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2825" activeTab="3"/>
  </bookViews>
  <sheets>
    <sheet name="Qualifying" sheetId="2" r:id="rId1"/>
    <sheet name="Qualifying-Result" sheetId="7" r:id="rId2"/>
    <sheet name="Final" sheetId="6" r:id="rId3"/>
    <sheet name="Final-Result" sheetId="13" r:id="rId4"/>
  </sheets>
  <definedNames>
    <definedName name="_xlnm._FilterDatabase" localSheetId="1" hidden="1">'Qualifying-Result'!$C$3:$C$40</definedName>
  </definedNames>
  <calcPr calcId="124519" concurrentCalc="0"/>
</workbook>
</file>

<file path=xl/calcChain.xml><?xml version="1.0" encoding="utf-8"?>
<calcChain xmlns="http://schemas.openxmlformats.org/spreadsheetml/2006/main">
  <c r="AW27" i="6"/>
  <c r="AW26"/>
  <c r="AW25"/>
  <c r="AW24"/>
  <c r="AW21"/>
  <c r="AW20"/>
  <c r="AW19"/>
  <c r="AW18"/>
  <c r="Z5" i="2" l="1"/>
  <c r="T26" l="1"/>
  <c r="E33" i="7"/>
  <c r="E70"/>
  <c r="E45"/>
  <c r="E18"/>
  <c r="E58"/>
  <c r="E34"/>
  <c r="E72"/>
  <c r="E4"/>
  <c r="E67"/>
  <c r="E53"/>
  <c r="E64"/>
  <c r="E59"/>
  <c r="E82"/>
  <c r="E30"/>
  <c r="E12"/>
  <c r="E7"/>
  <c r="E31"/>
  <c r="E36"/>
  <c r="E57"/>
  <c r="E81"/>
  <c r="E16"/>
  <c r="E80"/>
  <c r="E79"/>
  <c r="E42"/>
  <c r="E43"/>
  <c r="E9"/>
  <c r="E49"/>
  <c r="E40"/>
  <c r="E26"/>
  <c r="E13"/>
  <c r="E27"/>
  <c r="E74"/>
  <c r="E15"/>
  <c r="E5"/>
  <c r="E21"/>
  <c r="E3"/>
  <c r="E51"/>
  <c r="E25"/>
  <c r="E68"/>
  <c r="E32"/>
  <c r="E35"/>
  <c r="E50"/>
  <c r="E71"/>
  <c r="E75"/>
  <c r="E65"/>
  <c r="E63"/>
  <c r="E55"/>
  <c r="E73"/>
  <c r="E56"/>
  <c r="E23"/>
  <c r="E47"/>
  <c r="E19"/>
  <c r="E6"/>
  <c r="E24"/>
  <c r="E17"/>
  <c r="E61"/>
  <c r="O15" i="6" s="1"/>
  <c r="E39" i="7"/>
  <c r="O8" i="6" s="1"/>
  <c r="E52" i="7"/>
  <c r="E46"/>
  <c r="E20"/>
  <c r="E60"/>
  <c r="E76"/>
  <c r="O26" i="6" s="1"/>
  <c r="E48" i="7"/>
  <c r="E78"/>
  <c r="O14" i="6" s="1"/>
  <c r="E28" i="7"/>
  <c r="O7" i="6" s="1"/>
  <c r="E11" i="7"/>
  <c r="O49" i="6" s="1"/>
  <c r="E54" i="7"/>
  <c r="E44"/>
  <c r="E69"/>
  <c r="E66"/>
  <c r="O25" i="6" s="1"/>
  <c r="E22" i="7"/>
  <c r="O43" i="6" s="1"/>
  <c r="E62" i="7"/>
  <c r="E10"/>
  <c r="O12" i="6" s="1"/>
  <c r="E38" i="7"/>
  <c r="O42" i="6" s="1"/>
  <c r="E37" i="7"/>
  <c r="E41"/>
  <c r="O30" i="6" s="1"/>
  <c r="E14" i="7"/>
  <c r="O18" i="6" s="1"/>
  <c r="E29" i="7"/>
  <c r="O36" i="6" s="1"/>
  <c r="E77" i="7"/>
  <c r="O48" i="6" s="1"/>
  <c r="D33" i="7"/>
  <c r="D70"/>
  <c r="D45"/>
  <c r="D18"/>
  <c r="D58"/>
  <c r="D34"/>
  <c r="D72"/>
  <c r="D4"/>
  <c r="D67"/>
  <c r="D53"/>
  <c r="D64"/>
  <c r="D59"/>
  <c r="D82"/>
  <c r="D30"/>
  <c r="D12"/>
  <c r="D7"/>
  <c r="D31"/>
  <c r="D36"/>
  <c r="D57"/>
  <c r="D81"/>
  <c r="D16"/>
  <c r="D80"/>
  <c r="D79"/>
  <c r="D42"/>
  <c r="D43"/>
  <c r="D9"/>
  <c r="D49"/>
  <c r="D40"/>
  <c r="D26"/>
  <c r="D13"/>
  <c r="D27"/>
  <c r="D74"/>
  <c r="D15"/>
  <c r="D5"/>
  <c r="D21"/>
  <c r="D3"/>
  <c r="D51"/>
  <c r="D25"/>
  <c r="D68"/>
  <c r="D32"/>
  <c r="D35"/>
  <c r="D50"/>
  <c r="D71"/>
  <c r="D75"/>
  <c r="D65"/>
  <c r="D63"/>
  <c r="D55"/>
  <c r="D73"/>
  <c r="D56"/>
  <c r="D23"/>
  <c r="N51" i="6" s="1"/>
  <c r="D47" i="7"/>
  <c r="N39" i="6" s="1"/>
  <c r="D19" i="7"/>
  <c r="N21" i="6" s="1"/>
  <c r="D6" i="7"/>
  <c r="D24"/>
  <c r="D17"/>
  <c r="D61"/>
  <c r="D39"/>
  <c r="N8" i="6" s="1"/>
  <c r="D52" i="7"/>
  <c r="N50" i="6" s="1"/>
  <c r="D46" i="7"/>
  <c r="D20"/>
  <c r="D60"/>
  <c r="D76"/>
  <c r="D48"/>
  <c r="N44" i="6" s="1"/>
  <c r="D78" i="7"/>
  <c r="D28"/>
  <c r="N7" i="6" s="1"/>
  <c r="D11" i="7"/>
  <c r="D54"/>
  <c r="N37" i="6" s="1"/>
  <c r="D44" i="7"/>
  <c r="N19" i="6" s="1"/>
  <c r="D69" i="7"/>
  <c r="D66"/>
  <c r="N25" i="6" s="1"/>
  <c r="D22" i="7"/>
  <c r="N43" i="6" s="1"/>
  <c r="D62" i="7"/>
  <c r="D10"/>
  <c r="N12" i="6" s="1"/>
  <c r="D38" i="7"/>
  <c r="N42" i="6" s="1"/>
  <c r="D37" i="7"/>
  <c r="N24" i="6" s="1"/>
  <c r="D41" i="7"/>
  <c r="N30" i="6" s="1"/>
  <c r="D14" i="7"/>
  <c r="N18" i="6" s="1"/>
  <c r="D29" i="7"/>
  <c r="N36" i="6" s="1"/>
  <c r="D77" i="7"/>
  <c r="N48" i="6" s="1"/>
  <c r="E8" i="7"/>
  <c r="O6" i="6" s="1"/>
  <c r="D8" i="7"/>
  <c r="N6" i="6" s="1"/>
  <c r="BK9"/>
  <c r="BK8"/>
  <c r="BK7"/>
  <c r="BK6"/>
  <c r="AW15"/>
  <c r="AW14"/>
  <c r="AW13"/>
  <c r="AW12"/>
  <c r="AW9"/>
  <c r="AW8"/>
  <c r="AW7"/>
  <c r="AW6"/>
  <c r="AI27"/>
  <c r="AI26"/>
  <c r="AI25"/>
  <c r="AI24"/>
  <c r="AI21"/>
  <c r="AI20"/>
  <c r="AI19"/>
  <c r="AI18"/>
  <c r="AI15"/>
  <c r="AI14"/>
  <c r="AI13"/>
  <c r="AI12"/>
  <c r="AI9"/>
  <c r="AI8"/>
  <c r="AI7"/>
  <c r="AI6"/>
  <c r="U51"/>
  <c r="U50"/>
  <c r="U49"/>
  <c r="U48"/>
  <c r="U45"/>
  <c r="U44"/>
  <c r="U43"/>
  <c r="U42"/>
  <c r="U39"/>
  <c r="U38"/>
  <c r="U37"/>
  <c r="U36"/>
  <c r="U33"/>
  <c r="U32"/>
  <c r="U31"/>
  <c r="U30"/>
  <c r="U27"/>
  <c r="U26"/>
  <c r="U25"/>
  <c r="U24"/>
  <c r="U21"/>
  <c r="U20"/>
  <c r="U19"/>
  <c r="U18"/>
  <c r="U15"/>
  <c r="U14"/>
  <c r="U13"/>
  <c r="U12"/>
  <c r="U9"/>
  <c r="U8"/>
  <c r="U7"/>
  <c r="U6"/>
  <c r="E84"/>
  <c r="E83"/>
  <c r="E82"/>
  <c r="E81"/>
  <c r="E80"/>
  <c r="D84"/>
  <c r="D83"/>
  <c r="D82"/>
  <c r="D81"/>
  <c r="D80"/>
  <c r="C84"/>
  <c r="C83"/>
  <c r="C82"/>
  <c r="C81"/>
  <c r="C80"/>
  <c r="F33" i="7"/>
  <c r="F70"/>
  <c r="F45"/>
  <c r="F18"/>
  <c r="F58"/>
  <c r="C33"/>
  <c r="C70"/>
  <c r="C45"/>
  <c r="C18"/>
  <c r="C58"/>
  <c r="B33"/>
  <c r="B70"/>
  <c r="B45"/>
  <c r="B18"/>
  <c r="B58"/>
  <c r="Z84" i="2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26" i="6" l="1"/>
  <c r="O44"/>
  <c r="N33"/>
  <c r="N9"/>
  <c r="O13"/>
  <c r="O19"/>
  <c r="N38"/>
  <c r="O51"/>
  <c r="N20"/>
  <c r="O37"/>
  <c r="O20"/>
  <c r="O32"/>
  <c r="N45"/>
  <c r="V31"/>
  <c r="AJ13"/>
  <c r="AJ25"/>
  <c r="AX13"/>
  <c r="AJ7"/>
  <c r="AJ19"/>
  <c r="V49"/>
  <c r="V43"/>
  <c r="V37"/>
  <c r="V25"/>
  <c r="V13"/>
  <c r="N13"/>
  <c r="N14"/>
  <c r="N15"/>
  <c r="O45"/>
  <c r="N27"/>
  <c r="O31"/>
  <c r="O33"/>
  <c r="N31"/>
  <c r="N32"/>
  <c r="O21"/>
  <c r="O24"/>
  <c r="O38"/>
  <c r="O50"/>
  <c r="N49"/>
  <c r="O9"/>
  <c r="O27"/>
  <c r="AB78" i="2"/>
  <c r="F78" i="6" s="1"/>
  <c r="AB14" i="2"/>
  <c r="F14" i="6" s="1"/>
  <c r="AB13" i="2"/>
  <c r="F13" i="6" s="1"/>
  <c r="AB6" i="2"/>
  <c r="F6" i="6" s="1"/>
  <c r="AB32" i="2"/>
  <c r="F32" i="6" s="1"/>
  <c r="AB31" i="2"/>
  <c r="F31" i="6" s="1"/>
  <c r="AB30" i="2"/>
  <c r="F30" i="6" s="1"/>
  <c r="AB29" i="2"/>
  <c r="F29" i="6" s="1"/>
  <c r="AB82" i="2"/>
  <c r="F82" i="6" s="1"/>
  <c r="AB81" i="2"/>
  <c r="G18" i="7" s="1"/>
  <c r="AB80" i="2"/>
  <c r="G58" i="7" s="1"/>
  <c r="AB79" i="2"/>
  <c r="F79" i="6" s="1"/>
  <c r="AB77" i="2"/>
  <c r="F77" i="6" s="1"/>
  <c r="AB76" i="2"/>
  <c r="F76" i="6" s="1"/>
  <c r="AB75" i="2"/>
  <c r="F75" i="6" s="1"/>
  <c r="AB74" i="2"/>
  <c r="F74" i="6" s="1"/>
  <c r="AB73" i="2"/>
  <c r="F73" i="6" s="1"/>
  <c r="AB72" i="2"/>
  <c r="F72" i="6" s="1"/>
  <c r="AB71" i="2"/>
  <c r="F71" i="6" s="1"/>
  <c r="AB70" i="2"/>
  <c r="F70" i="6" s="1"/>
  <c r="AB69" i="2"/>
  <c r="F69" i="6" s="1"/>
  <c r="AB68" i="2"/>
  <c r="F68" i="6" s="1"/>
  <c r="AB67" i="2"/>
  <c r="F67" i="6" s="1"/>
  <c r="AB66" i="2"/>
  <c r="F66" i="6" s="1"/>
  <c r="AB65" i="2"/>
  <c r="F65" i="6" s="1"/>
  <c r="AB64" i="2"/>
  <c r="F64" i="6" s="1"/>
  <c r="AB63" i="2"/>
  <c r="F63" i="6" s="1"/>
  <c r="AB62" i="2"/>
  <c r="F62" i="6" s="1"/>
  <c r="AB61" i="2"/>
  <c r="F61" i="6" s="1"/>
  <c r="AB60" i="2"/>
  <c r="F60" i="6" s="1"/>
  <c r="AB58" i="2"/>
  <c r="F58" i="6" s="1"/>
  <c r="AB55" i="2"/>
  <c r="F55" i="6" s="1"/>
  <c r="AB54" i="2"/>
  <c r="F54" i="6" s="1"/>
  <c r="AB53" i="2"/>
  <c r="F53" i="6" s="1"/>
  <c r="AB52" i="2"/>
  <c r="F52" i="6" s="1"/>
  <c r="AB51" i="2"/>
  <c r="F51" i="6" s="1"/>
  <c r="AB50" i="2"/>
  <c r="F50" i="6" s="1"/>
  <c r="AB49" i="2"/>
  <c r="F49" i="6" s="1"/>
  <c r="AB48" i="2"/>
  <c r="F48" i="6" s="1"/>
  <c r="AB47" i="2"/>
  <c r="F47" i="6" s="1"/>
  <c r="AB46" i="2"/>
  <c r="F46" i="6" s="1"/>
  <c r="AB45" i="2"/>
  <c r="F45" i="6" s="1"/>
  <c r="AB44" i="2"/>
  <c r="F44" i="6" s="1"/>
  <c r="AB43" i="2"/>
  <c r="F43" i="6" s="1"/>
  <c r="AB42" i="2"/>
  <c r="F42" i="6" s="1"/>
  <c r="AB40" i="2"/>
  <c r="F40" i="6" s="1"/>
  <c r="AB38" i="2"/>
  <c r="F38" i="6" s="1"/>
  <c r="AB37" i="2"/>
  <c r="F37" i="6" s="1"/>
  <c r="AB36" i="2"/>
  <c r="F36" i="6" s="1"/>
  <c r="AB35" i="2"/>
  <c r="F35" i="6" s="1"/>
  <c r="AB34" i="2"/>
  <c r="F34" i="6" s="1"/>
  <c r="AB33" i="2"/>
  <c r="F33" i="6" s="1"/>
  <c r="AB28" i="2"/>
  <c r="F28" i="6" s="1"/>
  <c r="AB27" i="2"/>
  <c r="F27" i="6" s="1"/>
  <c r="AB26" i="2"/>
  <c r="F26" i="6" s="1"/>
  <c r="AB25" i="2"/>
  <c r="F25" i="6" s="1"/>
  <c r="AB24" i="2"/>
  <c r="F24" i="6" s="1"/>
  <c r="AB23" i="2"/>
  <c r="F23" i="6" s="1"/>
  <c r="AB22" i="2"/>
  <c r="F22" i="6" s="1"/>
  <c r="AB21" i="2"/>
  <c r="F21" i="6" s="1"/>
  <c r="AB20" i="2"/>
  <c r="F20" i="6" s="1"/>
  <c r="AB19" i="2"/>
  <c r="F19" i="6" s="1"/>
  <c r="AB18" i="2"/>
  <c r="F18" i="6" s="1"/>
  <c r="AB17" i="2"/>
  <c r="F17" i="6" s="1"/>
  <c r="AB16" i="2"/>
  <c r="F16" i="6" s="1"/>
  <c r="AB15" i="2"/>
  <c r="F15" i="6" s="1"/>
  <c r="AB9" i="2"/>
  <c r="F9" i="6" s="1"/>
  <c r="AB11" i="2"/>
  <c r="F11" i="6" s="1"/>
  <c r="AB10" i="2"/>
  <c r="F10" i="6" s="1"/>
  <c r="AB12" i="2"/>
  <c r="F12" i="6" s="1"/>
  <c r="AB8" i="2"/>
  <c r="F8" i="6" s="1"/>
  <c r="AB7" i="2"/>
  <c r="F7" i="6" s="1"/>
  <c r="G45" i="7"/>
  <c r="AB39" i="2"/>
  <c r="F39" i="6" s="1"/>
  <c r="AB59" i="2"/>
  <c r="F59" i="6" s="1"/>
  <c r="AB83" i="2"/>
  <c r="F83" i="6" s="1"/>
  <c r="AB56" i="2"/>
  <c r="F56" i="6" s="1"/>
  <c r="AB84" i="2"/>
  <c r="G33" i="7" s="1"/>
  <c r="AB41" i="2"/>
  <c r="F41" i="6" s="1"/>
  <c r="AB57" i="2"/>
  <c r="F57" i="6" s="1"/>
  <c r="AX7"/>
  <c r="V19"/>
  <c r="V7"/>
  <c r="V9"/>
  <c r="V15"/>
  <c r="V21"/>
  <c r="V27"/>
  <c r="V33"/>
  <c r="V39"/>
  <c r="V45"/>
  <c r="V51"/>
  <c r="AJ9"/>
  <c r="AJ15"/>
  <c r="AJ21"/>
  <c r="AJ27"/>
  <c r="AX9"/>
  <c r="AX15"/>
  <c r="BL9"/>
  <c r="V8"/>
  <c r="V14"/>
  <c r="V20"/>
  <c r="V26"/>
  <c r="V32"/>
  <c r="V38"/>
  <c r="V44"/>
  <c r="V50"/>
  <c r="AJ8"/>
  <c r="AJ14"/>
  <c r="AJ20"/>
  <c r="AJ26"/>
  <c r="AX8"/>
  <c r="AX14"/>
  <c r="V6"/>
  <c r="V12"/>
  <c r="V18"/>
  <c r="V24"/>
  <c r="V30"/>
  <c r="V36"/>
  <c r="V42"/>
  <c r="V48"/>
  <c r="AJ6"/>
  <c r="AJ12"/>
  <c r="AJ18"/>
  <c r="AJ24"/>
  <c r="AX6"/>
  <c r="AX12"/>
  <c r="BL6"/>
  <c r="G67" i="7"/>
  <c r="G15"/>
  <c r="G39"/>
  <c r="E79" i="6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E5"/>
  <c r="D5"/>
  <c r="C5"/>
  <c r="F34" i="7"/>
  <c r="F72"/>
  <c r="F4"/>
  <c r="F67"/>
  <c r="F53"/>
  <c r="F64"/>
  <c r="F59"/>
  <c r="F82"/>
  <c r="F30"/>
  <c r="F12"/>
  <c r="F7"/>
  <c r="F31"/>
  <c r="F36"/>
  <c r="F57"/>
  <c r="F81"/>
  <c r="F16"/>
  <c r="F80"/>
  <c r="F79"/>
  <c r="F42"/>
  <c r="F43"/>
  <c r="F9"/>
  <c r="F49"/>
  <c r="F40"/>
  <c r="F26"/>
  <c r="F13"/>
  <c r="F27"/>
  <c r="F74"/>
  <c r="F15"/>
  <c r="F5"/>
  <c r="F21"/>
  <c r="F3"/>
  <c r="F51"/>
  <c r="F25"/>
  <c r="F68"/>
  <c r="F32"/>
  <c r="F35"/>
  <c r="F50"/>
  <c r="F71"/>
  <c r="F75"/>
  <c r="F65"/>
  <c r="F63"/>
  <c r="F55"/>
  <c r="F73"/>
  <c r="F56"/>
  <c r="F23"/>
  <c r="F47"/>
  <c r="F19"/>
  <c r="F6"/>
  <c r="F24"/>
  <c r="F17"/>
  <c r="F61"/>
  <c r="F39"/>
  <c r="F52"/>
  <c r="F46"/>
  <c r="F20"/>
  <c r="F60"/>
  <c r="F76"/>
  <c r="F48"/>
  <c r="F78"/>
  <c r="F28"/>
  <c r="F11"/>
  <c r="F54"/>
  <c r="F44"/>
  <c r="F69"/>
  <c r="F66"/>
  <c r="F22"/>
  <c r="F62"/>
  <c r="F10"/>
  <c r="F38"/>
  <c r="F37"/>
  <c r="F41"/>
  <c r="F14"/>
  <c r="F29"/>
  <c r="F77"/>
  <c r="C34"/>
  <c r="C72"/>
  <c r="C4"/>
  <c r="C67"/>
  <c r="C53"/>
  <c r="C64"/>
  <c r="C59"/>
  <c r="C82"/>
  <c r="C30"/>
  <c r="C12"/>
  <c r="C7"/>
  <c r="C31"/>
  <c r="C36"/>
  <c r="C57"/>
  <c r="C81"/>
  <c r="C16"/>
  <c r="C80"/>
  <c r="C79"/>
  <c r="C42"/>
  <c r="C43"/>
  <c r="C9"/>
  <c r="C49"/>
  <c r="C40"/>
  <c r="C26"/>
  <c r="C13"/>
  <c r="C27"/>
  <c r="C74"/>
  <c r="C15"/>
  <c r="C5"/>
  <c r="C21"/>
  <c r="C3"/>
  <c r="C51"/>
  <c r="C25"/>
  <c r="C68"/>
  <c r="C32"/>
  <c r="C35"/>
  <c r="C50"/>
  <c r="C71"/>
  <c r="C75"/>
  <c r="C65"/>
  <c r="C63"/>
  <c r="C55"/>
  <c r="C73"/>
  <c r="C56"/>
  <c r="C23"/>
  <c r="C47"/>
  <c r="C19"/>
  <c r="C6"/>
  <c r="C24"/>
  <c r="C17"/>
  <c r="C61"/>
  <c r="C39"/>
  <c r="C52"/>
  <c r="C46"/>
  <c r="C20"/>
  <c r="C60"/>
  <c r="C76"/>
  <c r="C48"/>
  <c r="C78"/>
  <c r="C28"/>
  <c r="C11"/>
  <c r="C54"/>
  <c r="C44"/>
  <c r="C69"/>
  <c r="C66"/>
  <c r="C22"/>
  <c r="C62"/>
  <c r="C10"/>
  <c r="C38"/>
  <c r="C37"/>
  <c r="C41"/>
  <c r="C14"/>
  <c r="C29"/>
  <c r="C77"/>
  <c r="B34"/>
  <c r="B72"/>
  <c r="B4"/>
  <c r="B67"/>
  <c r="B53"/>
  <c r="B64"/>
  <c r="B59"/>
  <c r="B82"/>
  <c r="B30"/>
  <c r="B12"/>
  <c r="B7"/>
  <c r="B31"/>
  <c r="B36"/>
  <c r="B57"/>
  <c r="B81"/>
  <c r="B16"/>
  <c r="B80"/>
  <c r="B79"/>
  <c r="B42"/>
  <c r="B43"/>
  <c r="B9"/>
  <c r="B49"/>
  <c r="B40"/>
  <c r="B26"/>
  <c r="B13"/>
  <c r="B27"/>
  <c r="B74"/>
  <c r="B15"/>
  <c r="B5"/>
  <c r="B21"/>
  <c r="B3"/>
  <c r="B51"/>
  <c r="B25"/>
  <c r="B68"/>
  <c r="B32"/>
  <c r="B35"/>
  <c r="B50"/>
  <c r="B71"/>
  <c r="B75"/>
  <c r="B65"/>
  <c r="B63"/>
  <c r="B55"/>
  <c r="B73"/>
  <c r="B56"/>
  <c r="B23"/>
  <c r="L51" i="6" s="1"/>
  <c r="B47" i="7"/>
  <c r="L39" i="6" s="1"/>
  <c r="B19" i="7"/>
  <c r="B6"/>
  <c r="B24"/>
  <c r="B17"/>
  <c r="B61"/>
  <c r="B39"/>
  <c r="B52"/>
  <c r="L50" i="6" s="1"/>
  <c r="B46" i="7"/>
  <c r="L38" i="6" s="1"/>
  <c r="B20" i="7"/>
  <c r="B60"/>
  <c r="B76"/>
  <c r="B48"/>
  <c r="L44" i="6" s="1"/>
  <c r="B78" i="7"/>
  <c r="L14" i="6" s="1"/>
  <c r="B28" i="7"/>
  <c r="L7" i="6" s="1"/>
  <c r="B11" i="7"/>
  <c r="B54"/>
  <c r="B44"/>
  <c r="B69"/>
  <c r="B66"/>
  <c r="L25" i="6" s="1"/>
  <c r="B22" i="7"/>
  <c r="L43" i="6" s="1"/>
  <c r="B62" i="7"/>
  <c r="B10"/>
  <c r="L12" i="6" s="1"/>
  <c r="B38" i="7"/>
  <c r="L42" i="6" s="1"/>
  <c r="B37" i="7"/>
  <c r="L24" i="6" s="1"/>
  <c r="B41" i="7"/>
  <c r="B14"/>
  <c r="L18" i="6" s="1"/>
  <c r="B29" i="7"/>
  <c r="B77"/>
  <c r="L48" i="6" s="1"/>
  <c r="F8" i="7"/>
  <c r="C8"/>
  <c r="B8"/>
  <c r="L6" i="6" l="1"/>
  <c r="L37"/>
  <c r="L45"/>
  <c r="L19"/>
  <c r="L21"/>
  <c r="L15"/>
  <c r="L32"/>
  <c r="L33"/>
  <c r="L49"/>
  <c r="L31"/>
  <c r="L30"/>
  <c r="L20"/>
  <c r="L8"/>
  <c r="L9"/>
  <c r="P36"/>
  <c r="P25"/>
  <c r="P26"/>
  <c r="P27"/>
  <c r="L13"/>
  <c r="L36"/>
  <c r="L26"/>
  <c r="L27"/>
  <c r="G65" i="7"/>
  <c r="G69"/>
  <c r="G6"/>
  <c r="F81" i="6"/>
  <c r="F80"/>
  <c r="G82" i="7"/>
  <c r="G31"/>
  <c r="G16"/>
  <c r="G43"/>
  <c r="G51"/>
  <c r="G35"/>
  <c r="G56"/>
  <c r="G60"/>
  <c r="G28"/>
  <c r="G10"/>
  <c r="G26"/>
  <c r="M42" i="6"/>
  <c r="P42"/>
  <c r="P49"/>
  <c r="P50"/>
  <c r="P51"/>
  <c r="G70" i="7"/>
  <c r="F84" i="6"/>
  <c r="M15"/>
  <c r="M21"/>
  <c r="P14"/>
  <c r="P20"/>
  <c r="P15"/>
  <c r="P21"/>
  <c r="M48"/>
  <c r="M24"/>
  <c r="M43"/>
  <c r="M37"/>
  <c r="M44"/>
  <c r="M38"/>
  <c r="M45"/>
  <c r="M39"/>
  <c r="P18"/>
  <c r="P12"/>
  <c r="P31"/>
  <c r="P7"/>
  <c r="P32"/>
  <c r="P8"/>
  <c r="P33"/>
  <c r="M30"/>
  <c r="M13"/>
  <c r="M19"/>
  <c r="M14"/>
  <c r="M20"/>
  <c r="P9"/>
  <c r="M6"/>
  <c r="M18"/>
  <c r="M12"/>
  <c r="M31"/>
  <c r="M7"/>
  <c r="M32"/>
  <c r="M8"/>
  <c r="M33"/>
  <c r="M9"/>
  <c r="P48"/>
  <c r="P24"/>
  <c r="P43"/>
  <c r="P37"/>
  <c r="P44"/>
  <c r="P38"/>
  <c r="P45"/>
  <c r="P39"/>
  <c r="M36"/>
  <c r="M25"/>
  <c r="M49"/>
  <c r="M26"/>
  <c r="M50"/>
  <c r="M27"/>
  <c r="M51"/>
  <c r="P6"/>
  <c r="P30"/>
  <c r="P13"/>
  <c r="P19"/>
  <c r="G7" i="7"/>
  <c r="G81"/>
  <c r="G14"/>
  <c r="G38"/>
  <c r="G52"/>
  <c r="G50"/>
  <c r="G9"/>
  <c r="G53"/>
  <c r="G29"/>
  <c r="G76"/>
  <c r="G63"/>
  <c r="G13"/>
  <c r="G30"/>
  <c r="G11"/>
  <c r="G23"/>
  <c r="G5"/>
  <c r="G36"/>
  <c r="G66"/>
  <c r="G24"/>
  <c r="G25"/>
  <c r="G80"/>
  <c r="G34"/>
  <c r="G44"/>
  <c r="G78"/>
  <c r="G61"/>
  <c r="G19"/>
  <c r="G73"/>
  <c r="G75"/>
  <c r="G3"/>
  <c r="G74"/>
  <c r="G40"/>
  <c r="G42"/>
  <c r="G59"/>
  <c r="G4"/>
  <c r="G77"/>
  <c r="G37"/>
  <c r="G22"/>
  <c r="G54"/>
  <c r="G48"/>
  <c r="G46"/>
  <c r="G17"/>
  <c r="G47"/>
  <c r="G55"/>
  <c r="G71"/>
  <c r="G68"/>
  <c r="G21"/>
  <c r="G27"/>
  <c r="G49"/>
  <c r="G79"/>
  <c r="G57"/>
  <c r="G12"/>
  <c r="G64"/>
  <c r="G72"/>
  <c r="G41" l="1"/>
  <c r="G62"/>
  <c r="G20"/>
  <c r="G32"/>
  <c r="AB5" i="2"/>
  <c r="AC81" l="1"/>
  <c r="AC77"/>
  <c r="G77" i="6" s="1"/>
  <c r="AC73" i="2"/>
  <c r="G73" i="6" s="1"/>
  <c r="AC69" i="2"/>
  <c r="G69" i="6" s="1"/>
  <c r="AC65" i="2"/>
  <c r="G65" i="6" s="1"/>
  <c r="AC61" i="2"/>
  <c r="G61" i="6" s="1"/>
  <c r="AC57" i="2"/>
  <c r="G57" i="6" s="1"/>
  <c r="AC53" i="2"/>
  <c r="G53" i="6" s="1"/>
  <c r="AC49" i="2"/>
  <c r="G49" i="6" s="1"/>
  <c r="AC45" i="2"/>
  <c r="G45" i="6" s="1"/>
  <c r="AC41" i="2"/>
  <c r="G41" i="6" s="1"/>
  <c r="AC37" i="2"/>
  <c r="G37" i="6" s="1"/>
  <c r="AC33" i="2"/>
  <c r="G33" i="6" s="1"/>
  <c r="AC29" i="2"/>
  <c r="G29" i="6" s="1"/>
  <c r="AC25" i="2"/>
  <c r="G25" i="6" s="1"/>
  <c r="AC21" i="2"/>
  <c r="G21" i="6" s="1"/>
  <c r="AC17" i="2"/>
  <c r="G17" i="6" s="1"/>
  <c r="AC13" i="2"/>
  <c r="G13" i="6" s="1"/>
  <c r="AC9" i="2"/>
  <c r="G9" i="6" s="1"/>
  <c r="AC5" i="2"/>
  <c r="AC82"/>
  <c r="AC78"/>
  <c r="G78" i="6" s="1"/>
  <c r="AC74" i="2"/>
  <c r="G74" i="6" s="1"/>
  <c r="AC70" i="2"/>
  <c r="G70" i="6" s="1"/>
  <c r="AC66" i="2"/>
  <c r="G66" i="6" s="1"/>
  <c r="AC62" i="2"/>
  <c r="G62" i="6" s="1"/>
  <c r="AC58" i="2"/>
  <c r="G58" i="6" s="1"/>
  <c r="AC54" i="2"/>
  <c r="G54" i="6" s="1"/>
  <c r="AC50" i="2"/>
  <c r="G50" i="6" s="1"/>
  <c r="AC46" i="2"/>
  <c r="G46" i="6" s="1"/>
  <c r="AC42" i="2"/>
  <c r="G42" i="6" s="1"/>
  <c r="AC38" i="2"/>
  <c r="G38" i="6" s="1"/>
  <c r="AC34" i="2"/>
  <c r="G34" i="6" s="1"/>
  <c r="AC30" i="2"/>
  <c r="G30" i="6" s="1"/>
  <c r="AC26" i="2"/>
  <c r="G26" i="6" s="1"/>
  <c r="AC22" i="2"/>
  <c r="G22" i="6" s="1"/>
  <c r="AC18" i="2"/>
  <c r="G18" i="6" s="1"/>
  <c r="AC14" i="2"/>
  <c r="G14" i="6" s="1"/>
  <c r="AC10" i="2"/>
  <c r="G10" i="6" s="1"/>
  <c r="AC6" i="2"/>
  <c r="G6" i="6" s="1"/>
  <c r="AC83" i="2"/>
  <c r="AC79"/>
  <c r="G79" i="6" s="1"/>
  <c r="AC75" i="2"/>
  <c r="G75" i="6" s="1"/>
  <c r="AC71" i="2"/>
  <c r="G71" i="6" s="1"/>
  <c r="AC67" i="2"/>
  <c r="G67" i="6" s="1"/>
  <c r="AC63" i="2"/>
  <c r="G63" i="6" s="1"/>
  <c r="AC59" i="2"/>
  <c r="G59" i="6" s="1"/>
  <c r="AC55" i="2"/>
  <c r="G55" i="6" s="1"/>
  <c r="AC51" i="2"/>
  <c r="G51" i="6" s="1"/>
  <c r="AC47" i="2"/>
  <c r="G47" i="6" s="1"/>
  <c r="AC43" i="2"/>
  <c r="G43" i="6" s="1"/>
  <c r="AC39" i="2"/>
  <c r="G39" i="6" s="1"/>
  <c r="AC35" i="2"/>
  <c r="G35" i="6" s="1"/>
  <c r="AC31" i="2"/>
  <c r="G31" i="6" s="1"/>
  <c r="AC27" i="2"/>
  <c r="G27" i="6" s="1"/>
  <c r="AC23" i="2"/>
  <c r="G23" i="6" s="1"/>
  <c r="AC19" i="2"/>
  <c r="G19" i="6" s="1"/>
  <c r="AC15" i="2"/>
  <c r="G15" i="6" s="1"/>
  <c r="AC11" i="2"/>
  <c r="G11" i="6" s="1"/>
  <c r="AC7" i="2"/>
  <c r="G7" i="6" s="1"/>
  <c r="AC84" i="2"/>
  <c r="AC80"/>
  <c r="AC76"/>
  <c r="G76" i="6" s="1"/>
  <c r="AC72" i="2"/>
  <c r="G72" i="6" s="1"/>
  <c r="AC68" i="2"/>
  <c r="G68" i="6" s="1"/>
  <c r="AC64" i="2"/>
  <c r="G64" i="6" s="1"/>
  <c r="AC60" i="2"/>
  <c r="G60" i="6" s="1"/>
  <c r="AC56" i="2"/>
  <c r="G56" i="6" s="1"/>
  <c r="AC52" i="2"/>
  <c r="G52" i="6" s="1"/>
  <c r="AC48" i="2"/>
  <c r="G48" i="6" s="1"/>
  <c r="AC44" i="2"/>
  <c r="G44" i="6" s="1"/>
  <c r="AC40" i="2"/>
  <c r="G40" i="6" s="1"/>
  <c r="AC36" i="2"/>
  <c r="G36" i="6" s="1"/>
  <c r="AC32" i="2"/>
  <c r="G32" i="6" s="1"/>
  <c r="AC28" i="2"/>
  <c r="G28" i="6" s="1"/>
  <c r="AC24" i="2"/>
  <c r="G24" i="6" s="1"/>
  <c r="AC20" i="2"/>
  <c r="G20" i="6" s="1"/>
  <c r="AC16" i="2"/>
  <c r="G16" i="6" s="1"/>
  <c r="AC12" i="2"/>
  <c r="G12" i="6" s="1"/>
  <c r="AC8" i="2"/>
  <c r="G8" i="6" s="1"/>
  <c r="G8" i="7"/>
  <c r="F5" i="6"/>
  <c r="H33" i="7" l="1"/>
  <c r="G84" i="6"/>
  <c r="H70" i="7"/>
  <c r="G83" i="6"/>
  <c r="G82"/>
  <c r="H45" i="7"/>
  <c r="G81" i="6"/>
  <c r="H18" i="7"/>
  <c r="H58"/>
  <c r="G80" i="6"/>
  <c r="H59" i="7"/>
  <c r="H21"/>
  <c r="H77"/>
  <c r="H54"/>
  <c r="H78"/>
  <c r="H22"/>
  <c r="H75"/>
  <c r="H17"/>
  <c r="H50"/>
  <c r="H40"/>
  <c r="H61"/>
  <c r="H80"/>
  <c r="H27"/>
  <c r="H36"/>
  <c r="H44"/>
  <c r="H25"/>
  <c r="H71"/>
  <c r="H13"/>
  <c r="H7"/>
  <c r="G5" i="6"/>
  <c r="H8" i="7"/>
  <c r="H31"/>
  <c r="H16"/>
  <c r="H43"/>
  <c r="H65"/>
  <c r="H9"/>
  <c r="H41"/>
  <c r="H12"/>
  <c r="H11"/>
  <c r="H19"/>
  <c r="H49"/>
  <c r="H29"/>
  <c r="H15"/>
  <c r="H51"/>
  <c r="H35"/>
  <c r="H60"/>
  <c r="H79"/>
  <c r="H53"/>
  <c r="H38"/>
  <c r="H20"/>
  <c r="H66"/>
  <c r="H67"/>
  <c r="H32"/>
  <c r="H48"/>
  <c r="H23"/>
  <c r="H3"/>
  <c r="H57"/>
  <c r="H64"/>
  <c r="H37"/>
  <c r="H76"/>
  <c r="H73"/>
  <c r="H56"/>
  <c r="H6"/>
  <c r="H39"/>
  <c r="H14"/>
  <c r="H82"/>
  <c r="H68"/>
  <c r="H4"/>
  <c r="H30"/>
  <c r="H47"/>
  <c r="H52"/>
  <c r="H34"/>
  <c r="H62"/>
  <c r="H24"/>
  <c r="H55"/>
  <c r="H5"/>
  <c r="H81"/>
  <c r="H72"/>
  <c r="H42"/>
  <c r="H46"/>
  <c r="H63"/>
  <c r="H74"/>
  <c r="H28"/>
  <c r="H69"/>
  <c r="H10"/>
  <c r="H26"/>
</calcChain>
</file>

<file path=xl/sharedStrings.xml><?xml version="1.0" encoding="utf-8"?>
<sst xmlns="http://schemas.openxmlformats.org/spreadsheetml/2006/main" count="1240" uniqueCount="530">
  <si>
    <t>홍신영</t>
  </si>
  <si>
    <t>모가연</t>
  </si>
  <si>
    <t>한상록</t>
  </si>
  <si>
    <t>황기동</t>
  </si>
  <si>
    <t>No.</t>
    <phoneticPr fontId="2" type="noConversion"/>
  </si>
  <si>
    <t>이름</t>
    <phoneticPr fontId="2" type="noConversion"/>
  </si>
  <si>
    <t>소속</t>
    <phoneticPr fontId="2" type="noConversion"/>
  </si>
  <si>
    <t>예선최종</t>
    <phoneticPr fontId="2" type="noConversion"/>
  </si>
  <si>
    <t>순위</t>
    <phoneticPr fontId="2" type="noConversion"/>
  </si>
  <si>
    <t>Lap</t>
    <phoneticPr fontId="2" type="noConversion"/>
  </si>
  <si>
    <t>예선성적</t>
    <phoneticPr fontId="1" type="noConversion"/>
  </si>
  <si>
    <t>순위</t>
    <phoneticPr fontId="1" type="noConversion"/>
  </si>
  <si>
    <t>A</t>
    <phoneticPr fontId="2" type="noConversion"/>
  </si>
  <si>
    <t>이준휘</t>
  </si>
  <si>
    <t>이진우</t>
  </si>
  <si>
    <t>권승원</t>
  </si>
  <si>
    <t>김현호</t>
  </si>
  <si>
    <t>비고</t>
    <phoneticPr fontId="1" type="noConversion"/>
  </si>
  <si>
    <t>2조</t>
    <phoneticPr fontId="2" type="noConversion"/>
  </si>
  <si>
    <t>조</t>
    <phoneticPr fontId="1" type="noConversion"/>
  </si>
  <si>
    <t>1조</t>
    <phoneticPr fontId="2" type="noConversion"/>
  </si>
  <si>
    <r>
      <t xml:space="preserve">1 </t>
    </r>
    <r>
      <rPr>
        <b/>
        <sz val="10"/>
        <color indexed="8"/>
        <rFont val="Cambria"/>
        <family val="3"/>
        <charset val="129"/>
        <scheme val="major"/>
      </rPr>
      <t>라운드</t>
    </r>
    <phoneticPr fontId="2" type="noConversion"/>
  </si>
  <si>
    <r>
      <t xml:space="preserve">2 </t>
    </r>
    <r>
      <rPr>
        <b/>
        <sz val="10"/>
        <color indexed="8"/>
        <rFont val="Cambria"/>
        <family val="3"/>
        <charset val="129"/>
        <scheme val="major"/>
      </rPr>
      <t>라운드</t>
    </r>
    <phoneticPr fontId="2" type="noConversion"/>
  </si>
  <si>
    <r>
      <t xml:space="preserve">3 </t>
    </r>
    <r>
      <rPr>
        <b/>
        <sz val="10"/>
        <color indexed="8"/>
        <rFont val="Cambria"/>
        <family val="3"/>
        <charset val="129"/>
        <scheme val="major"/>
      </rPr>
      <t>라운드</t>
    </r>
    <phoneticPr fontId="2" type="noConversion"/>
  </si>
  <si>
    <t>B</t>
    <phoneticPr fontId="2" type="noConversion"/>
  </si>
  <si>
    <t>C</t>
    <phoneticPr fontId="2" type="noConversion"/>
  </si>
  <si>
    <t>Semi Final</t>
    <phoneticPr fontId="2" type="noConversion"/>
  </si>
  <si>
    <t>Final</t>
    <phoneticPr fontId="2" type="noConversion"/>
  </si>
  <si>
    <t>D</t>
    <phoneticPr fontId="1" type="noConversion"/>
  </si>
  <si>
    <t>E</t>
    <phoneticPr fontId="1" type="noConversion"/>
  </si>
  <si>
    <t>F</t>
    <phoneticPr fontId="2" type="noConversion"/>
  </si>
  <si>
    <t>G</t>
    <phoneticPr fontId="2" type="noConversion"/>
  </si>
  <si>
    <t>no.</t>
    <phoneticPr fontId="1" type="noConversion"/>
  </si>
  <si>
    <t>NAME1</t>
    <phoneticPr fontId="1" type="noConversion"/>
  </si>
  <si>
    <t>BEST</t>
    <phoneticPr fontId="1" type="noConversion"/>
  </si>
  <si>
    <t>RANK</t>
    <phoneticPr fontId="1" type="noConversion"/>
  </si>
  <si>
    <t>NAME1</t>
    <phoneticPr fontId="2" type="noConversion"/>
  </si>
  <si>
    <t>Group</t>
    <phoneticPr fontId="1" type="noConversion"/>
  </si>
  <si>
    <t>Name1</t>
    <phoneticPr fontId="2" type="noConversion"/>
  </si>
  <si>
    <t>Team</t>
    <phoneticPr fontId="2" type="noConversion"/>
  </si>
  <si>
    <t>백귀현</t>
  </si>
  <si>
    <t>김현연</t>
  </si>
  <si>
    <t>양일준</t>
  </si>
  <si>
    <t>김재홍</t>
  </si>
  <si>
    <t>박강희</t>
  </si>
  <si>
    <t>한동기</t>
  </si>
  <si>
    <t>최진현</t>
  </si>
  <si>
    <t>구영재</t>
  </si>
  <si>
    <t>강필선</t>
  </si>
  <si>
    <t>이창한</t>
  </si>
  <si>
    <t>손영록</t>
  </si>
  <si>
    <t>이용규</t>
  </si>
  <si>
    <t>조진국</t>
  </si>
  <si>
    <t>김민찬</t>
  </si>
  <si>
    <t>조완익</t>
  </si>
  <si>
    <t>김정환</t>
  </si>
  <si>
    <t>이제학</t>
  </si>
  <si>
    <t>H</t>
    <phoneticPr fontId="2" type="noConversion"/>
  </si>
  <si>
    <t>Rank</t>
    <phoneticPr fontId="2" type="noConversion"/>
  </si>
  <si>
    <t>Lap</t>
    <phoneticPr fontId="2" type="noConversion"/>
  </si>
  <si>
    <t>Time</t>
    <phoneticPr fontId="2" type="noConversion"/>
  </si>
  <si>
    <t>Min</t>
    <phoneticPr fontId="2" type="noConversion"/>
  </si>
  <si>
    <t>Sec</t>
    <phoneticPr fontId="2" type="noConversion"/>
  </si>
  <si>
    <t xml:space="preserve">Penalty </t>
    <phoneticPr fontId="2" type="noConversion"/>
  </si>
  <si>
    <t>2017 GwaCheon Korea Drone Championship_Qualifying / 예선전</t>
    <phoneticPr fontId="2" type="noConversion"/>
  </si>
  <si>
    <t>2017 GwaCheon Korea Drone Championship _FINAL / 결승전</t>
    <phoneticPr fontId="1" type="noConversion"/>
  </si>
  <si>
    <t>2조</t>
    <phoneticPr fontId="1" type="noConversion"/>
  </si>
  <si>
    <t>3조</t>
  </si>
  <si>
    <t>4조</t>
  </si>
  <si>
    <t>5조</t>
  </si>
  <si>
    <t>6조</t>
  </si>
  <si>
    <t>7조</t>
  </si>
  <si>
    <t>8조</t>
  </si>
  <si>
    <t>공예준</t>
  </si>
  <si>
    <t>이충희</t>
  </si>
  <si>
    <t>엄기원</t>
  </si>
  <si>
    <t>김형돈</t>
  </si>
  <si>
    <t>이현호</t>
  </si>
  <si>
    <t>정은준</t>
  </si>
  <si>
    <t>최단</t>
  </si>
  <si>
    <t>조영훈</t>
  </si>
  <si>
    <t>박재문</t>
  </si>
  <si>
    <t>김기찬</t>
  </si>
  <si>
    <t>황삼진</t>
  </si>
  <si>
    <t>조성현</t>
  </si>
  <si>
    <t>정반석</t>
  </si>
  <si>
    <t>배극도</t>
  </si>
  <si>
    <t>이승윤</t>
  </si>
  <si>
    <t>박성주</t>
  </si>
  <si>
    <t>이정윤</t>
  </si>
  <si>
    <t>김서준</t>
  </si>
  <si>
    <t>장기운</t>
  </si>
  <si>
    <t>송근목</t>
  </si>
  <si>
    <t>전제형</t>
  </si>
  <si>
    <t>한동욱</t>
  </si>
  <si>
    <t>김형섭</t>
  </si>
  <si>
    <t>이동부</t>
  </si>
  <si>
    <t>황의곤</t>
  </si>
  <si>
    <t>고성민</t>
  </si>
  <si>
    <t>9조</t>
  </si>
  <si>
    <t>10조</t>
  </si>
  <si>
    <t>11조</t>
  </si>
  <si>
    <t>12조</t>
  </si>
  <si>
    <t>13조</t>
  </si>
  <si>
    <t>14조</t>
  </si>
  <si>
    <t>15조</t>
  </si>
  <si>
    <t>16조</t>
  </si>
  <si>
    <t>18조</t>
  </si>
  <si>
    <t>19조</t>
  </si>
  <si>
    <t>17조</t>
  </si>
  <si>
    <t>20조</t>
  </si>
  <si>
    <t>2017 GwaCheon Korea Drone Championship-익스퍼트</t>
    <phoneticPr fontId="1" type="noConversion"/>
  </si>
  <si>
    <t>1조</t>
    <phoneticPr fontId="1" type="noConversion"/>
  </si>
  <si>
    <t>32강</t>
    <phoneticPr fontId="1" type="noConversion"/>
  </si>
  <si>
    <t>16강</t>
    <phoneticPr fontId="2" type="noConversion"/>
  </si>
  <si>
    <t>Seed</t>
    <phoneticPr fontId="1" type="noConversion"/>
  </si>
  <si>
    <t>Name2</t>
    <phoneticPr fontId="2" type="noConversion"/>
  </si>
  <si>
    <t>Name3</t>
    <phoneticPr fontId="2" type="noConversion"/>
  </si>
  <si>
    <t>오카</t>
    <phoneticPr fontId="2" type="noConversion"/>
  </si>
  <si>
    <t>Takafumi</t>
    <phoneticPr fontId="2" type="noConversion"/>
  </si>
  <si>
    <t>Oka</t>
  </si>
  <si>
    <t>Japan</t>
  </si>
  <si>
    <t>채이석</t>
  </si>
  <si>
    <t>Chae</t>
    <phoneticPr fontId="2" type="noConversion"/>
  </si>
  <si>
    <t>Yi Seok</t>
    <phoneticPr fontId="2" type="noConversion"/>
  </si>
  <si>
    <t>Korea</t>
    <phoneticPr fontId="2" type="noConversion"/>
  </si>
  <si>
    <t>Lee</t>
  </si>
  <si>
    <t>Dong Boo</t>
    <phoneticPr fontId="2" type="noConversion"/>
  </si>
  <si>
    <t xml:space="preserve">Park </t>
  </si>
  <si>
    <t>Seong Ju</t>
    <phoneticPr fontId="2" type="noConversion"/>
  </si>
  <si>
    <t>Kim</t>
  </si>
  <si>
    <t>Jung Hwan</t>
    <phoneticPr fontId="2" type="noConversion"/>
  </si>
  <si>
    <t>캔</t>
    <phoneticPr fontId="2" type="noConversion"/>
  </si>
  <si>
    <t>Ken</t>
  </si>
  <si>
    <t>Inoue</t>
  </si>
  <si>
    <t>Hong Kong</t>
    <phoneticPr fontId="2" type="noConversion"/>
  </si>
  <si>
    <t>kim</t>
  </si>
  <si>
    <t>Hyeong Seob</t>
    <phoneticPr fontId="2" type="noConversion"/>
  </si>
  <si>
    <t>Jehak</t>
  </si>
  <si>
    <t>홍린</t>
    <phoneticPr fontId="2" type="noConversion"/>
  </si>
  <si>
    <t>Hong lin</t>
    <phoneticPr fontId="2" type="noConversion"/>
  </si>
  <si>
    <t>Wang</t>
    <phoneticPr fontId="2" type="noConversion"/>
  </si>
  <si>
    <t>Taiwan</t>
  </si>
  <si>
    <t>Mo</t>
  </si>
  <si>
    <t>Ga Yeon</t>
    <phoneticPr fontId="2" type="noConversion"/>
  </si>
  <si>
    <t>앤드류</t>
    <phoneticPr fontId="2" type="noConversion"/>
  </si>
  <si>
    <t>Andrew</t>
    <phoneticPr fontId="2" type="noConversion"/>
  </si>
  <si>
    <t>Meyer</t>
    <phoneticPr fontId="2" type="noConversion"/>
  </si>
  <si>
    <t>Canada</t>
    <phoneticPr fontId="2" type="noConversion"/>
  </si>
  <si>
    <t>Um</t>
    <phoneticPr fontId="2" type="noConversion"/>
  </si>
  <si>
    <t>Kee Won</t>
    <phoneticPr fontId="2" type="noConversion"/>
  </si>
  <si>
    <t>Jung</t>
    <phoneticPr fontId="2" type="noConversion"/>
  </si>
  <si>
    <t>Ban Suk</t>
    <phoneticPr fontId="2" type="noConversion"/>
  </si>
  <si>
    <t>Hong</t>
  </si>
  <si>
    <t>Shin Yeong</t>
    <phoneticPr fontId="2" type="noConversion"/>
  </si>
  <si>
    <t>킴탕</t>
    <phoneticPr fontId="2" type="noConversion"/>
  </si>
  <si>
    <t>Tang</t>
    <phoneticPr fontId="2" type="noConversion"/>
  </si>
  <si>
    <t>Kim</t>
    <phoneticPr fontId="2" type="noConversion"/>
  </si>
  <si>
    <t>카이웬</t>
    <phoneticPr fontId="2" type="noConversion"/>
  </si>
  <si>
    <t>Cheng</t>
  </si>
  <si>
    <t>Hwang</t>
    <phoneticPr fontId="2" type="noConversion"/>
  </si>
  <si>
    <t>Ki Dong</t>
    <phoneticPr fontId="2" type="noConversion"/>
  </si>
  <si>
    <t>Choi</t>
    <phoneticPr fontId="2" type="noConversion"/>
  </si>
  <si>
    <t>Dan</t>
    <phoneticPr fontId="2" type="noConversion"/>
  </si>
  <si>
    <t>Chung Hee</t>
  </si>
  <si>
    <t>Koo</t>
    <phoneticPr fontId="2" type="noConversion"/>
  </si>
  <si>
    <t xml:space="preserve">Young Jae </t>
    <phoneticPr fontId="2" type="noConversion"/>
  </si>
  <si>
    <t>온다</t>
    <phoneticPr fontId="2" type="noConversion"/>
  </si>
  <si>
    <t>Tettsuo</t>
    <phoneticPr fontId="2" type="noConversion"/>
  </si>
  <si>
    <t>Onda</t>
  </si>
  <si>
    <t>Hwang</t>
  </si>
  <si>
    <t>Sam Jin</t>
    <phoneticPr fontId="2" type="noConversion"/>
  </si>
  <si>
    <t>최범진</t>
    <phoneticPr fontId="2" type="noConversion"/>
  </si>
  <si>
    <t>Bum Jin</t>
    <phoneticPr fontId="2" type="noConversion"/>
  </si>
  <si>
    <t>Bae</t>
    <phoneticPr fontId="2" type="noConversion"/>
  </si>
  <si>
    <t xml:space="preserve"> Keuk Do</t>
    <phoneticPr fontId="2" type="noConversion"/>
  </si>
  <si>
    <t>Rhee</t>
    <phoneticPr fontId="2" type="noConversion"/>
  </si>
  <si>
    <t>Jun Whi</t>
    <phoneticPr fontId="2" type="noConversion"/>
  </si>
  <si>
    <t>마리오</t>
    <phoneticPr fontId="2" type="noConversion"/>
  </si>
  <si>
    <t>Mario</t>
    <phoneticPr fontId="2" type="noConversion"/>
  </si>
  <si>
    <t>Indonesia</t>
  </si>
  <si>
    <t>강창현</t>
  </si>
  <si>
    <t xml:space="preserve">Kang </t>
    <phoneticPr fontId="2" type="noConversion"/>
  </si>
  <si>
    <t>Chang Hyeon</t>
    <phoneticPr fontId="2" type="noConversion"/>
  </si>
  <si>
    <t>Ki Chan</t>
    <phoneticPr fontId="2" type="noConversion"/>
  </si>
  <si>
    <t>이재홍</t>
  </si>
  <si>
    <t>Jae Hong</t>
    <phoneticPr fontId="2" type="noConversion"/>
  </si>
  <si>
    <t>Yong Gyu</t>
    <phoneticPr fontId="2" type="noConversion"/>
  </si>
  <si>
    <t>지엔</t>
    <phoneticPr fontId="2" type="noConversion"/>
  </si>
  <si>
    <t>Jien Tde</t>
    <phoneticPr fontId="2" type="noConversion"/>
  </si>
  <si>
    <t>Tan</t>
    <phoneticPr fontId="2" type="noConversion"/>
  </si>
  <si>
    <t>Singapore</t>
    <phoneticPr fontId="2" type="noConversion"/>
  </si>
  <si>
    <t>솜차이</t>
    <phoneticPr fontId="2" type="noConversion"/>
  </si>
  <si>
    <t>Somchay</t>
    <phoneticPr fontId="2" type="noConversion"/>
  </si>
  <si>
    <t>Estrellado</t>
    <phoneticPr fontId="2" type="noConversion"/>
  </si>
  <si>
    <t>Guam</t>
  </si>
  <si>
    <t>허준용</t>
  </si>
  <si>
    <t>Hur</t>
    <phoneticPr fontId="2" type="noConversion"/>
  </si>
  <si>
    <t>Jun Yang</t>
    <phoneticPr fontId="2" type="noConversion"/>
  </si>
  <si>
    <t>Kang</t>
    <phoneticPr fontId="2" type="noConversion"/>
  </si>
  <si>
    <t>Phil Sun</t>
    <phoneticPr fontId="2" type="noConversion"/>
  </si>
  <si>
    <t>Hyun Ho</t>
    <phoneticPr fontId="2" type="noConversion"/>
  </si>
  <si>
    <t>Jeong</t>
  </si>
  <si>
    <t>Eun Jun</t>
    <phoneticPr fontId="2" type="noConversion"/>
  </si>
  <si>
    <t>파트르</t>
    <phoneticPr fontId="2" type="noConversion"/>
  </si>
  <si>
    <t>Patr</t>
  </si>
  <si>
    <t>Srisook</t>
  </si>
  <si>
    <t>Thailand</t>
  </si>
  <si>
    <t>Jo</t>
    <phoneticPr fontId="2" type="noConversion"/>
  </si>
  <si>
    <t>Jin Kook</t>
    <phoneticPr fontId="2" type="noConversion"/>
  </si>
  <si>
    <t>Seeung Yun</t>
    <phoneticPr fontId="2" type="noConversion"/>
  </si>
  <si>
    <t>최준원</t>
  </si>
  <si>
    <t>Joon Weon</t>
    <phoneticPr fontId="2" type="noConversion"/>
  </si>
  <si>
    <t>Seong Hyun</t>
    <phoneticPr fontId="2" type="noConversion"/>
  </si>
  <si>
    <t>션</t>
    <phoneticPr fontId="2" type="noConversion"/>
  </si>
  <si>
    <t>Sean</t>
    <phoneticPr fontId="2" type="noConversion"/>
  </si>
  <si>
    <t>Chen</t>
    <phoneticPr fontId="2" type="noConversion"/>
  </si>
  <si>
    <t>Eui Kon</t>
    <phoneticPr fontId="2" type="noConversion"/>
  </si>
  <si>
    <t>Son</t>
    <phoneticPr fontId="2" type="noConversion"/>
  </si>
  <si>
    <t xml:space="preserve">YoungRok </t>
    <phoneticPr fontId="2" type="noConversion"/>
  </si>
  <si>
    <t>Jang</t>
  </si>
  <si>
    <t>Ki Woon</t>
    <phoneticPr fontId="2" type="noConversion"/>
  </si>
  <si>
    <t>이상훈</t>
    <phoneticPr fontId="2" type="noConversion"/>
  </si>
  <si>
    <t>Sang Hun</t>
  </si>
  <si>
    <t>밀크</t>
    <phoneticPr fontId="2" type="noConversion"/>
  </si>
  <si>
    <t>Wannapong</t>
  </si>
  <si>
    <t>빈스</t>
    <phoneticPr fontId="2" type="noConversion"/>
  </si>
  <si>
    <t>Vince</t>
    <phoneticPr fontId="2" type="noConversion"/>
  </si>
  <si>
    <t>Peredo</t>
  </si>
  <si>
    <t>Han</t>
  </si>
  <si>
    <t>Dong Ki</t>
    <phoneticPr fontId="2" type="noConversion"/>
  </si>
  <si>
    <t>Song</t>
  </si>
  <si>
    <t xml:space="preserve">Alex </t>
  </si>
  <si>
    <t>카케이</t>
    <phoneticPr fontId="2" type="noConversion"/>
  </si>
  <si>
    <t>Ka kei</t>
    <phoneticPr fontId="2" type="noConversion"/>
  </si>
  <si>
    <t xml:space="preserve">Leung </t>
    <phoneticPr fontId="2" type="noConversion"/>
  </si>
  <si>
    <t>Dong Uk</t>
    <phoneticPr fontId="2" type="noConversion"/>
  </si>
  <si>
    <t>Gue Hyun</t>
    <phoneticPr fontId="2" type="noConversion"/>
  </si>
  <si>
    <t>Wan Ik</t>
    <phoneticPr fontId="2" type="noConversion"/>
  </si>
  <si>
    <t>안영찬</t>
    <phoneticPr fontId="2" type="noConversion"/>
  </si>
  <si>
    <t>An</t>
    <phoneticPr fontId="2" type="noConversion"/>
  </si>
  <si>
    <t>Young Chan</t>
    <phoneticPr fontId="2" type="noConversion"/>
  </si>
  <si>
    <t>Hyoung Don</t>
    <phoneticPr fontId="2" type="noConversion"/>
  </si>
  <si>
    <t>Hyun Yeon</t>
    <phoneticPr fontId="2" type="noConversion"/>
  </si>
  <si>
    <t>Ko</t>
    <phoneticPr fontId="2" type="noConversion"/>
  </si>
  <si>
    <t>Sung Min</t>
    <phoneticPr fontId="2" type="noConversion"/>
  </si>
  <si>
    <t>Jin Woo</t>
    <phoneticPr fontId="2" type="noConversion"/>
  </si>
  <si>
    <t>리아오</t>
    <phoneticPr fontId="2" type="noConversion"/>
  </si>
  <si>
    <t>Liao</t>
    <phoneticPr fontId="2" type="noConversion"/>
  </si>
  <si>
    <t>Jiayuan</t>
    <phoneticPr fontId="2" type="noConversion"/>
  </si>
  <si>
    <t>China</t>
    <phoneticPr fontId="2" type="noConversion"/>
  </si>
  <si>
    <t>Jung Yun</t>
    <phoneticPr fontId="2" type="noConversion"/>
  </si>
  <si>
    <t>Jae mun</t>
  </si>
  <si>
    <t>Jeon</t>
  </si>
  <si>
    <t>Jeo Hyoung</t>
    <phoneticPr fontId="2" type="noConversion"/>
  </si>
  <si>
    <t>Kwon</t>
    <phoneticPr fontId="2" type="noConversion"/>
  </si>
  <si>
    <t>Seung Won</t>
    <phoneticPr fontId="2" type="noConversion"/>
  </si>
  <si>
    <t>첸</t>
    <phoneticPr fontId="2" type="noConversion"/>
  </si>
  <si>
    <t>Tsewei</t>
  </si>
  <si>
    <t>Chen</t>
  </si>
  <si>
    <t>데이비드</t>
    <phoneticPr fontId="2" type="noConversion"/>
  </si>
  <si>
    <t>David</t>
    <phoneticPr fontId="2" type="noConversion"/>
  </si>
  <si>
    <t>Elliott</t>
    <phoneticPr fontId="2" type="noConversion"/>
  </si>
  <si>
    <t>Guam</t>
    <phoneticPr fontId="2" type="noConversion"/>
  </si>
  <si>
    <t>Gong</t>
  </si>
  <si>
    <t>Ye Jun</t>
    <phoneticPr fontId="2" type="noConversion"/>
  </si>
  <si>
    <t>Kang Hee</t>
    <phoneticPr fontId="2" type="noConversion"/>
  </si>
  <si>
    <t xml:space="preserve">Sang Rok </t>
    <phoneticPr fontId="2" type="noConversion"/>
  </si>
  <si>
    <t xml:space="preserve">Kim </t>
  </si>
  <si>
    <t>Min Chan</t>
    <phoneticPr fontId="2" type="noConversion"/>
  </si>
  <si>
    <t>타니</t>
    <phoneticPr fontId="2" type="noConversion"/>
  </si>
  <si>
    <t>Keiichiro</t>
    <phoneticPr fontId="2" type="noConversion"/>
  </si>
  <si>
    <t>Tani</t>
  </si>
  <si>
    <t>Seo Jun</t>
    <phoneticPr fontId="2" type="noConversion"/>
  </si>
  <si>
    <t>Yang</t>
    <phoneticPr fontId="2" type="noConversion"/>
  </si>
  <si>
    <t>Il Jun</t>
    <phoneticPr fontId="2" type="noConversion"/>
  </si>
  <si>
    <t>Cho</t>
    <phoneticPr fontId="2" type="noConversion"/>
  </si>
  <si>
    <t>Young Hoon</t>
    <phoneticPr fontId="2" type="noConversion"/>
  </si>
  <si>
    <t>Jin Hyun</t>
    <phoneticPr fontId="2" type="noConversion"/>
  </si>
  <si>
    <t>Chang Han</t>
    <phoneticPr fontId="2" type="noConversion"/>
  </si>
  <si>
    <t>Jeong</t>
    <phoneticPr fontId="2" type="noConversion"/>
  </si>
  <si>
    <t>Min Hyeong</t>
    <phoneticPr fontId="2" type="noConversion"/>
  </si>
  <si>
    <t>정민형</t>
    <phoneticPr fontId="1" type="noConversion"/>
  </si>
  <si>
    <t>Nation</t>
    <phoneticPr fontId="1" type="noConversion"/>
  </si>
  <si>
    <t>NAME2</t>
    <phoneticPr fontId="1" type="noConversion"/>
  </si>
  <si>
    <t>NAME3</t>
    <phoneticPr fontId="1" type="noConversion"/>
  </si>
  <si>
    <t>SEED</t>
  </si>
  <si>
    <t>No</t>
    <phoneticPr fontId="1" type="noConversion"/>
  </si>
  <si>
    <t>NATION</t>
  </si>
  <si>
    <t>NAME2</t>
    <phoneticPr fontId="1" type="noConversion"/>
  </si>
  <si>
    <t>NAME3</t>
    <phoneticPr fontId="1" type="noConversion"/>
  </si>
  <si>
    <t>데미안</t>
    <phoneticPr fontId="1" type="noConversion"/>
  </si>
  <si>
    <t>Damien</t>
    <phoneticPr fontId="2" type="noConversion"/>
  </si>
  <si>
    <t>Gans</t>
    <phoneticPr fontId="2" type="noConversion"/>
  </si>
  <si>
    <t>Switzerland</t>
    <phoneticPr fontId="2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</si>
  <si>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</si>
  <si>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</si>
  <si>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</si>
  <si>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NOT</t>
    <phoneticPr fontId="1" type="noConversion"/>
  </si>
  <si>
    <t>NOT</t>
    <phoneticPr fontId="1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</si>
  <si>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</si>
  <si>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</si>
  <si>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</si>
  <si>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</si>
  <si>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</si>
  <si>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DNS</t>
    <phoneticPr fontId="1" type="noConversion"/>
  </si>
  <si>
    <t>NOT</t>
    <phoneticPr fontId="1" type="noConversion"/>
  </si>
  <si>
    <t>NOT</t>
    <phoneticPr fontId="1" type="noConversion"/>
  </si>
  <si>
    <t>DNS</t>
    <phoneticPr fontId="1" type="noConversion"/>
  </si>
  <si>
    <t>Kaiwen</t>
    <phoneticPr fontId="1" type="noConversion"/>
  </si>
  <si>
    <t>Wanraya</t>
    <phoneticPr fontId="1" type="noConversion"/>
  </si>
  <si>
    <t>Axel</t>
    <phoneticPr fontId="2" type="noConversion"/>
  </si>
  <si>
    <t>DNF</t>
    <phoneticPr fontId="1" type="noConversion"/>
  </si>
  <si>
    <t>DNF</t>
    <phoneticPr fontId="1" type="noConversion"/>
  </si>
  <si>
    <t>DNS</t>
    <phoneticPr fontId="1" type="noConversion"/>
  </si>
  <si>
    <t>45+1</t>
    <phoneticPr fontId="1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</si>
  <si>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</si>
  <si>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</si>
  <si>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</si>
  <si>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NOT</t>
    <phoneticPr fontId="1" type="noConversion"/>
  </si>
  <si>
    <t>DNF</t>
    <phoneticPr fontId="1" type="noConversion"/>
  </si>
  <si>
    <t>DNS</t>
    <phoneticPr fontId="1" type="noConversion"/>
  </si>
  <si>
    <t>DNF</t>
    <phoneticPr fontId="1" type="noConversion"/>
  </si>
  <si>
    <t>DNS</t>
    <phoneticPr fontId="1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</si>
  <si>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</si>
  <si>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</si>
  <si>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</si>
  <si>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NOT</t>
    <phoneticPr fontId="1" type="noConversion"/>
  </si>
  <si>
    <t>DNF</t>
    <phoneticPr fontId="1" type="noConversion"/>
  </si>
  <si>
    <t>손영록</t>
    <phoneticPr fontId="1" type="noConversion"/>
  </si>
  <si>
    <t>Son</t>
    <phoneticPr fontId="1" type="noConversion"/>
  </si>
  <si>
    <t>YoungRok</t>
    <phoneticPr fontId="1" type="noConversion"/>
  </si>
  <si>
    <t>Korea</t>
    <phoneticPr fontId="1" type="noConversion"/>
  </si>
  <si>
    <t>이제학</t>
    <phoneticPr fontId="1" type="noConversion"/>
  </si>
  <si>
    <t>Lee</t>
    <phoneticPr fontId="1" type="noConversion"/>
  </si>
  <si>
    <t>Jehak</t>
    <phoneticPr fontId="1" type="noConversion"/>
  </si>
  <si>
    <t>Korea</t>
    <phoneticPr fontId="1" type="noConversion"/>
  </si>
  <si>
    <t>김서준</t>
    <phoneticPr fontId="1" type="noConversion"/>
  </si>
  <si>
    <t>Kim</t>
    <phoneticPr fontId="1" type="noConversion"/>
  </si>
  <si>
    <t>Seo Jun</t>
    <phoneticPr fontId="1" type="noConversion"/>
  </si>
  <si>
    <t>Korea</t>
    <phoneticPr fontId="1" type="noConversion"/>
  </si>
  <si>
    <t>김기찬</t>
    <phoneticPr fontId="1" type="noConversion"/>
  </si>
  <si>
    <t>Kim</t>
    <phoneticPr fontId="1" type="noConversion"/>
  </si>
  <si>
    <t>Ki Chan</t>
    <phoneticPr fontId="1" type="noConversion"/>
  </si>
  <si>
    <t>Korea</t>
    <phoneticPr fontId="1" type="noConversion"/>
  </si>
  <si>
    <t>DNF</t>
    <phoneticPr fontId="1" type="noConversion"/>
  </si>
  <si>
    <t>강창현</t>
    <phoneticPr fontId="1" type="noConversion"/>
  </si>
  <si>
    <t>Kang</t>
    <phoneticPr fontId="1" type="noConversion"/>
  </si>
  <si>
    <t>Chang Hyeon</t>
    <phoneticPr fontId="1" type="noConversion"/>
  </si>
  <si>
    <t>한동기</t>
    <phoneticPr fontId="1" type="noConversion"/>
  </si>
  <si>
    <t>Han</t>
    <phoneticPr fontId="1" type="noConversion"/>
  </si>
  <si>
    <t>Dong Ki</t>
    <phoneticPr fontId="1" type="noConversion"/>
  </si>
  <si>
    <t>장기운</t>
    <phoneticPr fontId="1" type="noConversion"/>
  </si>
  <si>
    <t>Jang</t>
    <phoneticPr fontId="1" type="noConversion"/>
  </si>
  <si>
    <t>Ki Woon</t>
    <phoneticPr fontId="1" type="noConversion"/>
  </si>
  <si>
    <t>밀크</t>
    <phoneticPr fontId="1" type="noConversion"/>
  </si>
  <si>
    <t>Wanraya</t>
    <phoneticPr fontId="1" type="noConversion"/>
  </si>
  <si>
    <t>Wannapong</t>
    <phoneticPr fontId="1" type="noConversion"/>
  </si>
  <si>
    <t>Thailand</t>
    <phoneticPr fontId="1" type="noConversion"/>
  </si>
  <si>
    <t>Min Chan</t>
    <phoneticPr fontId="1" type="noConversion"/>
  </si>
  <si>
    <t>김민찬</t>
    <phoneticPr fontId="1" type="noConversion"/>
  </si>
  <si>
    <t>이준휘</t>
    <phoneticPr fontId="1" type="noConversion"/>
  </si>
  <si>
    <t>Rhee</t>
    <phoneticPr fontId="1" type="noConversion"/>
  </si>
  <si>
    <t>Jun Whi</t>
    <phoneticPr fontId="1" type="noConversion"/>
  </si>
  <si>
    <t>Korea</t>
    <phoneticPr fontId="1" type="noConversion"/>
  </si>
  <si>
    <t>전제형</t>
    <phoneticPr fontId="1" type="noConversion"/>
  </si>
  <si>
    <t>킴탕</t>
    <phoneticPr fontId="1" type="noConversion"/>
  </si>
  <si>
    <t>Jeon</t>
    <phoneticPr fontId="1" type="noConversion"/>
  </si>
  <si>
    <t>Jeo Hyoung</t>
    <phoneticPr fontId="1" type="noConversion"/>
  </si>
  <si>
    <t>Tang</t>
    <phoneticPr fontId="1" type="noConversion"/>
  </si>
  <si>
    <t>Kim</t>
    <phoneticPr fontId="1" type="noConversion"/>
  </si>
  <si>
    <t>박재문</t>
    <phoneticPr fontId="1" type="noConversion"/>
  </si>
  <si>
    <t>Park</t>
    <phoneticPr fontId="1" type="noConversion"/>
  </si>
  <si>
    <t>Jae mun</t>
    <phoneticPr fontId="1" type="noConversion"/>
  </si>
  <si>
    <t>Korea</t>
    <phoneticPr fontId="1" type="noConversion"/>
  </si>
  <si>
    <t>DNF</t>
    <phoneticPr fontId="1" type="noConversion"/>
  </si>
  <si>
    <t>Korea</t>
    <phoneticPr fontId="1" type="noConversion"/>
  </si>
  <si>
    <t>이상훈</t>
    <phoneticPr fontId="1" type="noConversion"/>
  </si>
  <si>
    <t>김현연</t>
    <phoneticPr fontId="1" type="noConversion"/>
  </si>
  <si>
    <t>Lee</t>
    <phoneticPr fontId="1" type="noConversion"/>
  </si>
  <si>
    <t>Sang Hun</t>
    <phoneticPr fontId="1" type="noConversion"/>
  </si>
  <si>
    <t>Kim</t>
    <phoneticPr fontId="1" type="noConversion"/>
  </si>
  <si>
    <t>Hyun Yeon</t>
    <phoneticPr fontId="1" type="noConversion"/>
  </si>
  <si>
    <t>DNF</t>
    <phoneticPr fontId="1" type="noConversion"/>
  </si>
  <si>
    <t>DNF</t>
    <phoneticPr fontId="1" type="noConversion"/>
  </si>
  <si>
    <t>박성주</t>
    <phoneticPr fontId="1" type="noConversion"/>
  </si>
  <si>
    <t>Seong Ju</t>
    <phoneticPr fontId="1" type="noConversion"/>
  </si>
  <si>
    <t>Hong Kong</t>
    <phoneticPr fontId="1" type="noConversion"/>
  </si>
  <si>
    <t>DNS</t>
    <phoneticPr fontId="1" type="noConversion"/>
  </si>
  <si>
    <t>DNF</t>
    <phoneticPr fontId="1" type="noConversion"/>
  </si>
  <si>
    <t>DNF</t>
    <phoneticPr fontId="1" type="noConversion"/>
  </si>
  <si>
    <t>DNF</t>
    <phoneticPr fontId="1" type="noConversion"/>
  </si>
  <si>
    <t>DNS</t>
    <phoneticPr fontId="1" type="noConversion"/>
  </si>
  <si>
    <t>Tani</t>
    <phoneticPr fontId="1" type="noConversion"/>
  </si>
  <si>
    <t>Axel</t>
    <phoneticPr fontId="1" type="noConversion"/>
  </si>
  <si>
    <t>Jeon</t>
    <phoneticPr fontId="1" type="noConversion"/>
  </si>
  <si>
    <t>Young Hoon</t>
  </si>
  <si>
    <t>Korea</t>
  </si>
  <si>
    <t>Jae Hong</t>
  </si>
  <si>
    <t>Hyun Ho</t>
  </si>
  <si>
    <t>Yong Gyu</t>
  </si>
  <si>
    <t>Jung Yun</t>
  </si>
  <si>
    <t>Dong Boo</t>
  </si>
  <si>
    <t>Kwon</t>
  </si>
  <si>
    <t>Choi</t>
  </si>
  <si>
    <t>Dong Uk</t>
  </si>
  <si>
    <t>Koo</t>
  </si>
  <si>
    <t>Sean</t>
  </si>
  <si>
    <t>Chang Han</t>
  </si>
  <si>
    <t>2017 GwaCheon Korea Drone Championship</t>
    <phoneticPr fontId="1" type="noConversion"/>
  </si>
  <si>
    <t>no.</t>
  </si>
  <si>
    <t>NAME2</t>
  </si>
  <si>
    <t>NAME3</t>
  </si>
  <si>
    <t>BEST</t>
  </si>
  <si>
    <t>RANK</t>
  </si>
  <si>
    <t>Son</t>
  </si>
  <si>
    <t>Final</t>
    <phoneticPr fontId="1" type="noConversion"/>
  </si>
  <si>
    <t>Park</t>
  </si>
  <si>
    <t>DNF/Semi Fanal</t>
    <phoneticPr fontId="1" type="noConversion"/>
  </si>
  <si>
    <t>Min Chan</t>
  </si>
  <si>
    <t>Dong Ki</t>
  </si>
  <si>
    <t>Semi Final</t>
    <phoneticPr fontId="1" type="noConversion"/>
  </si>
  <si>
    <t>DNF/1/16</t>
    <phoneticPr fontId="1" type="noConversion"/>
  </si>
  <si>
    <t>Kang</t>
  </si>
  <si>
    <t>Chang Hyeon</t>
  </si>
  <si>
    <t>1/16</t>
    <phoneticPr fontId="1" type="noConversion"/>
  </si>
  <si>
    <t>Seong Ju</t>
  </si>
  <si>
    <t>Seo Jun</t>
  </si>
  <si>
    <t>Jun Whi</t>
  </si>
  <si>
    <t>DNF/1/32</t>
  </si>
  <si>
    <t>Hyun Yeon</t>
  </si>
  <si>
    <t>Ki Chan</t>
  </si>
  <si>
    <t>Tang</t>
  </si>
  <si>
    <t>Hong Kong</t>
  </si>
  <si>
    <t>DNF/Qulifying</t>
  </si>
  <si>
    <t>1/32</t>
    <phoneticPr fontId="1" type="noConversion"/>
  </si>
  <si>
    <t>DNF/Qulifying</t>
    <phoneticPr fontId="1" type="noConversion"/>
  </si>
  <si>
    <t>Seeung Yun</t>
  </si>
  <si>
    <t>China</t>
  </si>
  <si>
    <t>Hyeong Seob</t>
  </si>
  <si>
    <t>Bum Jin</t>
  </si>
  <si>
    <t>Jung Hwan</t>
  </si>
  <si>
    <t>Jo</t>
  </si>
  <si>
    <t>Gue Hyun</t>
  </si>
  <si>
    <t>Jung</t>
  </si>
  <si>
    <t>Jin Hyun</t>
  </si>
  <si>
    <t>Tettsuo</t>
  </si>
  <si>
    <t>Ki Dong</t>
  </si>
  <si>
    <t>Ka kei</t>
  </si>
  <si>
    <t>Kang Hee</t>
  </si>
  <si>
    <t>Jien Tde</t>
  </si>
  <si>
    <t>Singapore</t>
  </si>
  <si>
    <t>Jin Woo</t>
  </si>
  <si>
    <t>Yang</t>
  </si>
  <si>
    <t>David</t>
  </si>
  <si>
    <t xml:space="preserve"> Keuk Do</t>
  </si>
  <si>
    <t>Hong lin</t>
  </si>
  <si>
    <t>Wang</t>
  </si>
  <si>
    <t>Phil Sun</t>
  </si>
  <si>
    <t>Meyer</t>
  </si>
  <si>
    <t>Canada</t>
  </si>
  <si>
    <t>Um</t>
  </si>
  <si>
    <t>Damien</t>
  </si>
  <si>
    <t>Gans</t>
  </si>
  <si>
    <t>Switzerland</t>
  </si>
  <si>
    <t>Somchay</t>
  </si>
  <si>
    <t>Vince</t>
  </si>
  <si>
    <t>Eun Jun</t>
  </si>
  <si>
    <t>Dan</t>
  </si>
  <si>
    <t>Yi Seok</t>
  </si>
  <si>
    <t>Kaiwen</t>
  </si>
  <si>
    <t>An</t>
  </si>
  <si>
    <t>Young Chan</t>
  </si>
  <si>
    <t>Hyoung Don</t>
  </si>
  <si>
    <t>Ko</t>
  </si>
  <si>
    <t>Country</t>
    <phoneticPr fontId="1" type="noConversion"/>
  </si>
  <si>
    <t>Junior</t>
    <phoneticPr fontId="1" type="noConversion"/>
  </si>
  <si>
    <t>FAI Licence No</t>
    <phoneticPr fontId="1" type="noConversion"/>
  </si>
  <si>
    <t>JR</t>
    <phoneticPr fontId="1" type="noConversion"/>
  </si>
  <si>
    <t>Joon Weon</t>
    <phoneticPr fontId="1" type="noConversion"/>
  </si>
  <si>
    <t>Baek</t>
    <phoneticPr fontId="2" type="noConversion"/>
  </si>
  <si>
    <t>Baek</t>
    <phoneticPr fontId="1" type="noConversion"/>
  </si>
  <si>
    <t>Chen</t>
    <phoneticPr fontId="1" type="noConversion"/>
  </si>
  <si>
    <t>Sung Min</t>
    <phoneticPr fontId="1" type="noConversion"/>
  </si>
  <si>
    <t>Takafumi</t>
    <phoneticPr fontId="1" type="noConversion"/>
  </si>
  <si>
    <t>Oka</t>
    <phoneticPr fontId="1" type="noConversion"/>
  </si>
  <si>
    <t>Andrew</t>
    <phoneticPr fontId="1" type="noConversion"/>
  </si>
  <si>
    <t>Estrellado</t>
    <phoneticPr fontId="1" type="noConversion"/>
  </si>
  <si>
    <t>Keiichiro</t>
    <phoneticPr fontId="1" type="noConversion"/>
  </si>
  <si>
    <t>Srisook</t>
    <phoneticPr fontId="1" type="noConversion"/>
  </si>
  <si>
    <t>Onda</t>
    <phoneticPr fontId="1" type="noConversion"/>
  </si>
  <si>
    <t>Cheng</t>
    <phoneticPr fontId="1" type="noConversion"/>
  </si>
  <si>
    <t>Tsewei</t>
    <phoneticPr fontId="1" type="noConversion"/>
  </si>
  <si>
    <t xml:space="preserve">Leung </t>
    <phoneticPr fontId="1" type="noConversion"/>
  </si>
  <si>
    <t>Jiayuan</t>
    <phoneticPr fontId="1" type="noConversion"/>
  </si>
  <si>
    <t>Mario</t>
    <phoneticPr fontId="1" type="noConversion"/>
  </si>
  <si>
    <t>Liao</t>
    <phoneticPr fontId="1" type="noConversion"/>
  </si>
  <si>
    <t xml:space="preserve">Sang Rok </t>
    <phoneticPr fontId="1" type="noConversion"/>
  </si>
  <si>
    <t>Jang</t>
    <phoneticPr fontId="1" type="noConversion"/>
  </si>
  <si>
    <t>Sang Hun</t>
    <phoneticPr fontId="1" type="noConversion"/>
  </si>
  <si>
    <t>Jeo Hyoung</t>
    <phoneticPr fontId="1" type="noConversion"/>
  </si>
  <si>
    <t>Park</t>
    <phoneticPr fontId="1" type="noConversion"/>
  </si>
  <si>
    <t>Rhee</t>
    <phoneticPr fontId="1" type="noConversion"/>
  </si>
  <si>
    <t>Cho</t>
    <phoneticPr fontId="1" type="noConversion"/>
  </si>
  <si>
    <t>Chae</t>
    <phoneticPr fontId="1" type="noConversion"/>
  </si>
  <si>
    <t>Kee Won</t>
    <phoneticPr fontId="1" type="noConversion"/>
  </si>
  <si>
    <t>Seong Hyun</t>
    <phoneticPr fontId="1" type="noConversion"/>
  </si>
  <si>
    <t>Ye Jun</t>
    <phoneticPr fontId="1" type="noConversion"/>
  </si>
  <si>
    <t>Gong</t>
    <phoneticPr fontId="1" type="noConversion"/>
  </si>
  <si>
    <t>Bae</t>
    <phoneticPr fontId="1" type="noConversion"/>
  </si>
  <si>
    <t>Shin Yeong</t>
    <phoneticPr fontId="1" type="noConversion"/>
  </si>
  <si>
    <t>Hong</t>
    <phoneticPr fontId="1" type="noConversion"/>
  </si>
  <si>
    <t xml:space="preserve">Young Jae </t>
    <phoneticPr fontId="1" type="noConversion"/>
  </si>
  <si>
    <t>Ga Yeon</t>
    <phoneticPr fontId="1" type="noConversion"/>
  </si>
  <si>
    <t>Seung Won</t>
    <phoneticPr fontId="1" type="noConversion"/>
  </si>
  <si>
    <t xml:space="preserve">Alex </t>
    <phoneticPr fontId="1" type="noConversion"/>
  </si>
  <si>
    <t>Song</t>
    <phoneticPr fontId="1" type="noConversion"/>
  </si>
  <si>
    <t>Wan Ik</t>
    <phoneticPr fontId="1" type="noConversion"/>
  </si>
  <si>
    <t>Ban Suk</t>
    <phoneticPr fontId="1" type="noConversion"/>
  </si>
  <si>
    <t>Jin Kook</t>
    <phoneticPr fontId="1" type="noConversion"/>
  </si>
  <si>
    <t>Eui Kon</t>
    <phoneticPr fontId="1" type="noConversion"/>
  </si>
  <si>
    <t>Sam Jin</t>
    <phoneticPr fontId="1" type="noConversion"/>
  </si>
  <si>
    <t>Min Hyeong</t>
    <phoneticPr fontId="1" type="noConversion"/>
  </si>
  <si>
    <t>Jeong</t>
    <phoneticPr fontId="1" type="noConversion"/>
  </si>
  <si>
    <t>Jun Yang</t>
    <phoneticPr fontId="1" type="noConversion"/>
  </si>
  <si>
    <t>Hur</t>
    <phoneticPr fontId="1" type="noConversion"/>
  </si>
  <si>
    <t>Tan</t>
    <phoneticPr fontId="1" type="noConversion"/>
  </si>
  <si>
    <t>Il Jun</t>
    <phoneticPr fontId="1" type="noConversion"/>
  </si>
  <si>
    <t>Elliott</t>
    <phoneticPr fontId="1" type="noConversion"/>
  </si>
  <si>
    <t>Not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</si>
</sst>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0_);[Red]\(0\)"/>
  </numFmts>
  <fonts count="34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8"/>
      <name val="돋움"/>
      <family val="3"/>
      <charset val="129"/>
    </font>
    <font>
      <sz val="10"/>
      <name val="Arial"/>
      <family val="2"/>
    </font>
    <font>
      <sz val="10"/>
      <color theme="1"/>
      <name val="Calibri"/>
      <family val="2"/>
      <charset val="129"/>
      <scheme val="minor"/>
    </font>
    <font>
      <sz val="10"/>
      <color theme="1"/>
      <name val="Calibri"/>
      <family val="3"/>
      <charset val="129"/>
      <scheme val="minor"/>
    </font>
    <font>
      <b/>
      <sz val="11"/>
      <color rgb="FF000000"/>
      <name val="Cambria"/>
      <family val="3"/>
      <charset val="129"/>
      <scheme val="major"/>
    </font>
    <font>
      <sz val="11"/>
      <color theme="1"/>
      <name val="Cambria"/>
      <family val="3"/>
      <charset val="129"/>
      <scheme val="major"/>
    </font>
    <font>
      <b/>
      <sz val="10"/>
      <color theme="0"/>
      <name val="Cambria"/>
      <family val="3"/>
      <charset val="129"/>
      <scheme val="major"/>
    </font>
    <font>
      <b/>
      <sz val="10"/>
      <color rgb="FF000000"/>
      <name val="Cambria"/>
      <family val="3"/>
      <charset val="129"/>
      <scheme val="major"/>
    </font>
    <font>
      <sz val="10"/>
      <name val="Cambria"/>
      <family val="3"/>
      <charset val="129"/>
      <scheme val="major"/>
    </font>
    <font>
      <sz val="10"/>
      <color rgb="FF000000"/>
      <name val="Cambria"/>
      <family val="3"/>
      <charset val="129"/>
      <scheme val="major"/>
    </font>
    <font>
      <b/>
      <sz val="12"/>
      <color rgb="FF000000"/>
      <name val="Cambria"/>
      <family val="3"/>
      <charset val="129"/>
      <scheme val="major"/>
    </font>
    <font>
      <b/>
      <sz val="10"/>
      <color theme="1"/>
      <name val="Calibri"/>
      <family val="3"/>
      <charset val="129"/>
      <scheme val="minor"/>
    </font>
    <font>
      <b/>
      <sz val="10"/>
      <color theme="1"/>
      <name val="Cambria"/>
      <family val="3"/>
      <charset val="129"/>
      <scheme val="major"/>
    </font>
    <font>
      <b/>
      <sz val="10"/>
      <color indexed="8"/>
      <name val="Cambria"/>
      <family val="3"/>
      <charset val="129"/>
      <scheme val="major"/>
    </font>
    <font>
      <sz val="10"/>
      <color theme="1"/>
      <name val="Cambria"/>
      <family val="3"/>
      <charset val="129"/>
      <scheme val="major"/>
    </font>
    <font>
      <sz val="9"/>
      <color theme="1"/>
      <name val="Cambria"/>
      <family val="3"/>
      <charset val="129"/>
      <scheme val="major"/>
    </font>
    <font>
      <b/>
      <sz val="14"/>
      <color theme="0"/>
      <name val="Cambria"/>
      <family val="3"/>
      <charset val="129"/>
      <scheme val="major"/>
    </font>
    <font>
      <b/>
      <sz val="10"/>
      <color theme="0"/>
      <name val="Calibri"/>
      <family val="3"/>
      <charset val="129"/>
      <scheme val="minor"/>
    </font>
    <font>
      <sz val="9"/>
      <name val="Cambria"/>
      <family val="3"/>
      <charset val="129"/>
      <scheme val="major"/>
    </font>
    <font>
      <sz val="11"/>
      <color rgb="FF000000"/>
      <name val="Cambria"/>
      <family val="3"/>
      <charset val="129"/>
      <scheme val="major"/>
    </font>
    <font>
      <sz val="24"/>
      <color rgb="FF000000"/>
      <name val="Cambria"/>
      <family val="3"/>
      <charset val="129"/>
      <scheme val="major"/>
    </font>
    <font>
      <sz val="9"/>
      <color rgb="FF000000"/>
      <name val="Cambria"/>
      <family val="3"/>
      <charset val="129"/>
      <scheme val="major"/>
    </font>
    <font>
      <sz val="8"/>
      <color rgb="FF000000"/>
      <name val="Cambria"/>
      <family val="3"/>
      <charset val="129"/>
      <scheme val="major"/>
    </font>
    <font>
      <b/>
      <sz val="9"/>
      <color rgb="FF000000"/>
      <name val="Cambria"/>
      <family val="3"/>
      <charset val="129"/>
      <scheme val="major"/>
    </font>
    <font>
      <b/>
      <sz val="8"/>
      <color rgb="FF000000"/>
      <name val="Cambria"/>
      <family val="3"/>
      <charset val="129"/>
      <scheme val="major"/>
    </font>
    <font>
      <sz val="8"/>
      <color theme="1"/>
      <name val="Cambria"/>
      <family val="3"/>
      <charset val="129"/>
      <scheme val="major"/>
    </font>
    <font>
      <sz val="8"/>
      <name val="Cambria"/>
      <family val="3"/>
      <charset val="129"/>
      <scheme val="major"/>
    </font>
    <font>
      <sz val="10"/>
      <name val="Calibri"/>
      <family val="3"/>
      <charset val="129"/>
      <scheme val="minor"/>
    </font>
    <font>
      <b/>
      <sz val="12"/>
      <color theme="0"/>
      <name val="Cambria"/>
      <family val="3"/>
      <charset val="129"/>
      <scheme val="major"/>
    </font>
    <font>
      <sz val="10"/>
      <color rgb="FF000000"/>
      <name val="Calibri"/>
      <family val="3"/>
      <charset val="129"/>
      <scheme val="minor"/>
    </font>
    <font>
      <sz val="10"/>
      <name val="Cambria"/>
      <family val="2"/>
      <scheme val="major"/>
    </font>
    <font>
      <sz val="10"/>
      <color theme="0"/>
      <name val="Cambria"/>
      <family val="3"/>
      <charset val="129"/>
      <scheme val="major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/>
        <bgColor rgb="FFFFFF00"/>
      </patternFill>
    </fill>
    <fill>
      <patternFill patternType="solid">
        <fgColor theme="0"/>
        <bgColor rgb="FFFF9900"/>
      </patternFill>
    </fill>
    <fill>
      <patternFill patternType="solid">
        <fgColor theme="2"/>
        <bgColor rgb="FFFF9900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hair">
        <color theme="2" tint="-0.749992370372631"/>
      </left>
      <right style="hair">
        <color theme="2" tint="-0.749992370372631"/>
      </right>
      <top style="hair">
        <color theme="2" tint="-0.749992370372631"/>
      </top>
      <bottom style="hair">
        <color theme="2" tint="-0.749992370372631"/>
      </bottom>
      <diagonal/>
    </border>
    <border>
      <left style="hair">
        <color theme="2" tint="-0.749992370372631"/>
      </left>
      <right style="hair">
        <color theme="2" tint="-0.749992370372631"/>
      </right>
      <top style="hair">
        <color theme="2" tint="-0.749992370372631"/>
      </top>
      <bottom/>
      <diagonal/>
    </border>
    <border>
      <left style="hair">
        <color theme="2" tint="-0.749992370372631"/>
      </left>
      <right style="hair">
        <color theme="2" tint="-0.749992370372631"/>
      </right>
      <top/>
      <bottom style="hair">
        <color theme="2" tint="-0.749992370372631"/>
      </bottom>
      <diagonal/>
    </border>
    <border>
      <left/>
      <right/>
      <top style="hair">
        <color theme="2" tint="-0.749992370372631"/>
      </top>
      <bottom style="hair">
        <color theme="2" tint="-0.749992370372631"/>
      </bottom>
      <diagonal/>
    </border>
    <border>
      <left/>
      <right style="hair">
        <color theme="2" tint="-0.749992370372631"/>
      </right>
      <top style="hair">
        <color theme="2" tint="-0.749992370372631"/>
      </top>
      <bottom style="hair">
        <color theme="2" tint="-0.749992370372631"/>
      </bottom>
      <diagonal/>
    </border>
    <border>
      <left style="hair">
        <color theme="2" tint="-0.749992370372631"/>
      </left>
      <right/>
      <top/>
      <bottom/>
      <diagonal/>
    </border>
    <border>
      <left style="hair">
        <color theme="2" tint="-0.749992370372631"/>
      </left>
      <right style="hair">
        <color theme="2" tint="-0.749992370372631"/>
      </right>
      <top/>
      <bottom/>
      <diagonal/>
    </border>
    <border>
      <left/>
      <right/>
      <top/>
      <bottom style="hair">
        <color theme="2" tint="-0.74999237037263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theme="2" tint="-0.749992370372631"/>
      </left>
      <right/>
      <top style="hair">
        <color theme="2" tint="-0.749992370372631"/>
      </top>
      <bottom style="hair">
        <color theme="2" tint="-0.749992370372631"/>
      </bottom>
      <diagonal/>
    </border>
    <border>
      <left/>
      <right style="hair">
        <color theme="2" tint="-0.749992370372631"/>
      </right>
      <top style="hair">
        <color theme="2" tint="-0.74999237037263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2" tint="-0.749992370372631"/>
      </left>
      <right style="hair">
        <color theme="2" tint="-0.74999237037263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5">
    <xf numFmtId="0" fontId="0" fillId="0" borderId="0" xfId="0">
      <alignment vertical="center"/>
    </xf>
    <xf numFmtId="0" fontId="0" fillId="3" borderId="0" xfId="0" applyFont="1" applyFill="1" applyAlignment="1"/>
    <xf numFmtId="0" fontId="3" fillId="6" borderId="0" xfId="0" applyFont="1" applyFill="1" applyAlignment="1"/>
    <xf numFmtId="0" fontId="3" fillId="7" borderId="0" xfId="0" applyFont="1" applyFill="1" applyAlignment="1"/>
    <xf numFmtId="0" fontId="10" fillId="3" borderId="1" xfId="0" applyFont="1" applyFill="1" applyBorder="1" applyAlignment="1">
      <alignment horizontal="center" vertical="center"/>
    </xf>
    <xf numFmtId="0" fontId="7" fillId="3" borderId="0" xfId="0" applyFont="1" applyFill="1" applyAlignment="1"/>
    <xf numFmtId="0" fontId="7" fillId="0" borderId="0" xfId="0" applyFont="1" applyFill="1" applyAlignment="1"/>
    <xf numFmtId="0" fontId="9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0" xfId="0" applyFont="1" applyFill="1" applyAlignment="1"/>
    <xf numFmtId="0" fontId="10" fillId="7" borderId="1" xfId="0" applyFont="1" applyFill="1" applyBorder="1" applyAlignment="1">
      <alignment horizontal="center" vertical="center"/>
    </xf>
    <xf numFmtId="0" fontId="10" fillId="7" borderId="0" xfId="0" applyFont="1" applyFill="1" applyAlignment="1"/>
    <xf numFmtId="49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3" borderId="0" xfId="0" applyFont="1" applyFill="1" applyAlignment="1"/>
    <xf numFmtId="0" fontId="16" fillId="3" borderId="0" xfId="0" applyFont="1" applyFill="1" applyAlignment="1"/>
    <xf numFmtId="0" fontId="16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/>
    <xf numFmtId="49" fontId="16" fillId="3" borderId="0" xfId="0" applyNumberFormat="1" applyFont="1" applyFill="1" applyAlignment="1">
      <alignment horizontal="center"/>
    </xf>
    <xf numFmtId="49" fontId="19" fillId="9" borderId="1" xfId="0" applyNumberFormat="1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7" fillId="3" borderId="0" xfId="0" applyFont="1" applyFill="1" applyAlignment="1"/>
    <xf numFmtId="0" fontId="23" fillId="4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10" fillId="10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17" fillId="0" borderId="0" xfId="0" applyFont="1" applyFill="1" applyBorder="1" applyAlignment="1">
      <alignment horizontal="center"/>
    </xf>
    <xf numFmtId="0" fontId="23" fillId="4" borderId="5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3" borderId="9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28" fillId="3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/>
    <xf numFmtId="0" fontId="3" fillId="6" borderId="9" xfId="0" applyFont="1" applyFill="1" applyBorder="1" applyAlignment="1"/>
    <xf numFmtId="0" fontId="3" fillId="7" borderId="9" xfId="0" applyFont="1" applyFill="1" applyBorder="1" applyAlignment="1"/>
    <xf numFmtId="0" fontId="0" fillId="3" borderId="9" xfId="0" applyFont="1" applyFill="1" applyBorder="1" applyAlignment="1"/>
    <xf numFmtId="0" fontId="17" fillId="0" borderId="5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/>
    </xf>
    <xf numFmtId="0" fontId="20" fillId="6" borderId="0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3" borderId="0" xfId="0" applyFont="1" applyFill="1" applyBorder="1" applyAlignment="1"/>
    <xf numFmtId="0" fontId="23" fillId="4" borderId="14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1" fillId="3" borderId="9" xfId="0" applyFont="1" applyFill="1" applyBorder="1" applyAlignment="1">
      <alignment horizontal="center" vertical="center"/>
    </xf>
    <xf numFmtId="0" fontId="10" fillId="11" borderId="9" xfId="0" applyFont="1" applyFill="1" applyBorder="1" applyAlignment="1">
      <alignment horizontal="center" vertical="center"/>
    </xf>
    <xf numFmtId="0" fontId="29" fillId="3" borderId="9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31" fillId="5" borderId="9" xfId="0" applyFont="1" applyFill="1" applyBorder="1" applyAlignment="1">
      <alignment horizontal="center" vertical="center"/>
    </xf>
    <xf numFmtId="0" fontId="29" fillId="5" borderId="9" xfId="0" applyFont="1" applyFill="1" applyBorder="1" applyAlignment="1">
      <alignment horizontal="center" vertical="center"/>
    </xf>
    <xf numFmtId="0" fontId="10" fillId="12" borderId="9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164" fontId="16" fillId="3" borderId="9" xfId="0" applyNumberFormat="1" applyFont="1" applyFill="1" applyBorder="1" applyAlignment="1">
      <alignment horizontal="center" vertical="center"/>
    </xf>
    <xf numFmtId="164" fontId="33" fillId="13" borderId="9" xfId="0" applyNumberFormat="1" applyFont="1" applyFill="1" applyBorder="1" applyAlignment="1">
      <alignment horizontal="center" vertical="center"/>
    </xf>
    <xf numFmtId="164" fontId="33" fillId="14" borderId="9" xfId="0" applyNumberFormat="1" applyFont="1" applyFill="1" applyBorder="1" applyAlignment="1">
      <alignment horizontal="center" vertical="center"/>
    </xf>
    <xf numFmtId="164" fontId="33" fillId="15" borderId="20" xfId="0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horizontal="right"/>
    </xf>
    <xf numFmtId="0" fontId="23" fillId="3" borderId="0" xfId="0" applyFont="1" applyFill="1" applyBorder="1" applyAlignment="1">
      <alignment vertical="center"/>
    </xf>
    <xf numFmtId="164" fontId="16" fillId="16" borderId="9" xfId="0" applyNumberFormat="1" applyFont="1" applyFill="1" applyBorder="1" applyAlignment="1">
      <alignment horizontal="center" vertical="center"/>
    </xf>
    <xf numFmtId="0" fontId="17" fillId="16" borderId="5" xfId="0" applyFont="1" applyFill="1" applyBorder="1" applyAlignment="1">
      <alignment horizontal="center" vertical="center"/>
    </xf>
    <xf numFmtId="0" fontId="27" fillId="16" borderId="1" xfId="0" applyFont="1" applyFill="1" applyBorder="1" applyAlignment="1">
      <alignment horizontal="center" vertical="center"/>
    </xf>
    <xf numFmtId="0" fontId="20" fillId="16" borderId="1" xfId="0" applyFont="1" applyFill="1" applyBorder="1" applyAlignment="1">
      <alignment horizontal="center" vertical="center"/>
    </xf>
    <xf numFmtId="0" fontId="17" fillId="16" borderId="1" xfId="0" applyFont="1" applyFill="1" applyBorder="1" applyAlignment="1">
      <alignment horizontal="center" vertical="center"/>
    </xf>
    <xf numFmtId="164" fontId="33" fillId="16" borderId="20" xfId="0" applyNumberFormat="1" applyFont="1" applyFill="1" applyBorder="1" applyAlignment="1">
      <alignment horizontal="center" vertical="center"/>
    </xf>
    <xf numFmtId="0" fontId="17" fillId="16" borderId="18" xfId="0" applyFont="1" applyFill="1" applyBorder="1" applyAlignment="1">
      <alignment horizontal="center" vertical="center"/>
    </xf>
    <xf numFmtId="0" fontId="27" fillId="16" borderId="9" xfId="0" applyFont="1" applyFill="1" applyBorder="1" applyAlignment="1">
      <alignment horizontal="center" vertical="center"/>
    </xf>
    <xf numFmtId="0" fontId="17" fillId="16" borderId="9" xfId="0" applyFont="1" applyFill="1" applyBorder="1" applyAlignment="1">
      <alignment horizontal="center" vertical="center"/>
    </xf>
    <xf numFmtId="0" fontId="23" fillId="16" borderId="9" xfId="0" applyFont="1" applyFill="1" applyBorder="1" applyAlignment="1">
      <alignment horizontal="center" vertical="center"/>
    </xf>
    <xf numFmtId="164" fontId="33" fillId="16" borderId="9" xfId="0" applyNumberFormat="1" applyFont="1" applyFill="1" applyBorder="1" applyAlignment="1">
      <alignment horizontal="center" vertical="center"/>
    </xf>
    <xf numFmtId="0" fontId="17" fillId="16" borderId="2" xfId="0" applyFont="1" applyFill="1" applyBorder="1" applyAlignment="1">
      <alignment horizontal="center" vertical="center"/>
    </xf>
    <xf numFmtId="0" fontId="23" fillId="16" borderId="2" xfId="0" applyFont="1" applyFill="1" applyBorder="1" applyAlignment="1">
      <alignment horizontal="center" vertical="center"/>
    </xf>
    <xf numFmtId="0" fontId="23" fillId="16" borderId="1" xfId="0" applyFont="1" applyFill="1" applyBorder="1" applyAlignment="1">
      <alignment horizontal="center" vertical="center"/>
    </xf>
    <xf numFmtId="0" fontId="20" fillId="16" borderId="9" xfId="0" applyFont="1" applyFill="1" applyBorder="1" applyAlignment="1">
      <alignment horizontal="center" vertical="center"/>
    </xf>
    <xf numFmtId="49" fontId="19" fillId="9" borderId="2" xfId="0" applyNumberFormat="1" applyFont="1" applyFill="1" applyBorder="1" applyAlignment="1">
      <alignment horizontal="center" vertical="center"/>
    </xf>
    <xf numFmtId="0" fontId="19" fillId="9" borderId="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3" fillId="16" borderId="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5" fillId="16" borderId="9" xfId="0" applyFont="1" applyFill="1" applyBorder="1" applyAlignment="1">
      <alignment horizontal="center" vertical="center"/>
    </xf>
    <xf numFmtId="0" fontId="4" fillId="16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49" fontId="14" fillId="5" borderId="2" xfId="0" applyNumberFormat="1" applyFont="1" applyFill="1" applyBorder="1" applyAlignment="1">
      <alignment horizontal="center" vertical="center"/>
    </xf>
    <xf numFmtId="49" fontId="14" fillId="5" borderId="19" xfId="0" applyNumberFormat="1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49" fontId="14" fillId="5" borderId="7" xfId="0" applyNumberFormat="1" applyFont="1" applyFill="1" applyBorder="1" applyAlignment="1">
      <alignment horizontal="center" vertical="center"/>
    </xf>
    <xf numFmtId="49" fontId="30" fillId="8" borderId="0" xfId="0" applyNumberFormat="1" applyFont="1" applyFill="1" applyBorder="1" applyAlignment="1">
      <alignment horizontal="center" vertical="center"/>
    </xf>
    <xf numFmtId="0" fontId="22" fillId="3" borderId="15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8" fillId="8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49" fontId="14" fillId="5" borderId="3" xfId="0" applyNumberFormat="1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N218"/>
  <sheetViews>
    <sheetView topLeftCell="B1" workbookViewId="0">
      <pane ySplit="4" topLeftCell="A35" activePane="bottomLeft" state="frozen"/>
      <selection pane="bottomLeft" activeCell="G60" sqref="G60"/>
    </sheetView>
  </sheetViews>
  <sheetFormatPr baseColWidth="10" defaultColWidth="9" defaultRowHeight="16.5" customHeight="1"/>
  <cols>
    <col min="1" max="1" width="5.5703125" style="21" customWidth="1"/>
    <col min="2" max="2" width="6.7109375" style="21" customWidth="1"/>
    <col min="3" max="3" width="4.5703125" style="29" customWidth="1"/>
    <col min="4" max="4" width="4.28515625" style="29" hidden="1" customWidth="1"/>
    <col min="5" max="5" width="8.42578125" style="22" customWidth="1"/>
    <col min="6" max="6" width="9" style="22"/>
    <col min="7" max="7" width="12" style="22" customWidth="1"/>
    <col min="8" max="8" width="9" style="22" customWidth="1"/>
    <col min="9" max="9" width="0.85546875" style="22" customWidth="1"/>
    <col min="10" max="10" width="6.7109375" style="23" customWidth="1"/>
    <col min="11" max="11" width="7.42578125" style="23" customWidth="1"/>
    <col min="12" max="12" width="6.5703125" style="23" customWidth="1"/>
    <col min="13" max="13" width="6.85546875" style="23" customWidth="1"/>
    <col min="14" max="14" width="8.140625" style="23" customWidth="1"/>
    <col min="15" max="15" width="0.85546875" style="23" customWidth="1"/>
    <col min="16" max="16" width="6.140625" style="23" customWidth="1"/>
    <col min="17" max="17" width="7.5703125" style="23" customWidth="1"/>
    <col min="18" max="18" width="6.85546875" style="23" customWidth="1"/>
    <col min="19" max="19" width="7.7109375" style="23" customWidth="1"/>
    <col min="20" max="20" width="9" style="23" customWidth="1"/>
    <col min="21" max="21" width="0.85546875" style="24" customWidth="1"/>
    <col min="22" max="22" width="5.42578125" style="23" customWidth="1"/>
    <col min="23" max="23" width="6.140625" style="23" customWidth="1"/>
    <col min="24" max="24" width="6.7109375" style="23" customWidth="1"/>
    <col min="25" max="25" width="6.5703125" style="23" customWidth="1"/>
    <col min="26" max="26" width="9" style="24"/>
    <col min="27" max="27" width="0.85546875" style="24" customWidth="1"/>
    <col min="28" max="28" width="9" style="23"/>
    <col min="29" max="29" width="13.28515625" style="23" customWidth="1"/>
    <col min="30" max="16384" width="9" style="21"/>
  </cols>
  <sheetData>
    <row r="1" spans="2:40" ht="33" customHeight="1">
      <c r="B1" s="154" t="s">
        <v>64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</row>
    <row r="2" spans="2:40" ht="6" customHeight="1">
      <c r="B2" s="158"/>
      <c r="C2" s="159"/>
      <c r="D2" s="159"/>
      <c r="E2" s="159"/>
      <c r="F2" s="159"/>
      <c r="G2" s="159"/>
      <c r="H2" s="160"/>
    </row>
    <row r="3" spans="2:40" ht="18.95" customHeight="1">
      <c r="B3" s="152" t="s">
        <v>37</v>
      </c>
      <c r="C3" s="150" t="s">
        <v>4</v>
      </c>
      <c r="D3" s="150" t="s">
        <v>115</v>
      </c>
      <c r="E3" s="152" t="s">
        <v>38</v>
      </c>
      <c r="F3" s="152" t="s">
        <v>116</v>
      </c>
      <c r="G3" s="152" t="s">
        <v>117</v>
      </c>
      <c r="H3" s="152" t="s">
        <v>39</v>
      </c>
      <c r="I3" s="25"/>
      <c r="J3" s="161" t="s">
        <v>21</v>
      </c>
      <c r="K3" s="162"/>
      <c r="L3" s="162"/>
      <c r="M3" s="162"/>
      <c r="N3" s="163"/>
      <c r="O3" s="156"/>
      <c r="P3" s="161" t="s">
        <v>22</v>
      </c>
      <c r="Q3" s="162"/>
      <c r="R3" s="162"/>
      <c r="S3" s="162"/>
      <c r="T3" s="163"/>
      <c r="U3" s="156"/>
      <c r="V3" s="161" t="s">
        <v>23</v>
      </c>
      <c r="W3" s="162"/>
      <c r="X3" s="162"/>
      <c r="Y3" s="162"/>
      <c r="Z3" s="163"/>
      <c r="AA3" s="156"/>
      <c r="AB3" s="164" t="s">
        <v>7</v>
      </c>
      <c r="AC3" s="166" t="s">
        <v>8</v>
      </c>
    </row>
    <row r="4" spans="2:40" ht="18.95" customHeight="1">
      <c r="B4" s="153"/>
      <c r="C4" s="168"/>
      <c r="D4" s="151"/>
      <c r="E4" s="153"/>
      <c r="F4" s="153"/>
      <c r="G4" s="153"/>
      <c r="H4" s="153"/>
      <c r="I4" s="25"/>
      <c r="J4" s="73" t="s">
        <v>61</v>
      </c>
      <c r="K4" s="73" t="s">
        <v>62</v>
      </c>
      <c r="L4" s="74" t="s">
        <v>63</v>
      </c>
      <c r="M4" s="73" t="s">
        <v>59</v>
      </c>
      <c r="N4" s="7" t="s">
        <v>60</v>
      </c>
      <c r="O4" s="156"/>
      <c r="P4" s="73" t="s">
        <v>61</v>
      </c>
      <c r="Q4" s="73" t="s">
        <v>62</v>
      </c>
      <c r="R4" s="74" t="s">
        <v>63</v>
      </c>
      <c r="S4" s="73" t="s">
        <v>59</v>
      </c>
      <c r="T4" s="7" t="s">
        <v>60</v>
      </c>
      <c r="U4" s="156"/>
      <c r="V4" s="57" t="s">
        <v>61</v>
      </c>
      <c r="W4" s="57" t="s">
        <v>62</v>
      </c>
      <c r="X4" s="58" t="s">
        <v>63</v>
      </c>
      <c r="Y4" s="57" t="s">
        <v>59</v>
      </c>
      <c r="Z4" s="7" t="s">
        <v>60</v>
      </c>
      <c r="AA4" s="156"/>
      <c r="AB4" s="165"/>
      <c r="AC4" s="167"/>
    </row>
    <row r="5" spans="2:40" ht="18.95" customHeight="1">
      <c r="B5" s="149" t="s">
        <v>20</v>
      </c>
      <c r="C5" s="67">
        <v>1</v>
      </c>
      <c r="D5" s="114">
        <v>1</v>
      </c>
      <c r="E5" s="102" t="s">
        <v>118</v>
      </c>
      <c r="F5" s="103" t="s">
        <v>119</v>
      </c>
      <c r="G5" s="103" t="s">
        <v>120</v>
      </c>
      <c r="H5" s="68" t="s">
        <v>121</v>
      </c>
      <c r="I5" s="26"/>
      <c r="J5" s="68">
        <v>1</v>
      </c>
      <c r="K5" s="68">
        <v>18.399999999999999</v>
      </c>
      <c r="L5" s="68"/>
      <c r="M5" s="68">
        <v>3</v>
      </c>
      <c r="N5" s="72">
        <f>IF(OR(M5="DNF",M5="NOT",M5="DNS"),999,((J5*60)+K5)+(L5*5))</f>
        <v>78.400000000000006</v>
      </c>
      <c r="O5" s="157"/>
      <c r="P5" s="68">
        <v>1</v>
      </c>
      <c r="Q5" s="68">
        <v>12.41</v>
      </c>
      <c r="R5" s="67"/>
      <c r="S5" s="67">
        <v>3</v>
      </c>
      <c r="T5" s="72">
        <f>IF(OR(S5="DNF",S5="NOT",S5="DNS"),999,((P5*60)+Q5)+(R5*5))</f>
        <v>72.41</v>
      </c>
      <c r="U5" s="156"/>
      <c r="V5" s="9">
        <v>1</v>
      </c>
      <c r="W5" s="9">
        <v>5.62</v>
      </c>
      <c r="X5" s="9"/>
      <c r="Y5" s="10">
        <v>3</v>
      </c>
      <c r="Z5" s="8">
        <f>IF(OR(Y5="DNF",Y5="NOT",Y5="DNS"),999,((V5*60)+W5)+(X5*5))</f>
        <v>65.62</v>
      </c>
      <c r="AA5" s="156"/>
      <c r="AB5" s="11">
        <f>MIN(N5,T5,Z5)</f>
        <v>65.62</v>
      </c>
      <c r="AC5" s="9">
        <f>RANK(AB5,$AB$5:$AB$84,1)</f>
        <v>6</v>
      </c>
    </row>
    <row r="6" spans="2:40" ht="18.95" customHeight="1">
      <c r="B6" s="149"/>
      <c r="C6" s="67">
        <v>2</v>
      </c>
      <c r="D6" s="115">
        <v>2</v>
      </c>
      <c r="E6" s="104" t="s">
        <v>122</v>
      </c>
      <c r="F6" s="104" t="s">
        <v>123</v>
      </c>
      <c r="G6" s="104" t="s">
        <v>124</v>
      </c>
      <c r="H6" s="105" t="s">
        <v>125</v>
      </c>
      <c r="I6" s="26"/>
      <c r="J6" s="68"/>
      <c r="K6" s="68"/>
      <c r="L6" s="68"/>
      <c r="M6" s="68" t="s">
        <v>295</v>
      </c>
      <c r="N6" s="72">
        <f t="shared" ref="N6:N69" si="0">IF(OR(M6="DNF",M6="NOT",M6="DNS"),999,((J6*60)+K6)+(L6*5))</f>
        <v>999</v>
      </c>
      <c r="O6" s="157"/>
      <c r="P6" s="68"/>
      <c r="Q6" s="68"/>
      <c r="R6" s="67"/>
      <c r="S6" s="67" t="s">
        <v>300</v>
      </c>
      <c r="T6" s="72">
        <f t="shared" ref="T6:T69" si="1">IF(OR(S6="DNF",S6="NOT",S6="DNS"),999,((P6*60)+Q6)+(R6*5))</f>
        <v>999</v>
      </c>
      <c r="U6" s="156"/>
      <c r="V6" s="9"/>
      <c r="W6" s="9"/>
      <c r="X6" s="9"/>
      <c r="Y6" s="9" t="s">
        <v>316</v>
      </c>
      <c r="Z6" s="8">
        <f t="shared" ref="Z6:Z69" si="2">IF(OR(Y6="DNF",Y6="NOT",Y6="DNS"),999,((V6*60)+W6)+(X6*5))</f>
        <v>999</v>
      </c>
      <c r="AA6" s="156"/>
      <c r="AB6" s="11">
        <f t="shared" ref="AB6:AB69" si="3">MIN(N6,T6,Z6)</f>
        <v>999</v>
      </c>
      <c r="AC6" s="9">
        <f t="shared" ref="AC6:AC69" si="4">RANK(AB6,$AB$5:$AB$84,1)</f>
        <v>75</v>
      </c>
    </row>
    <row r="7" spans="2:40" ht="18.95" customHeight="1">
      <c r="B7" s="149"/>
      <c r="C7" s="67">
        <v>3</v>
      </c>
      <c r="D7" s="116">
        <v>3</v>
      </c>
      <c r="E7" s="104" t="s">
        <v>96</v>
      </c>
      <c r="F7" s="104" t="s">
        <v>126</v>
      </c>
      <c r="G7" s="104" t="s">
        <v>127</v>
      </c>
      <c r="H7" s="105" t="s">
        <v>125</v>
      </c>
      <c r="I7" s="26"/>
      <c r="J7" s="68"/>
      <c r="K7" s="68"/>
      <c r="L7" s="68"/>
      <c r="M7" s="68" t="s">
        <v>296</v>
      </c>
      <c r="N7" s="72">
        <f t="shared" si="0"/>
        <v>999</v>
      </c>
      <c r="O7" s="157"/>
      <c r="P7" s="68">
        <v>1</v>
      </c>
      <c r="Q7" s="68">
        <v>17.78</v>
      </c>
      <c r="R7" s="67"/>
      <c r="S7" s="67">
        <v>3</v>
      </c>
      <c r="T7" s="72">
        <f t="shared" si="1"/>
        <v>77.78</v>
      </c>
      <c r="U7" s="156"/>
      <c r="V7" s="9">
        <v>1</v>
      </c>
      <c r="W7" s="9">
        <v>14.12</v>
      </c>
      <c r="X7" s="9"/>
      <c r="Y7" s="9">
        <v>3</v>
      </c>
      <c r="Z7" s="8">
        <f t="shared" si="2"/>
        <v>74.12</v>
      </c>
      <c r="AA7" s="156"/>
      <c r="AB7" s="11">
        <f t="shared" si="3"/>
        <v>74.12</v>
      </c>
      <c r="AC7" s="9">
        <f t="shared" si="4"/>
        <v>27</v>
      </c>
    </row>
    <row r="8" spans="2:40" ht="18.95" customHeight="1" thickBot="1">
      <c r="B8" s="149"/>
      <c r="C8" s="67">
        <v>4</v>
      </c>
      <c r="D8" s="117">
        <v>4</v>
      </c>
      <c r="E8" s="105" t="s">
        <v>88</v>
      </c>
      <c r="F8" s="104" t="s">
        <v>128</v>
      </c>
      <c r="G8" s="105" t="s">
        <v>129</v>
      </c>
      <c r="H8" s="105" t="s">
        <v>125</v>
      </c>
      <c r="I8" s="26"/>
      <c r="J8" s="68"/>
      <c r="K8" s="68"/>
      <c r="L8" s="68"/>
      <c r="M8" s="68" t="s">
        <v>297</v>
      </c>
      <c r="N8" s="72">
        <f t="shared" si="0"/>
        <v>999</v>
      </c>
      <c r="O8" s="157"/>
      <c r="P8" s="68">
        <v>1</v>
      </c>
      <c r="Q8" s="68">
        <v>16.350000000000001</v>
      </c>
      <c r="R8" s="67"/>
      <c r="S8" s="68">
        <v>3</v>
      </c>
      <c r="T8" s="72">
        <f t="shared" si="1"/>
        <v>76.349999999999994</v>
      </c>
      <c r="U8" s="156"/>
      <c r="V8" s="9">
        <v>1</v>
      </c>
      <c r="W8" s="9">
        <v>9.31</v>
      </c>
      <c r="X8" s="9"/>
      <c r="Y8" s="4">
        <v>3</v>
      </c>
      <c r="Z8" s="8">
        <f t="shared" si="2"/>
        <v>69.31</v>
      </c>
      <c r="AA8" s="156"/>
      <c r="AB8" s="11">
        <f t="shared" si="3"/>
        <v>69.31</v>
      </c>
      <c r="AC8" s="9">
        <f t="shared" si="4"/>
        <v>12</v>
      </c>
    </row>
    <row r="9" spans="2:40" ht="18.95" customHeight="1">
      <c r="B9" s="148" t="s">
        <v>18</v>
      </c>
      <c r="C9" s="62">
        <v>5</v>
      </c>
      <c r="D9" s="114">
        <v>1</v>
      </c>
      <c r="E9" s="107" t="s">
        <v>55</v>
      </c>
      <c r="F9" s="107" t="s">
        <v>130</v>
      </c>
      <c r="G9" s="107" t="s">
        <v>131</v>
      </c>
      <c r="H9" s="107" t="s">
        <v>125</v>
      </c>
      <c r="I9" s="26"/>
      <c r="J9" s="69"/>
      <c r="K9" s="69"/>
      <c r="L9" s="69"/>
      <c r="M9" s="69" t="s">
        <v>295</v>
      </c>
      <c r="N9" s="72">
        <f t="shared" si="0"/>
        <v>999</v>
      </c>
      <c r="O9" s="157"/>
      <c r="P9" s="69">
        <v>1</v>
      </c>
      <c r="Q9" s="69">
        <v>27.06</v>
      </c>
      <c r="R9" s="62"/>
      <c r="S9" s="62">
        <v>3</v>
      </c>
      <c r="T9" s="72">
        <f t="shared" si="1"/>
        <v>87.06</v>
      </c>
      <c r="U9" s="156"/>
      <c r="V9" s="11">
        <v>1</v>
      </c>
      <c r="W9" s="11">
        <v>20.25</v>
      </c>
      <c r="X9" s="11"/>
      <c r="Y9" s="11">
        <v>3</v>
      </c>
      <c r="Z9" s="8">
        <f t="shared" si="2"/>
        <v>80.25</v>
      </c>
      <c r="AA9" s="156"/>
      <c r="AB9" s="11">
        <f t="shared" si="3"/>
        <v>80.25</v>
      </c>
      <c r="AC9" s="9">
        <f t="shared" si="4"/>
        <v>39</v>
      </c>
    </row>
    <row r="10" spans="2:40" ht="18.95" customHeight="1">
      <c r="B10" s="148"/>
      <c r="C10" s="62">
        <v>6</v>
      </c>
      <c r="D10" s="115">
        <v>2</v>
      </c>
      <c r="E10" s="108" t="s">
        <v>132</v>
      </c>
      <c r="F10" s="69" t="s">
        <v>133</v>
      </c>
      <c r="G10" s="69" t="s">
        <v>134</v>
      </c>
      <c r="H10" s="69" t="s">
        <v>135</v>
      </c>
      <c r="I10" s="26"/>
      <c r="J10" s="69">
        <v>1</v>
      </c>
      <c r="K10" s="69">
        <v>18.38</v>
      </c>
      <c r="L10" s="69"/>
      <c r="M10" s="69">
        <v>3</v>
      </c>
      <c r="N10" s="72">
        <f t="shared" si="0"/>
        <v>78.38</v>
      </c>
      <c r="O10" s="157"/>
      <c r="P10" s="69"/>
      <c r="Q10" s="69"/>
      <c r="R10" s="77"/>
      <c r="S10" s="77" t="s">
        <v>307</v>
      </c>
      <c r="T10" s="72">
        <f t="shared" si="1"/>
        <v>999</v>
      </c>
      <c r="U10" s="156"/>
      <c r="V10" s="42"/>
      <c r="W10" s="42"/>
      <c r="X10" s="42"/>
      <c r="Y10" s="42" t="s">
        <v>317</v>
      </c>
      <c r="Z10" s="8">
        <f t="shared" si="2"/>
        <v>999</v>
      </c>
      <c r="AA10" s="156"/>
      <c r="AB10" s="11">
        <f t="shared" si="3"/>
        <v>78.38</v>
      </c>
      <c r="AC10" s="9">
        <f t="shared" si="4"/>
        <v>35</v>
      </c>
      <c r="AD10" s="13"/>
      <c r="AE10" s="13"/>
      <c r="AF10" s="118"/>
      <c r="AG10" s="13"/>
      <c r="AH10" s="13"/>
      <c r="AI10" s="13"/>
      <c r="AJ10" s="13"/>
      <c r="AK10" s="13"/>
      <c r="AL10" s="13"/>
      <c r="AM10" s="13"/>
      <c r="AN10" s="13"/>
    </row>
    <row r="11" spans="2:40" ht="18.95" customHeight="1">
      <c r="B11" s="148"/>
      <c r="C11" s="62">
        <v>7</v>
      </c>
      <c r="D11" s="116">
        <v>3</v>
      </c>
      <c r="E11" s="109" t="s">
        <v>95</v>
      </c>
      <c r="F11" s="109" t="s">
        <v>136</v>
      </c>
      <c r="G11" s="109" t="s">
        <v>137</v>
      </c>
      <c r="H11" s="107" t="s">
        <v>125</v>
      </c>
      <c r="I11" s="26"/>
      <c r="J11" s="62"/>
      <c r="K11" s="62"/>
      <c r="L11" s="62"/>
      <c r="M11" s="62" t="s">
        <v>298</v>
      </c>
      <c r="N11" s="72">
        <f t="shared" si="0"/>
        <v>999</v>
      </c>
      <c r="O11" s="157"/>
      <c r="P11" s="62"/>
      <c r="Q11" s="62"/>
      <c r="R11" s="62"/>
      <c r="S11" s="62" t="s">
        <v>298</v>
      </c>
      <c r="T11" s="72">
        <f t="shared" si="1"/>
        <v>999</v>
      </c>
      <c r="U11" s="156"/>
      <c r="V11" s="11">
        <v>1</v>
      </c>
      <c r="W11" s="11">
        <v>18.41</v>
      </c>
      <c r="X11" s="11"/>
      <c r="Y11" s="11">
        <v>3</v>
      </c>
      <c r="Z11" s="8">
        <f t="shared" si="2"/>
        <v>78.41</v>
      </c>
      <c r="AA11" s="156"/>
      <c r="AB11" s="11">
        <f t="shared" si="3"/>
        <v>78.41</v>
      </c>
      <c r="AC11" s="9">
        <f t="shared" si="4"/>
        <v>36</v>
      </c>
    </row>
    <row r="12" spans="2:40" ht="18.95" customHeight="1" thickBot="1">
      <c r="B12" s="148"/>
      <c r="C12" s="62">
        <v>8</v>
      </c>
      <c r="D12" s="117">
        <v>4</v>
      </c>
      <c r="E12" s="109" t="s">
        <v>56</v>
      </c>
      <c r="F12" s="109" t="s">
        <v>138</v>
      </c>
      <c r="G12" s="109" t="s">
        <v>126</v>
      </c>
      <c r="H12" s="107" t="s">
        <v>125</v>
      </c>
      <c r="I12" s="26"/>
      <c r="J12" s="62">
        <v>1</v>
      </c>
      <c r="K12" s="62">
        <v>12.38</v>
      </c>
      <c r="L12" s="62"/>
      <c r="M12" s="62">
        <v>3</v>
      </c>
      <c r="N12" s="72">
        <f t="shared" si="0"/>
        <v>72.38</v>
      </c>
      <c r="O12" s="157"/>
      <c r="P12" s="62"/>
      <c r="Q12" s="62"/>
      <c r="R12" s="62"/>
      <c r="S12" s="62" t="s">
        <v>304</v>
      </c>
      <c r="T12" s="72">
        <f t="shared" si="1"/>
        <v>999</v>
      </c>
      <c r="U12" s="156"/>
      <c r="V12" s="11">
        <v>1</v>
      </c>
      <c r="W12" s="11">
        <v>6.42</v>
      </c>
      <c r="X12" s="11"/>
      <c r="Y12" s="11">
        <v>3</v>
      </c>
      <c r="Z12" s="8">
        <f t="shared" si="2"/>
        <v>66.42</v>
      </c>
      <c r="AA12" s="156"/>
      <c r="AB12" s="11">
        <f t="shared" si="3"/>
        <v>66.42</v>
      </c>
      <c r="AC12" s="9">
        <f t="shared" si="4"/>
        <v>8</v>
      </c>
    </row>
    <row r="13" spans="2:40" ht="18.95" customHeight="1">
      <c r="B13" s="149" t="s">
        <v>67</v>
      </c>
      <c r="C13" s="67">
        <v>9</v>
      </c>
      <c r="D13" s="114">
        <v>1</v>
      </c>
      <c r="E13" s="105" t="s">
        <v>139</v>
      </c>
      <c r="F13" s="105" t="s">
        <v>140</v>
      </c>
      <c r="G13" s="105" t="s">
        <v>141</v>
      </c>
      <c r="H13" s="75" t="s">
        <v>142</v>
      </c>
      <c r="I13" s="26"/>
      <c r="J13" s="67"/>
      <c r="K13" s="67"/>
      <c r="L13" s="67"/>
      <c r="M13" s="67" t="s">
        <v>295</v>
      </c>
      <c r="N13" s="72">
        <f t="shared" si="0"/>
        <v>999</v>
      </c>
      <c r="O13" s="157"/>
      <c r="P13" s="67">
        <v>1</v>
      </c>
      <c r="Q13" s="67">
        <v>41.28</v>
      </c>
      <c r="R13" s="67"/>
      <c r="S13" s="67">
        <v>3</v>
      </c>
      <c r="T13" s="72">
        <f t="shared" si="1"/>
        <v>101.28</v>
      </c>
      <c r="U13" s="156"/>
      <c r="V13" s="9"/>
      <c r="W13" s="9"/>
      <c r="X13" s="9"/>
      <c r="Y13" s="9" t="s">
        <v>318</v>
      </c>
      <c r="Z13" s="8">
        <f t="shared" si="2"/>
        <v>999</v>
      </c>
      <c r="AA13" s="156"/>
      <c r="AB13" s="11">
        <f t="shared" si="3"/>
        <v>101.28</v>
      </c>
      <c r="AC13" s="9">
        <f t="shared" si="4"/>
        <v>60</v>
      </c>
    </row>
    <row r="14" spans="2:40" ht="18.95" customHeight="1">
      <c r="B14" s="149"/>
      <c r="C14" s="67">
        <v>10</v>
      </c>
      <c r="D14" s="115">
        <v>2</v>
      </c>
      <c r="E14" s="104" t="s">
        <v>1</v>
      </c>
      <c r="F14" s="104" t="s">
        <v>143</v>
      </c>
      <c r="G14" s="104" t="s">
        <v>144</v>
      </c>
      <c r="H14" s="105" t="s">
        <v>125</v>
      </c>
      <c r="I14" s="26"/>
      <c r="J14" s="67">
        <v>1</v>
      </c>
      <c r="K14" s="67">
        <v>19.66</v>
      </c>
      <c r="L14" s="67"/>
      <c r="M14" s="67">
        <v>3</v>
      </c>
      <c r="N14" s="72">
        <f t="shared" si="0"/>
        <v>79.66</v>
      </c>
      <c r="O14" s="157"/>
      <c r="P14" s="67">
        <v>1</v>
      </c>
      <c r="Q14" s="67">
        <v>11.91</v>
      </c>
      <c r="R14" s="67"/>
      <c r="S14" s="67">
        <v>3</v>
      </c>
      <c r="T14" s="72">
        <f t="shared" si="1"/>
        <v>71.91</v>
      </c>
      <c r="U14" s="156"/>
      <c r="V14" s="9">
        <v>1</v>
      </c>
      <c r="W14" s="9">
        <v>14.78</v>
      </c>
      <c r="X14" s="9"/>
      <c r="Y14" s="9">
        <v>3</v>
      </c>
      <c r="Z14" s="8">
        <f t="shared" si="2"/>
        <v>74.78</v>
      </c>
      <c r="AA14" s="156"/>
      <c r="AB14" s="11">
        <f t="shared" si="3"/>
        <v>71.91</v>
      </c>
      <c r="AC14" s="9">
        <f t="shared" si="4"/>
        <v>20</v>
      </c>
    </row>
    <row r="15" spans="2:40" ht="18.95" customHeight="1">
      <c r="B15" s="149"/>
      <c r="C15" s="67">
        <v>11</v>
      </c>
      <c r="D15" s="116">
        <v>3</v>
      </c>
      <c r="E15" s="102" t="s">
        <v>145</v>
      </c>
      <c r="F15" s="71" t="s">
        <v>146</v>
      </c>
      <c r="G15" s="71" t="s">
        <v>147</v>
      </c>
      <c r="H15" s="71" t="s">
        <v>148</v>
      </c>
      <c r="I15" s="26"/>
      <c r="J15" s="67"/>
      <c r="K15" s="67"/>
      <c r="L15" s="67"/>
      <c r="M15" s="67" t="s">
        <v>299</v>
      </c>
      <c r="N15" s="72">
        <f t="shared" si="0"/>
        <v>999</v>
      </c>
      <c r="O15" s="157"/>
      <c r="P15" s="67"/>
      <c r="Q15" s="67"/>
      <c r="R15" s="67"/>
      <c r="S15" s="67" t="s">
        <v>299</v>
      </c>
      <c r="T15" s="72">
        <f t="shared" si="1"/>
        <v>999</v>
      </c>
      <c r="U15" s="156"/>
      <c r="V15" s="9">
        <v>1</v>
      </c>
      <c r="W15" s="9">
        <v>45.62</v>
      </c>
      <c r="X15" s="9"/>
      <c r="Y15" s="9">
        <v>3</v>
      </c>
      <c r="Z15" s="8">
        <f t="shared" si="2"/>
        <v>105.62</v>
      </c>
      <c r="AA15" s="156"/>
      <c r="AB15" s="11">
        <f t="shared" si="3"/>
        <v>105.62</v>
      </c>
      <c r="AC15" s="9">
        <f t="shared" si="4"/>
        <v>64</v>
      </c>
    </row>
    <row r="16" spans="2:40" ht="18.95" customHeight="1" thickBot="1">
      <c r="B16" s="149"/>
      <c r="C16" s="67">
        <v>12</v>
      </c>
      <c r="D16" s="117">
        <v>4</v>
      </c>
      <c r="E16" s="104" t="s">
        <v>75</v>
      </c>
      <c r="F16" s="104" t="s">
        <v>149</v>
      </c>
      <c r="G16" s="104" t="s">
        <v>150</v>
      </c>
      <c r="H16" s="105" t="s">
        <v>125</v>
      </c>
      <c r="I16" s="26"/>
      <c r="J16" s="67">
        <v>1</v>
      </c>
      <c r="K16" s="67">
        <v>48.72</v>
      </c>
      <c r="L16" s="67"/>
      <c r="M16" s="67">
        <v>3</v>
      </c>
      <c r="N16" s="72">
        <f t="shared" si="0"/>
        <v>108.72</v>
      </c>
      <c r="O16" s="157"/>
      <c r="P16" s="67"/>
      <c r="Q16" s="67"/>
      <c r="R16" s="67"/>
      <c r="S16" s="67" t="s">
        <v>304</v>
      </c>
      <c r="T16" s="72">
        <f t="shared" si="1"/>
        <v>999</v>
      </c>
      <c r="U16" s="156"/>
      <c r="V16" s="9"/>
      <c r="W16" s="9"/>
      <c r="X16" s="9"/>
      <c r="Y16" s="9" t="s">
        <v>316</v>
      </c>
      <c r="Z16" s="8">
        <f t="shared" si="2"/>
        <v>999</v>
      </c>
      <c r="AA16" s="156"/>
      <c r="AB16" s="11">
        <f t="shared" si="3"/>
        <v>108.72</v>
      </c>
      <c r="AC16" s="9">
        <f t="shared" si="4"/>
        <v>67</v>
      </c>
    </row>
    <row r="17" spans="2:40" ht="18.95" customHeight="1">
      <c r="B17" s="148" t="s">
        <v>68</v>
      </c>
      <c r="C17" s="62">
        <v>13</v>
      </c>
      <c r="D17" s="114">
        <v>1</v>
      </c>
      <c r="E17" s="107" t="s">
        <v>85</v>
      </c>
      <c r="F17" s="107" t="s">
        <v>151</v>
      </c>
      <c r="G17" s="107" t="s">
        <v>152</v>
      </c>
      <c r="H17" s="107" t="s">
        <v>125</v>
      </c>
      <c r="I17" s="26"/>
      <c r="J17" s="69">
        <v>1</v>
      </c>
      <c r="K17" s="69">
        <v>30.25</v>
      </c>
      <c r="L17" s="69"/>
      <c r="M17" s="69">
        <v>3</v>
      </c>
      <c r="N17" s="72">
        <f t="shared" si="0"/>
        <v>90.25</v>
      </c>
      <c r="O17" s="157"/>
      <c r="P17" s="69">
        <v>1</v>
      </c>
      <c r="Q17" s="69">
        <v>21.37</v>
      </c>
      <c r="R17" s="62"/>
      <c r="S17" s="62">
        <v>3</v>
      </c>
      <c r="T17" s="72">
        <f t="shared" si="1"/>
        <v>81.37</v>
      </c>
      <c r="U17" s="156"/>
      <c r="V17" s="11">
        <v>1</v>
      </c>
      <c r="W17" s="11">
        <v>21.22</v>
      </c>
      <c r="X17" s="11"/>
      <c r="Y17" s="11">
        <v>3</v>
      </c>
      <c r="Z17" s="8">
        <f t="shared" si="2"/>
        <v>81.22</v>
      </c>
      <c r="AA17" s="156"/>
      <c r="AB17" s="11">
        <f t="shared" si="3"/>
        <v>81.22</v>
      </c>
      <c r="AC17" s="9">
        <f t="shared" si="4"/>
        <v>42</v>
      </c>
    </row>
    <row r="18" spans="2:40" ht="18.95" customHeight="1">
      <c r="B18" s="148"/>
      <c r="C18" s="62">
        <v>14</v>
      </c>
      <c r="D18" s="115">
        <v>2</v>
      </c>
      <c r="E18" s="107" t="s">
        <v>282</v>
      </c>
      <c r="F18" s="107" t="s">
        <v>280</v>
      </c>
      <c r="G18" s="107" t="s">
        <v>281</v>
      </c>
      <c r="H18" s="107" t="s">
        <v>125</v>
      </c>
      <c r="I18" s="26"/>
      <c r="J18" s="69"/>
      <c r="K18" s="69"/>
      <c r="L18" s="69"/>
      <c r="M18" s="69" t="s">
        <v>297</v>
      </c>
      <c r="N18" s="72">
        <f t="shared" si="0"/>
        <v>999</v>
      </c>
      <c r="O18" s="157"/>
      <c r="P18" s="69"/>
      <c r="Q18" s="69"/>
      <c r="R18" s="62"/>
      <c r="S18" s="62" t="s">
        <v>295</v>
      </c>
      <c r="T18" s="72">
        <f t="shared" si="1"/>
        <v>999</v>
      </c>
      <c r="U18" s="156"/>
      <c r="V18" s="11">
        <v>1</v>
      </c>
      <c r="W18" s="11">
        <v>32.6</v>
      </c>
      <c r="X18" s="11"/>
      <c r="Y18" s="11">
        <v>3</v>
      </c>
      <c r="Z18" s="8">
        <f t="shared" si="2"/>
        <v>92.6</v>
      </c>
      <c r="AA18" s="156"/>
      <c r="AB18" s="11">
        <f t="shared" si="3"/>
        <v>92.6</v>
      </c>
      <c r="AC18" s="9">
        <f t="shared" si="4"/>
        <v>52</v>
      </c>
    </row>
    <row r="19" spans="2:40" ht="18.95" customHeight="1">
      <c r="B19" s="148"/>
      <c r="C19" s="62">
        <v>15</v>
      </c>
      <c r="D19" s="116">
        <v>3</v>
      </c>
      <c r="E19" s="107" t="s">
        <v>0</v>
      </c>
      <c r="F19" s="107" t="s">
        <v>153</v>
      </c>
      <c r="G19" s="107" t="s">
        <v>154</v>
      </c>
      <c r="H19" s="107" t="s">
        <v>125</v>
      </c>
      <c r="I19" s="26"/>
      <c r="J19" s="69">
        <v>1</v>
      </c>
      <c r="K19" s="69">
        <v>8.85</v>
      </c>
      <c r="L19" s="69"/>
      <c r="M19" s="69">
        <v>3</v>
      </c>
      <c r="N19" s="72">
        <f t="shared" si="0"/>
        <v>68.849999999999994</v>
      </c>
      <c r="O19" s="157"/>
      <c r="P19" s="69">
        <v>1</v>
      </c>
      <c r="Q19" s="69">
        <v>11.5</v>
      </c>
      <c r="R19" s="62"/>
      <c r="S19" s="62">
        <v>3</v>
      </c>
      <c r="T19" s="72">
        <f t="shared" si="1"/>
        <v>71.5</v>
      </c>
      <c r="U19" s="156"/>
      <c r="V19" s="11">
        <v>1</v>
      </c>
      <c r="W19" s="11">
        <v>6.5</v>
      </c>
      <c r="X19" s="11"/>
      <c r="Y19" s="11">
        <v>3</v>
      </c>
      <c r="Z19" s="8">
        <f t="shared" si="2"/>
        <v>66.5</v>
      </c>
      <c r="AA19" s="156"/>
      <c r="AB19" s="11">
        <f t="shared" si="3"/>
        <v>66.5</v>
      </c>
      <c r="AC19" s="9">
        <f t="shared" si="4"/>
        <v>9</v>
      </c>
    </row>
    <row r="20" spans="2:40" ht="18.95" customHeight="1" thickBot="1">
      <c r="B20" s="148"/>
      <c r="C20" s="62">
        <v>16</v>
      </c>
      <c r="D20" s="117">
        <v>4</v>
      </c>
      <c r="E20" s="108" t="s">
        <v>155</v>
      </c>
      <c r="F20" s="69" t="s">
        <v>156</v>
      </c>
      <c r="G20" s="69" t="s">
        <v>157</v>
      </c>
      <c r="H20" s="69" t="s">
        <v>135</v>
      </c>
      <c r="I20" s="26"/>
      <c r="J20" s="69">
        <v>1</v>
      </c>
      <c r="K20" s="69">
        <v>18.47</v>
      </c>
      <c r="L20" s="69"/>
      <c r="M20" s="69">
        <v>3</v>
      </c>
      <c r="N20" s="72">
        <f t="shared" si="0"/>
        <v>78.47</v>
      </c>
      <c r="O20" s="157"/>
      <c r="P20" s="69">
        <v>1</v>
      </c>
      <c r="Q20" s="69">
        <v>15.41</v>
      </c>
      <c r="R20" s="62"/>
      <c r="S20" s="62">
        <v>3</v>
      </c>
      <c r="T20" s="72">
        <f t="shared" si="1"/>
        <v>75.41</v>
      </c>
      <c r="U20" s="156"/>
      <c r="V20" s="11">
        <v>1</v>
      </c>
      <c r="W20" s="11">
        <v>13.53</v>
      </c>
      <c r="X20" s="11"/>
      <c r="Y20" s="11">
        <v>3</v>
      </c>
      <c r="Z20" s="8">
        <f t="shared" si="2"/>
        <v>73.53</v>
      </c>
      <c r="AA20" s="156"/>
      <c r="AB20" s="11">
        <f t="shared" si="3"/>
        <v>73.53</v>
      </c>
      <c r="AC20" s="9">
        <f t="shared" si="4"/>
        <v>26</v>
      </c>
    </row>
    <row r="21" spans="2:40" ht="18.95" customHeight="1">
      <c r="B21" s="149" t="s">
        <v>69</v>
      </c>
      <c r="C21" s="67">
        <v>17</v>
      </c>
      <c r="D21" s="114">
        <v>1</v>
      </c>
      <c r="E21" s="102" t="s">
        <v>158</v>
      </c>
      <c r="F21" s="75" t="s">
        <v>309</v>
      </c>
      <c r="G21" s="75" t="s">
        <v>159</v>
      </c>
      <c r="H21" s="75" t="s">
        <v>142</v>
      </c>
      <c r="I21" s="26"/>
      <c r="J21" s="68"/>
      <c r="K21" s="68"/>
      <c r="L21" s="68"/>
      <c r="M21" s="68" t="s">
        <v>296</v>
      </c>
      <c r="N21" s="72">
        <f t="shared" si="0"/>
        <v>999</v>
      </c>
      <c r="O21" s="157"/>
      <c r="P21" s="68"/>
      <c r="Q21" s="68"/>
      <c r="R21" s="67"/>
      <c r="S21" s="67" t="s">
        <v>296</v>
      </c>
      <c r="T21" s="72">
        <f t="shared" si="1"/>
        <v>999</v>
      </c>
      <c r="U21" s="156"/>
      <c r="V21" s="9"/>
      <c r="W21" s="9"/>
      <c r="X21" s="9"/>
      <c r="Y21" s="9" t="s">
        <v>318</v>
      </c>
      <c r="Z21" s="8">
        <f t="shared" si="2"/>
        <v>999</v>
      </c>
      <c r="AA21" s="156"/>
      <c r="AB21" s="11">
        <f t="shared" si="3"/>
        <v>999</v>
      </c>
      <c r="AC21" s="9">
        <f t="shared" si="4"/>
        <v>75</v>
      </c>
    </row>
    <row r="22" spans="2:40" ht="18.95" customHeight="1">
      <c r="B22" s="149"/>
      <c r="C22" s="67">
        <v>18</v>
      </c>
      <c r="D22" s="115">
        <v>2</v>
      </c>
      <c r="E22" s="105" t="s">
        <v>3</v>
      </c>
      <c r="F22" s="105" t="s">
        <v>160</v>
      </c>
      <c r="G22" s="105" t="s">
        <v>161</v>
      </c>
      <c r="H22" s="105" t="s">
        <v>125</v>
      </c>
      <c r="I22" s="26"/>
      <c r="J22" s="68">
        <v>1</v>
      </c>
      <c r="K22" s="68">
        <v>24.98</v>
      </c>
      <c r="L22" s="68"/>
      <c r="M22" s="68">
        <v>3</v>
      </c>
      <c r="N22" s="72">
        <f t="shared" si="0"/>
        <v>84.98</v>
      </c>
      <c r="O22" s="157"/>
      <c r="P22" s="68">
        <v>1</v>
      </c>
      <c r="Q22" s="68">
        <v>23.03</v>
      </c>
      <c r="R22" s="76"/>
      <c r="S22" s="76">
        <v>3</v>
      </c>
      <c r="T22" s="72">
        <f t="shared" si="1"/>
        <v>83.03</v>
      </c>
      <c r="U22" s="156"/>
      <c r="V22" s="14">
        <v>1</v>
      </c>
      <c r="W22" s="14">
        <v>25.71</v>
      </c>
      <c r="X22" s="14"/>
      <c r="Y22" s="14">
        <v>3</v>
      </c>
      <c r="Z22" s="8">
        <f t="shared" si="2"/>
        <v>85.710000000000008</v>
      </c>
      <c r="AA22" s="156"/>
      <c r="AB22" s="11">
        <f t="shared" si="3"/>
        <v>83.03</v>
      </c>
      <c r="AC22" s="9">
        <f t="shared" si="4"/>
        <v>46</v>
      </c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</row>
    <row r="23" spans="2:40" ht="18.95" customHeight="1">
      <c r="B23" s="149"/>
      <c r="C23" s="67">
        <v>19</v>
      </c>
      <c r="D23" s="116">
        <v>3</v>
      </c>
      <c r="E23" s="104" t="s">
        <v>79</v>
      </c>
      <c r="F23" s="104" t="s">
        <v>162</v>
      </c>
      <c r="G23" s="104" t="s">
        <v>163</v>
      </c>
      <c r="H23" s="105" t="s">
        <v>125</v>
      </c>
      <c r="I23" s="26"/>
      <c r="J23" s="67">
        <v>2</v>
      </c>
      <c r="K23" s="67">
        <v>35.94</v>
      </c>
      <c r="L23" s="67"/>
      <c r="M23" s="67">
        <v>3</v>
      </c>
      <c r="N23" s="72">
        <f t="shared" si="0"/>
        <v>155.94</v>
      </c>
      <c r="O23" s="157"/>
      <c r="P23" s="67"/>
      <c r="Q23" s="67"/>
      <c r="R23" s="67"/>
      <c r="S23" s="67" t="s">
        <v>308</v>
      </c>
      <c r="T23" s="72">
        <f t="shared" si="1"/>
        <v>999</v>
      </c>
      <c r="U23" s="156"/>
      <c r="V23" s="9"/>
      <c r="W23" s="9"/>
      <c r="X23" s="9"/>
      <c r="Y23" s="9" t="s">
        <v>319</v>
      </c>
      <c r="Z23" s="8">
        <f t="shared" si="2"/>
        <v>999</v>
      </c>
      <c r="AA23" s="156"/>
      <c r="AB23" s="11">
        <f t="shared" si="3"/>
        <v>155.94</v>
      </c>
      <c r="AC23" s="9">
        <f t="shared" si="4"/>
        <v>74</v>
      </c>
    </row>
    <row r="24" spans="2:40" ht="18.95" customHeight="1" thickBot="1">
      <c r="B24" s="149"/>
      <c r="C24" s="67">
        <v>20</v>
      </c>
      <c r="D24" s="117">
        <v>4</v>
      </c>
      <c r="E24" s="104" t="s">
        <v>74</v>
      </c>
      <c r="F24" s="104" t="s">
        <v>126</v>
      </c>
      <c r="G24" s="104" t="s">
        <v>164</v>
      </c>
      <c r="H24" s="105" t="s">
        <v>125</v>
      </c>
      <c r="I24" s="26"/>
      <c r="J24" s="67"/>
      <c r="K24" s="67"/>
      <c r="L24" s="67"/>
      <c r="M24" s="67" t="s">
        <v>300</v>
      </c>
      <c r="N24" s="72">
        <f t="shared" si="0"/>
        <v>999</v>
      </c>
      <c r="O24" s="157"/>
      <c r="P24" s="67">
        <v>2</v>
      </c>
      <c r="Q24" s="67">
        <v>11</v>
      </c>
      <c r="R24" s="67"/>
      <c r="S24" s="67">
        <v>3</v>
      </c>
      <c r="T24" s="72">
        <f t="shared" si="1"/>
        <v>131</v>
      </c>
      <c r="U24" s="156"/>
      <c r="V24" s="9">
        <v>1</v>
      </c>
      <c r="W24" s="9">
        <v>36.69</v>
      </c>
      <c r="X24" s="9"/>
      <c r="Y24" s="9">
        <v>3</v>
      </c>
      <c r="Z24" s="8">
        <f t="shared" si="2"/>
        <v>96.69</v>
      </c>
      <c r="AA24" s="156"/>
      <c r="AB24" s="11">
        <f t="shared" si="3"/>
        <v>96.69</v>
      </c>
      <c r="AC24" s="9">
        <f t="shared" si="4"/>
        <v>58</v>
      </c>
    </row>
    <row r="25" spans="2:40" ht="18.95" customHeight="1">
      <c r="B25" s="148" t="s">
        <v>70</v>
      </c>
      <c r="C25" s="62">
        <v>21</v>
      </c>
      <c r="D25" s="114">
        <v>1</v>
      </c>
      <c r="E25" s="109" t="s">
        <v>47</v>
      </c>
      <c r="F25" s="109" t="s">
        <v>165</v>
      </c>
      <c r="G25" s="109" t="s">
        <v>166</v>
      </c>
      <c r="H25" s="107" t="s">
        <v>125</v>
      </c>
      <c r="I25" s="26"/>
      <c r="J25" s="62">
        <v>1</v>
      </c>
      <c r="K25" s="62">
        <v>11.46</v>
      </c>
      <c r="L25" s="62"/>
      <c r="M25" s="62">
        <v>3</v>
      </c>
      <c r="N25" s="72">
        <f t="shared" si="0"/>
        <v>71.460000000000008</v>
      </c>
      <c r="O25" s="157"/>
      <c r="P25" s="62">
        <v>1</v>
      </c>
      <c r="Q25" s="62">
        <v>10.97</v>
      </c>
      <c r="R25" s="62"/>
      <c r="S25" s="62">
        <v>3</v>
      </c>
      <c r="T25" s="72">
        <f t="shared" si="1"/>
        <v>70.97</v>
      </c>
      <c r="U25" s="156"/>
      <c r="V25" s="11"/>
      <c r="W25" s="11"/>
      <c r="X25" s="11"/>
      <c r="Y25" s="11" t="s">
        <v>316</v>
      </c>
      <c r="Z25" s="8">
        <f t="shared" si="2"/>
        <v>999</v>
      </c>
      <c r="AA25" s="156"/>
      <c r="AB25" s="11">
        <f t="shared" si="3"/>
        <v>70.97</v>
      </c>
      <c r="AC25" s="9">
        <f t="shared" si="4"/>
        <v>18</v>
      </c>
    </row>
    <row r="26" spans="2:40" ht="18.95" customHeight="1">
      <c r="B26" s="148"/>
      <c r="C26" s="62">
        <v>22</v>
      </c>
      <c r="D26" s="115">
        <v>2</v>
      </c>
      <c r="E26" s="108" t="s">
        <v>167</v>
      </c>
      <c r="F26" s="110" t="s">
        <v>168</v>
      </c>
      <c r="G26" s="110" t="s">
        <v>169</v>
      </c>
      <c r="H26" s="69" t="s">
        <v>121</v>
      </c>
      <c r="I26" s="26"/>
      <c r="J26" s="62">
        <v>1</v>
      </c>
      <c r="K26" s="62">
        <v>21.9</v>
      </c>
      <c r="L26" s="62"/>
      <c r="M26" s="62">
        <v>3</v>
      </c>
      <c r="N26" s="72">
        <f t="shared" si="0"/>
        <v>81.900000000000006</v>
      </c>
      <c r="O26" s="157"/>
      <c r="P26" s="62">
        <v>1</v>
      </c>
      <c r="Q26" s="62">
        <v>17.37</v>
      </c>
      <c r="R26" s="62">
        <v>1</v>
      </c>
      <c r="S26" s="62">
        <v>3</v>
      </c>
      <c r="T26" s="72">
        <f>IF(OR(S26="DNF",S26="NOT",S26="DNS"),999,((P26*60)+Q26)+(R26*5))</f>
        <v>82.37</v>
      </c>
      <c r="U26" s="156"/>
      <c r="V26" s="11"/>
      <c r="W26" s="11"/>
      <c r="X26" s="11"/>
      <c r="Y26" s="11" t="s">
        <v>316</v>
      </c>
      <c r="Z26" s="8">
        <f t="shared" si="2"/>
        <v>999</v>
      </c>
      <c r="AA26" s="156"/>
      <c r="AB26" s="11">
        <f t="shared" si="3"/>
        <v>81.900000000000006</v>
      </c>
      <c r="AC26" s="9">
        <f t="shared" si="4"/>
        <v>44</v>
      </c>
    </row>
    <row r="27" spans="2:40" ht="20.25" customHeight="1">
      <c r="B27" s="148"/>
      <c r="C27" s="62">
        <v>23</v>
      </c>
      <c r="D27" s="116">
        <v>3</v>
      </c>
      <c r="E27" s="109" t="s">
        <v>83</v>
      </c>
      <c r="F27" s="109" t="s">
        <v>170</v>
      </c>
      <c r="G27" s="109" t="s">
        <v>171</v>
      </c>
      <c r="H27" s="107" t="s">
        <v>125</v>
      </c>
      <c r="I27" s="26"/>
      <c r="J27" s="62"/>
      <c r="K27" s="62"/>
      <c r="L27" s="62"/>
      <c r="M27" s="62" t="s">
        <v>301</v>
      </c>
      <c r="N27" s="72">
        <f t="shared" si="0"/>
        <v>999</v>
      </c>
      <c r="O27" s="157"/>
      <c r="P27" s="62">
        <v>1</v>
      </c>
      <c r="Q27" s="62">
        <v>29.94</v>
      </c>
      <c r="R27" s="62"/>
      <c r="S27" s="62">
        <v>3</v>
      </c>
      <c r="T27" s="72">
        <f t="shared" si="1"/>
        <v>89.94</v>
      </c>
      <c r="U27" s="156"/>
      <c r="V27" s="11">
        <v>1</v>
      </c>
      <c r="W27" s="11">
        <v>27.4</v>
      </c>
      <c r="X27" s="11"/>
      <c r="Y27" s="11">
        <v>3</v>
      </c>
      <c r="Z27" s="8">
        <f t="shared" si="2"/>
        <v>87.4</v>
      </c>
      <c r="AA27" s="156"/>
      <c r="AB27" s="11">
        <f t="shared" si="3"/>
        <v>87.4</v>
      </c>
      <c r="AC27" s="9">
        <f t="shared" si="4"/>
        <v>50</v>
      </c>
    </row>
    <row r="28" spans="2:40" ht="18.95" customHeight="1" thickBot="1">
      <c r="B28" s="148"/>
      <c r="C28" s="62">
        <v>24</v>
      </c>
      <c r="D28" s="117">
        <v>4</v>
      </c>
      <c r="E28" s="108" t="s">
        <v>172</v>
      </c>
      <c r="F28" s="108" t="s">
        <v>162</v>
      </c>
      <c r="G28" s="108" t="s">
        <v>173</v>
      </c>
      <c r="H28" s="107" t="s">
        <v>125</v>
      </c>
      <c r="I28" s="26"/>
      <c r="J28" s="62"/>
      <c r="K28" s="62"/>
      <c r="L28" s="62"/>
      <c r="M28" s="62" t="s">
        <v>302</v>
      </c>
      <c r="N28" s="72">
        <f t="shared" si="0"/>
        <v>999</v>
      </c>
      <c r="O28" s="157"/>
      <c r="P28" s="62"/>
      <c r="Q28" s="62"/>
      <c r="R28" s="62"/>
      <c r="S28" s="62" t="s">
        <v>295</v>
      </c>
      <c r="T28" s="72">
        <f t="shared" si="1"/>
        <v>999</v>
      </c>
      <c r="U28" s="156"/>
      <c r="V28" s="11">
        <v>1</v>
      </c>
      <c r="W28" s="11">
        <v>18.440000000000001</v>
      </c>
      <c r="X28" s="11"/>
      <c r="Y28" s="11">
        <v>3</v>
      </c>
      <c r="Z28" s="8">
        <f t="shared" si="2"/>
        <v>78.44</v>
      </c>
      <c r="AA28" s="156"/>
      <c r="AB28" s="11">
        <f t="shared" si="3"/>
        <v>78.44</v>
      </c>
      <c r="AC28" s="9">
        <f t="shared" si="4"/>
        <v>37</v>
      </c>
    </row>
    <row r="29" spans="2:40" ht="18.95" customHeight="1">
      <c r="B29" s="149" t="s">
        <v>71</v>
      </c>
      <c r="C29" s="67">
        <v>25</v>
      </c>
      <c r="D29" s="114">
        <v>1</v>
      </c>
      <c r="E29" s="104" t="s">
        <v>86</v>
      </c>
      <c r="F29" s="104" t="s">
        <v>174</v>
      </c>
      <c r="G29" s="104" t="s">
        <v>175</v>
      </c>
      <c r="H29" s="105" t="s">
        <v>125</v>
      </c>
      <c r="I29" s="26"/>
      <c r="J29" s="68">
        <v>1</v>
      </c>
      <c r="K29" s="68">
        <v>40.659999999999997</v>
      </c>
      <c r="L29" s="68"/>
      <c r="M29" s="68">
        <v>3</v>
      </c>
      <c r="N29" s="72">
        <f t="shared" si="0"/>
        <v>100.66</v>
      </c>
      <c r="O29" s="157"/>
      <c r="P29" s="68"/>
      <c r="Q29" s="68"/>
      <c r="R29" s="67"/>
      <c r="S29" s="67" t="s">
        <v>295</v>
      </c>
      <c r="T29" s="72">
        <f t="shared" si="1"/>
        <v>999</v>
      </c>
      <c r="U29" s="156"/>
      <c r="V29" s="9"/>
      <c r="W29" s="9"/>
      <c r="X29" s="9"/>
      <c r="Y29" s="9" t="s">
        <v>317</v>
      </c>
      <c r="Z29" s="8">
        <f t="shared" si="2"/>
        <v>999</v>
      </c>
      <c r="AA29" s="156"/>
      <c r="AB29" s="11">
        <f t="shared" si="3"/>
        <v>100.66</v>
      </c>
      <c r="AC29" s="9">
        <f t="shared" si="4"/>
        <v>59</v>
      </c>
    </row>
    <row r="30" spans="2:40" ht="18.95" customHeight="1">
      <c r="B30" s="149"/>
      <c r="C30" s="67">
        <v>26</v>
      </c>
      <c r="D30" s="115">
        <v>2</v>
      </c>
      <c r="E30" s="104" t="s">
        <v>13</v>
      </c>
      <c r="F30" s="104" t="s">
        <v>176</v>
      </c>
      <c r="G30" s="104" t="s">
        <v>177</v>
      </c>
      <c r="H30" s="105" t="s">
        <v>125</v>
      </c>
      <c r="I30" s="27"/>
      <c r="J30" s="75"/>
      <c r="K30" s="75"/>
      <c r="L30" s="75"/>
      <c r="M30" s="75" t="s">
        <v>295</v>
      </c>
      <c r="N30" s="72">
        <f t="shared" si="0"/>
        <v>999</v>
      </c>
      <c r="O30" s="157"/>
      <c r="P30" s="75">
        <v>1</v>
      </c>
      <c r="Q30" s="75">
        <v>10.32</v>
      </c>
      <c r="R30" s="75"/>
      <c r="S30" s="75">
        <v>3</v>
      </c>
      <c r="T30" s="72">
        <f t="shared" si="1"/>
        <v>70.319999999999993</v>
      </c>
      <c r="U30" s="156"/>
      <c r="V30" s="12"/>
      <c r="W30" s="12"/>
      <c r="X30" s="12"/>
      <c r="Y30" s="12" t="s">
        <v>317</v>
      </c>
      <c r="Z30" s="8">
        <f t="shared" si="2"/>
        <v>999</v>
      </c>
      <c r="AA30" s="156"/>
      <c r="AB30" s="11">
        <f t="shared" si="3"/>
        <v>70.319999999999993</v>
      </c>
      <c r="AC30" s="9">
        <f t="shared" si="4"/>
        <v>15</v>
      </c>
      <c r="AD30" s="13"/>
      <c r="AG30" s="13"/>
      <c r="AH30" s="13"/>
      <c r="AI30" s="13"/>
      <c r="AJ30" s="13"/>
      <c r="AK30" s="13"/>
      <c r="AL30" s="13"/>
      <c r="AM30" s="13"/>
      <c r="AN30" s="13"/>
    </row>
    <row r="31" spans="2:40" ht="18.95" customHeight="1">
      <c r="B31" s="149"/>
      <c r="C31" s="67">
        <v>27</v>
      </c>
      <c r="D31" s="116">
        <v>3</v>
      </c>
      <c r="E31" s="102" t="s">
        <v>178</v>
      </c>
      <c r="F31" s="71" t="s">
        <v>179</v>
      </c>
      <c r="G31" s="71" t="s">
        <v>311</v>
      </c>
      <c r="H31" s="71" t="s">
        <v>180</v>
      </c>
      <c r="I31" s="27"/>
      <c r="J31" s="75">
        <v>1</v>
      </c>
      <c r="K31" s="75">
        <v>16.41</v>
      </c>
      <c r="L31" s="75"/>
      <c r="M31" s="75">
        <v>3</v>
      </c>
      <c r="N31" s="72">
        <f t="shared" si="0"/>
        <v>76.41</v>
      </c>
      <c r="O31" s="157"/>
      <c r="P31" s="75">
        <v>1</v>
      </c>
      <c r="Q31" s="75">
        <v>12.69</v>
      </c>
      <c r="R31" s="75"/>
      <c r="S31" s="75">
        <v>3</v>
      </c>
      <c r="T31" s="72">
        <f t="shared" si="1"/>
        <v>72.69</v>
      </c>
      <c r="U31" s="156"/>
      <c r="V31" s="12">
        <v>1</v>
      </c>
      <c r="W31" s="12">
        <v>14.41</v>
      </c>
      <c r="X31" s="12"/>
      <c r="Y31" s="12">
        <v>3</v>
      </c>
      <c r="Z31" s="8">
        <f t="shared" si="2"/>
        <v>74.41</v>
      </c>
      <c r="AA31" s="156"/>
      <c r="AB31" s="11">
        <f t="shared" si="3"/>
        <v>72.69</v>
      </c>
      <c r="AC31" s="9">
        <f t="shared" si="4"/>
        <v>22</v>
      </c>
      <c r="AD31" s="13"/>
      <c r="AG31" s="13"/>
      <c r="AH31" s="13"/>
      <c r="AI31" s="13"/>
      <c r="AJ31" s="13"/>
      <c r="AK31" s="13"/>
      <c r="AL31" s="13"/>
      <c r="AM31" s="13"/>
      <c r="AN31" s="13"/>
    </row>
    <row r="32" spans="2:40" ht="18.95" customHeight="1" thickBot="1">
      <c r="B32" s="149"/>
      <c r="C32" s="67">
        <v>28</v>
      </c>
      <c r="D32" s="117">
        <v>4</v>
      </c>
      <c r="E32" s="105" t="s">
        <v>181</v>
      </c>
      <c r="F32" s="105" t="s">
        <v>182</v>
      </c>
      <c r="G32" s="105" t="s">
        <v>183</v>
      </c>
      <c r="H32" s="105" t="s">
        <v>125</v>
      </c>
      <c r="I32" s="27"/>
      <c r="J32" s="75">
        <v>1</v>
      </c>
      <c r="K32" s="75">
        <v>8.81</v>
      </c>
      <c r="L32" s="75"/>
      <c r="M32" s="75">
        <v>3</v>
      </c>
      <c r="N32" s="72">
        <f t="shared" si="0"/>
        <v>68.81</v>
      </c>
      <c r="O32" s="157"/>
      <c r="P32" s="75">
        <v>1</v>
      </c>
      <c r="Q32" s="75">
        <v>5.37</v>
      </c>
      <c r="R32" s="75"/>
      <c r="S32" s="75">
        <v>3</v>
      </c>
      <c r="T32" s="72">
        <f t="shared" si="1"/>
        <v>65.37</v>
      </c>
      <c r="U32" s="156"/>
      <c r="V32" s="12">
        <v>1</v>
      </c>
      <c r="W32" s="12">
        <v>3.97</v>
      </c>
      <c r="X32" s="12"/>
      <c r="Y32" s="12">
        <v>3</v>
      </c>
      <c r="Z32" s="8">
        <f t="shared" si="2"/>
        <v>63.97</v>
      </c>
      <c r="AA32" s="156"/>
      <c r="AB32" s="11">
        <f t="shared" si="3"/>
        <v>63.97</v>
      </c>
      <c r="AC32" s="9">
        <f t="shared" si="4"/>
        <v>4</v>
      </c>
      <c r="AD32" s="13"/>
      <c r="AG32" s="13"/>
      <c r="AH32" s="13"/>
      <c r="AI32" s="13"/>
      <c r="AJ32" s="13"/>
      <c r="AK32" s="13"/>
      <c r="AL32" s="13"/>
      <c r="AM32" s="13"/>
      <c r="AN32" s="13"/>
    </row>
    <row r="33" spans="2:40" ht="18.95" customHeight="1">
      <c r="B33" s="148" t="s">
        <v>72</v>
      </c>
      <c r="C33" s="62">
        <v>29</v>
      </c>
      <c r="D33" s="114">
        <v>1</v>
      </c>
      <c r="E33" s="107" t="s">
        <v>82</v>
      </c>
      <c r="F33" s="107" t="s">
        <v>130</v>
      </c>
      <c r="G33" s="107" t="s">
        <v>184</v>
      </c>
      <c r="H33" s="107" t="s">
        <v>125</v>
      </c>
      <c r="I33" s="26"/>
      <c r="J33" s="69"/>
      <c r="K33" s="69"/>
      <c r="L33" s="69"/>
      <c r="M33" s="69" t="s">
        <v>295</v>
      </c>
      <c r="N33" s="72">
        <f t="shared" si="0"/>
        <v>999</v>
      </c>
      <c r="O33" s="157"/>
      <c r="P33" s="69">
        <v>1</v>
      </c>
      <c r="Q33" s="69">
        <v>15.34</v>
      </c>
      <c r="R33" s="62"/>
      <c r="S33" s="62">
        <v>3</v>
      </c>
      <c r="T33" s="72">
        <f t="shared" si="1"/>
        <v>75.34</v>
      </c>
      <c r="U33" s="156"/>
      <c r="V33" s="11">
        <v>1</v>
      </c>
      <c r="W33" s="11">
        <v>10.66</v>
      </c>
      <c r="X33" s="11"/>
      <c r="Y33" s="11">
        <v>3</v>
      </c>
      <c r="Z33" s="8">
        <f t="shared" si="2"/>
        <v>70.66</v>
      </c>
      <c r="AA33" s="156"/>
      <c r="AB33" s="11">
        <f t="shared" si="3"/>
        <v>70.66</v>
      </c>
      <c r="AC33" s="9">
        <f t="shared" si="4"/>
        <v>17</v>
      </c>
      <c r="AE33" s="13"/>
      <c r="AF33" s="118"/>
    </row>
    <row r="34" spans="2:40" ht="18.95" customHeight="1">
      <c r="B34" s="148"/>
      <c r="C34" s="62">
        <v>30</v>
      </c>
      <c r="D34" s="115">
        <v>2</v>
      </c>
      <c r="E34" s="109" t="s">
        <v>185</v>
      </c>
      <c r="F34" s="109" t="s">
        <v>126</v>
      </c>
      <c r="G34" s="109" t="s">
        <v>186</v>
      </c>
      <c r="H34" s="107" t="s">
        <v>125</v>
      </c>
      <c r="I34" s="26"/>
      <c r="J34" s="69"/>
      <c r="K34" s="69"/>
      <c r="L34" s="69"/>
      <c r="M34" s="69" t="s">
        <v>296</v>
      </c>
      <c r="N34" s="72">
        <f t="shared" si="0"/>
        <v>999</v>
      </c>
      <c r="O34" s="157"/>
      <c r="P34" s="69">
        <v>1</v>
      </c>
      <c r="Q34" s="69">
        <v>25.16</v>
      </c>
      <c r="R34" s="62"/>
      <c r="S34" s="62">
        <v>3</v>
      </c>
      <c r="T34" s="72">
        <f t="shared" si="1"/>
        <v>85.16</v>
      </c>
      <c r="U34" s="156"/>
      <c r="V34" s="11">
        <v>1</v>
      </c>
      <c r="W34" s="11">
        <v>21.97</v>
      </c>
      <c r="X34" s="11"/>
      <c r="Y34" s="11">
        <v>3</v>
      </c>
      <c r="Z34" s="8">
        <f t="shared" si="2"/>
        <v>81.97</v>
      </c>
      <c r="AA34" s="156"/>
      <c r="AB34" s="11">
        <f t="shared" si="3"/>
        <v>81.97</v>
      </c>
      <c r="AC34" s="9">
        <f t="shared" si="4"/>
        <v>45</v>
      </c>
    </row>
    <row r="35" spans="2:40" ht="18.95" customHeight="1">
      <c r="B35" s="148"/>
      <c r="C35" s="62">
        <v>31</v>
      </c>
      <c r="D35" s="116">
        <v>3</v>
      </c>
      <c r="E35" s="109" t="s">
        <v>51</v>
      </c>
      <c r="F35" s="109" t="s">
        <v>126</v>
      </c>
      <c r="G35" s="109" t="s">
        <v>187</v>
      </c>
      <c r="H35" s="107" t="s">
        <v>125</v>
      </c>
      <c r="I35" s="26"/>
      <c r="J35" s="69">
        <v>1</v>
      </c>
      <c r="K35" s="69">
        <v>12.59</v>
      </c>
      <c r="L35" s="69"/>
      <c r="M35" s="69">
        <v>3</v>
      </c>
      <c r="N35" s="72">
        <f t="shared" si="0"/>
        <v>72.59</v>
      </c>
      <c r="O35" s="157"/>
      <c r="P35" s="62">
        <v>1</v>
      </c>
      <c r="Q35" s="62">
        <v>15.37</v>
      </c>
      <c r="R35" s="62"/>
      <c r="S35" s="62">
        <v>3</v>
      </c>
      <c r="T35" s="72">
        <f t="shared" si="1"/>
        <v>75.37</v>
      </c>
      <c r="U35" s="156"/>
      <c r="V35" s="11"/>
      <c r="W35" s="11"/>
      <c r="X35" s="11"/>
      <c r="Y35" s="11" t="s">
        <v>320</v>
      </c>
      <c r="Z35" s="8">
        <f t="shared" si="2"/>
        <v>999</v>
      </c>
      <c r="AA35" s="156"/>
      <c r="AB35" s="11">
        <f t="shared" si="3"/>
        <v>72.59</v>
      </c>
      <c r="AC35" s="9">
        <f t="shared" si="4"/>
        <v>21</v>
      </c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</row>
    <row r="36" spans="2:40" ht="18.95" customHeight="1" thickBot="1">
      <c r="B36" s="148"/>
      <c r="C36" s="62">
        <v>32</v>
      </c>
      <c r="D36" s="117">
        <v>4</v>
      </c>
      <c r="E36" s="108" t="s">
        <v>188</v>
      </c>
      <c r="F36" s="77" t="s">
        <v>189</v>
      </c>
      <c r="G36" s="77" t="s">
        <v>190</v>
      </c>
      <c r="H36" s="77" t="s">
        <v>191</v>
      </c>
      <c r="I36" s="27"/>
      <c r="J36" s="77">
        <v>1</v>
      </c>
      <c r="K36" s="77">
        <v>50.68</v>
      </c>
      <c r="L36" s="77"/>
      <c r="M36" s="77">
        <v>3</v>
      </c>
      <c r="N36" s="72">
        <f t="shared" si="0"/>
        <v>110.68</v>
      </c>
      <c r="O36" s="157"/>
      <c r="P36" s="62">
        <v>1</v>
      </c>
      <c r="Q36" s="62">
        <v>39.68</v>
      </c>
      <c r="R36" s="62"/>
      <c r="S36" s="62">
        <v>3</v>
      </c>
      <c r="T36" s="72">
        <f t="shared" si="1"/>
        <v>99.68</v>
      </c>
      <c r="U36" s="156"/>
      <c r="V36" s="11">
        <v>1</v>
      </c>
      <c r="W36" s="11">
        <v>33.25</v>
      </c>
      <c r="X36" s="11"/>
      <c r="Y36" s="11">
        <v>3</v>
      </c>
      <c r="Z36" s="8">
        <f t="shared" si="2"/>
        <v>93.25</v>
      </c>
      <c r="AA36" s="156"/>
      <c r="AB36" s="11">
        <f t="shared" si="3"/>
        <v>93.25</v>
      </c>
      <c r="AC36" s="9">
        <f t="shared" si="4"/>
        <v>54</v>
      </c>
    </row>
    <row r="37" spans="2:40" ht="18.95" customHeight="1">
      <c r="B37" s="149" t="s">
        <v>99</v>
      </c>
      <c r="C37" s="67">
        <v>33</v>
      </c>
      <c r="D37" s="114">
        <v>1</v>
      </c>
      <c r="E37" s="102" t="s">
        <v>192</v>
      </c>
      <c r="F37" s="75" t="s">
        <v>193</v>
      </c>
      <c r="G37" s="75" t="s">
        <v>194</v>
      </c>
      <c r="H37" s="75" t="s">
        <v>195</v>
      </c>
      <c r="I37" s="27"/>
      <c r="J37" s="75">
        <v>1</v>
      </c>
      <c r="K37" s="75">
        <v>55.5</v>
      </c>
      <c r="L37" s="75"/>
      <c r="M37" s="75">
        <v>3</v>
      </c>
      <c r="N37" s="72">
        <f t="shared" si="0"/>
        <v>115.5</v>
      </c>
      <c r="O37" s="157"/>
      <c r="P37" s="67"/>
      <c r="Q37" s="67"/>
      <c r="R37" s="67"/>
      <c r="S37" s="67" t="s">
        <v>296</v>
      </c>
      <c r="T37" s="72">
        <f t="shared" si="1"/>
        <v>999</v>
      </c>
      <c r="U37" s="156"/>
      <c r="V37" s="9"/>
      <c r="W37" s="9"/>
      <c r="X37" s="9"/>
      <c r="Y37" s="9" t="s">
        <v>316</v>
      </c>
      <c r="Z37" s="8">
        <f t="shared" si="2"/>
        <v>999</v>
      </c>
      <c r="AA37" s="156"/>
      <c r="AB37" s="11">
        <f t="shared" si="3"/>
        <v>115.5</v>
      </c>
      <c r="AC37" s="9">
        <f t="shared" si="4"/>
        <v>71</v>
      </c>
    </row>
    <row r="38" spans="2:40" ht="18.95" customHeight="1">
      <c r="B38" s="149"/>
      <c r="C38" s="67">
        <v>34</v>
      </c>
      <c r="D38" s="115">
        <v>2</v>
      </c>
      <c r="E38" s="105" t="s">
        <v>196</v>
      </c>
      <c r="F38" s="105" t="s">
        <v>197</v>
      </c>
      <c r="G38" s="105" t="s">
        <v>198</v>
      </c>
      <c r="H38" s="105" t="s">
        <v>125</v>
      </c>
      <c r="I38" s="27"/>
      <c r="J38" s="75"/>
      <c r="K38" s="75"/>
      <c r="L38" s="75"/>
      <c r="M38" s="75" t="s">
        <v>303</v>
      </c>
      <c r="N38" s="72">
        <f t="shared" si="0"/>
        <v>999</v>
      </c>
      <c r="O38" s="157"/>
      <c r="P38" s="67">
        <v>1</v>
      </c>
      <c r="Q38" s="67">
        <v>51.75</v>
      </c>
      <c r="R38" s="67"/>
      <c r="S38" s="67">
        <v>3</v>
      </c>
      <c r="T38" s="72">
        <f t="shared" si="1"/>
        <v>111.75</v>
      </c>
      <c r="U38" s="156"/>
      <c r="V38" s="9">
        <v>1</v>
      </c>
      <c r="W38" s="9">
        <v>33.03</v>
      </c>
      <c r="X38" s="9"/>
      <c r="Y38" s="9">
        <v>3</v>
      </c>
      <c r="Z38" s="8">
        <f t="shared" si="2"/>
        <v>93.03</v>
      </c>
      <c r="AA38" s="156"/>
      <c r="AB38" s="11">
        <f t="shared" si="3"/>
        <v>93.03</v>
      </c>
      <c r="AC38" s="9">
        <f t="shared" si="4"/>
        <v>53</v>
      </c>
    </row>
    <row r="39" spans="2:40" ht="18.95" customHeight="1">
      <c r="B39" s="149"/>
      <c r="C39" s="67">
        <v>35</v>
      </c>
      <c r="D39" s="116">
        <v>3</v>
      </c>
      <c r="E39" s="104" t="s">
        <v>48</v>
      </c>
      <c r="F39" s="104" t="s">
        <v>199</v>
      </c>
      <c r="G39" s="104" t="s">
        <v>200</v>
      </c>
      <c r="H39" s="105" t="s">
        <v>125</v>
      </c>
      <c r="I39" s="28"/>
      <c r="J39" s="67">
        <v>1</v>
      </c>
      <c r="K39" s="67">
        <v>43.59</v>
      </c>
      <c r="L39" s="67"/>
      <c r="M39" s="67">
        <v>3</v>
      </c>
      <c r="N39" s="72">
        <f t="shared" si="0"/>
        <v>103.59</v>
      </c>
      <c r="O39" s="157"/>
      <c r="P39" s="67"/>
      <c r="Q39" s="67"/>
      <c r="R39" s="67"/>
      <c r="S39" s="67" t="s">
        <v>296</v>
      </c>
      <c r="T39" s="72">
        <f t="shared" si="1"/>
        <v>999</v>
      </c>
      <c r="U39" s="156"/>
      <c r="V39" s="9"/>
      <c r="W39" s="9"/>
      <c r="X39" s="9"/>
      <c r="Y39" s="9" t="s">
        <v>316</v>
      </c>
      <c r="Z39" s="8">
        <f t="shared" si="2"/>
        <v>999</v>
      </c>
      <c r="AA39" s="156"/>
      <c r="AB39" s="11">
        <f t="shared" si="3"/>
        <v>103.59</v>
      </c>
      <c r="AC39" s="9">
        <f t="shared" si="4"/>
        <v>61</v>
      </c>
    </row>
    <row r="40" spans="2:40" ht="18.95" customHeight="1" thickBot="1">
      <c r="B40" s="149"/>
      <c r="C40" s="67">
        <v>36</v>
      </c>
      <c r="D40" s="117">
        <v>4</v>
      </c>
      <c r="E40" s="105" t="s">
        <v>77</v>
      </c>
      <c r="F40" s="104" t="s">
        <v>126</v>
      </c>
      <c r="G40" s="105" t="s">
        <v>201</v>
      </c>
      <c r="H40" s="105" t="s">
        <v>125</v>
      </c>
      <c r="J40" s="67"/>
      <c r="K40" s="67"/>
      <c r="L40" s="67"/>
      <c r="M40" s="67" t="s">
        <v>304</v>
      </c>
      <c r="N40" s="72">
        <f t="shared" si="0"/>
        <v>999</v>
      </c>
      <c r="O40" s="157"/>
      <c r="P40" s="67">
        <v>1</v>
      </c>
      <c r="Q40" s="67">
        <v>44.31</v>
      </c>
      <c r="R40" s="67"/>
      <c r="S40" s="67">
        <v>3</v>
      </c>
      <c r="T40" s="72">
        <f t="shared" si="1"/>
        <v>104.31</v>
      </c>
      <c r="U40" s="156"/>
      <c r="V40" s="9"/>
      <c r="W40" s="9"/>
      <c r="X40" s="9"/>
      <c r="Y40" s="9" t="s">
        <v>316</v>
      </c>
      <c r="Z40" s="8">
        <f t="shared" si="2"/>
        <v>999</v>
      </c>
      <c r="AA40" s="156"/>
      <c r="AB40" s="11">
        <f t="shared" si="3"/>
        <v>104.31</v>
      </c>
      <c r="AC40" s="9">
        <f t="shared" si="4"/>
        <v>63</v>
      </c>
    </row>
    <row r="41" spans="2:40" ht="18.95" customHeight="1">
      <c r="B41" s="148" t="s">
        <v>100</v>
      </c>
      <c r="C41" s="62">
        <v>37</v>
      </c>
      <c r="D41" s="114">
        <v>1</v>
      </c>
      <c r="E41" s="109" t="s">
        <v>78</v>
      </c>
      <c r="F41" s="109" t="s">
        <v>202</v>
      </c>
      <c r="G41" s="109" t="s">
        <v>203</v>
      </c>
      <c r="H41" s="107" t="s">
        <v>125</v>
      </c>
      <c r="J41" s="62"/>
      <c r="K41" s="62"/>
      <c r="L41" s="62"/>
      <c r="M41" s="62" t="s">
        <v>304</v>
      </c>
      <c r="N41" s="72">
        <f t="shared" si="0"/>
        <v>999</v>
      </c>
      <c r="O41" s="157"/>
      <c r="P41" s="62">
        <v>2</v>
      </c>
      <c r="Q41" s="62">
        <v>6.88</v>
      </c>
      <c r="R41" s="62"/>
      <c r="S41" s="62">
        <v>3</v>
      </c>
      <c r="T41" s="72">
        <f t="shared" si="1"/>
        <v>126.88</v>
      </c>
      <c r="U41" s="156"/>
      <c r="V41" s="11">
        <v>2</v>
      </c>
      <c r="W41" s="11">
        <v>1.96</v>
      </c>
      <c r="X41" s="11"/>
      <c r="Y41" s="11">
        <v>3</v>
      </c>
      <c r="Z41" s="8">
        <f t="shared" si="2"/>
        <v>121.96</v>
      </c>
      <c r="AA41" s="156"/>
      <c r="AB41" s="11">
        <f t="shared" si="3"/>
        <v>121.96</v>
      </c>
      <c r="AC41" s="9">
        <f t="shared" si="4"/>
        <v>73</v>
      </c>
    </row>
    <row r="42" spans="2:40" ht="18.95" customHeight="1">
      <c r="B42" s="148"/>
      <c r="C42" s="62">
        <v>38</v>
      </c>
      <c r="D42" s="115">
        <v>2</v>
      </c>
      <c r="E42" s="108" t="s">
        <v>204</v>
      </c>
      <c r="F42" s="111" t="s">
        <v>205</v>
      </c>
      <c r="G42" s="111" t="s">
        <v>206</v>
      </c>
      <c r="H42" s="111" t="s">
        <v>207</v>
      </c>
      <c r="J42" s="62"/>
      <c r="K42" s="62"/>
      <c r="L42" s="62"/>
      <c r="M42" s="62" t="s">
        <v>295</v>
      </c>
      <c r="N42" s="72">
        <f t="shared" si="0"/>
        <v>999</v>
      </c>
      <c r="O42" s="157"/>
      <c r="P42" s="62"/>
      <c r="Q42" s="62"/>
      <c r="R42" s="62"/>
      <c r="S42" s="62" t="s">
        <v>304</v>
      </c>
      <c r="T42" s="72">
        <f t="shared" si="1"/>
        <v>999</v>
      </c>
      <c r="U42" s="156"/>
      <c r="V42" s="11">
        <v>1</v>
      </c>
      <c r="W42" s="11">
        <v>53</v>
      </c>
      <c r="X42" s="11"/>
      <c r="Y42" s="11">
        <v>3</v>
      </c>
      <c r="Z42" s="8">
        <f t="shared" si="2"/>
        <v>113</v>
      </c>
      <c r="AA42" s="156"/>
      <c r="AB42" s="11">
        <f t="shared" si="3"/>
        <v>113</v>
      </c>
      <c r="AC42" s="9">
        <f t="shared" si="4"/>
        <v>69</v>
      </c>
    </row>
    <row r="43" spans="2:40" ht="18.95" customHeight="1">
      <c r="B43" s="148"/>
      <c r="C43" s="62">
        <v>39</v>
      </c>
      <c r="D43" s="116">
        <v>3</v>
      </c>
      <c r="E43" s="109" t="s">
        <v>52</v>
      </c>
      <c r="F43" s="109" t="s">
        <v>208</v>
      </c>
      <c r="G43" s="109" t="s">
        <v>209</v>
      </c>
      <c r="H43" s="107" t="s">
        <v>125</v>
      </c>
      <c r="J43" s="62">
        <v>1</v>
      </c>
      <c r="K43" s="62">
        <v>25.25</v>
      </c>
      <c r="L43" s="62"/>
      <c r="M43" s="62">
        <v>3</v>
      </c>
      <c r="N43" s="72">
        <f t="shared" si="0"/>
        <v>85.25</v>
      </c>
      <c r="O43" s="157"/>
      <c r="P43" s="62"/>
      <c r="Q43" s="62"/>
      <c r="R43" s="62"/>
      <c r="S43" s="62" t="s">
        <v>295</v>
      </c>
      <c r="T43" s="72">
        <f t="shared" si="1"/>
        <v>999</v>
      </c>
      <c r="U43" s="156"/>
      <c r="V43" s="11">
        <v>1</v>
      </c>
      <c r="W43" s="11">
        <v>55.43</v>
      </c>
      <c r="X43" s="11"/>
      <c r="Y43" s="11">
        <v>3</v>
      </c>
      <c r="Z43" s="8">
        <f t="shared" si="2"/>
        <v>115.43</v>
      </c>
      <c r="AA43" s="156"/>
      <c r="AB43" s="11">
        <f t="shared" si="3"/>
        <v>85.25</v>
      </c>
      <c r="AC43" s="9">
        <f t="shared" si="4"/>
        <v>48</v>
      </c>
    </row>
    <row r="44" spans="2:40" ht="18.95" customHeight="1" thickBot="1">
      <c r="B44" s="148"/>
      <c r="C44" s="62">
        <v>40</v>
      </c>
      <c r="D44" s="117">
        <v>4</v>
      </c>
      <c r="E44" s="107" t="s">
        <v>87</v>
      </c>
      <c r="F44" s="109" t="s">
        <v>126</v>
      </c>
      <c r="G44" s="107" t="s">
        <v>210</v>
      </c>
      <c r="H44" s="107" t="s">
        <v>125</v>
      </c>
      <c r="J44" s="62">
        <v>1</v>
      </c>
      <c r="K44" s="62">
        <v>23.87</v>
      </c>
      <c r="L44" s="62"/>
      <c r="M44" s="62">
        <v>3</v>
      </c>
      <c r="N44" s="72">
        <f t="shared" si="0"/>
        <v>83.87</v>
      </c>
      <c r="O44" s="157"/>
      <c r="P44" s="62">
        <v>1</v>
      </c>
      <c r="Q44" s="62">
        <v>17.47</v>
      </c>
      <c r="R44" s="62"/>
      <c r="S44" s="62">
        <v>3</v>
      </c>
      <c r="T44" s="72">
        <f t="shared" si="1"/>
        <v>77.47</v>
      </c>
      <c r="U44" s="156"/>
      <c r="V44" s="11"/>
      <c r="W44" s="11"/>
      <c r="X44" s="11"/>
      <c r="Y44" s="11" t="s">
        <v>316</v>
      </c>
      <c r="Z44" s="8">
        <f t="shared" si="2"/>
        <v>999</v>
      </c>
      <c r="AA44" s="156"/>
      <c r="AB44" s="11">
        <f t="shared" si="3"/>
        <v>77.47</v>
      </c>
      <c r="AC44" s="9">
        <f t="shared" si="4"/>
        <v>33</v>
      </c>
    </row>
    <row r="45" spans="2:40" ht="18.95" customHeight="1">
      <c r="B45" s="149" t="s">
        <v>101</v>
      </c>
      <c r="C45" s="67">
        <v>41</v>
      </c>
      <c r="D45" s="114">
        <v>1</v>
      </c>
      <c r="E45" s="104" t="s">
        <v>211</v>
      </c>
      <c r="F45" s="104" t="s">
        <v>162</v>
      </c>
      <c r="G45" s="104" t="s">
        <v>212</v>
      </c>
      <c r="H45" s="105" t="s">
        <v>125</v>
      </c>
      <c r="J45" s="67"/>
      <c r="K45" s="67"/>
      <c r="L45" s="67"/>
      <c r="M45" s="67" t="s">
        <v>295</v>
      </c>
      <c r="N45" s="72">
        <f t="shared" si="0"/>
        <v>999</v>
      </c>
      <c r="O45" s="157"/>
      <c r="P45" s="67">
        <v>1</v>
      </c>
      <c r="Q45" s="67">
        <v>20.57</v>
      </c>
      <c r="R45" s="67"/>
      <c r="S45" s="67">
        <v>3</v>
      </c>
      <c r="T45" s="72">
        <f t="shared" si="1"/>
        <v>80.569999999999993</v>
      </c>
      <c r="U45" s="156"/>
      <c r="V45" s="9">
        <v>1</v>
      </c>
      <c r="W45" s="9">
        <v>16.12</v>
      </c>
      <c r="X45" s="9"/>
      <c r="Y45" s="9">
        <v>3</v>
      </c>
      <c r="Z45" s="8">
        <f t="shared" si="2"/>
        <v>76.12</v>
      </c>
      <c r="AA45" s="156"/>
      <c r="AB45" s="11">
        <f t="shared" si="3"/>
        <v>76.12</v>
      </c>
      <c r="AC45" s="9">
        <f t="shared" si="4"/>
        <v>30</v>
      </c>
    </row>
    <row r="46" spans="2:40" ht="18.95" customHeight="1">
      <c r="B46" s="149"/>
      <c r="C46" s="67">
        <v>42</v>
      </c>
      <c r="D46" s="115">
        <v>2</v>
      </c>
      <c r="E46" s="105" t="s">
        <v>84</v>
      </c>
      <c r="F46" s="105" t="s">
        <v>208</v>
      </c>
      <c r="G46" s="105" t="s">
        <v>213</v>
      </c>
      <c r="H46" s="105" t="s">
        <v>125</v>
      </c>
      <c r="J46" s="67"/>
      <c r="K46" s="67"/>
      <c r="L46" s="67"/>
      <c r="M46" s="67" t="s">
        <v>295</v>
      </c>
      <c r="N46" s="72">
        <f t="shared" si="0"/>
        <v>999</v>
      </c>
      <c r="O46" s="157"/>
      <c r="P46" s="67">
        <v>1</v>
      </c>
      <c r="Q46" s="67">
        <v>47.03</v>
      </c>
      <c r="R46" s="67"/>
      <c r="S46" s="67">
        <v>3</v>
      </c>
      <c r="T46" s="72">
        <f t="shared" si="1"/>
        <v>107.03</v>
      </c>
      <c r="U46" s="156"/>
      <c r="V46" s="9"/>
      <c r="W46" s="9"/>
      <c r="X46" s="9"/>
      <c r="Y46" s="9" t="s">
        <v>321</v>
      </c>
      <c r="Z46" s="8">
        <f t="shared" si="2"/>
        <v>999</v>
      </c>
      <c r="AA46" s="156"/>
      <c r="AB46" s="11">
        <f t="shared" si="3"/>
        <v>107.03</v>
      </c>
      <c r="AC46" s="9">
        <f t="shared" si="4"/>
        <v>66</v>
      </c>
    </row>
    <row r="47" spans="2:40" ht="18.95" customHeight="1">
      <c r="B47" s="149"/>
      <c r="C47" s="67">
        <v>43</v>
      </c>
      <c r="D47" s="116">
        <v>3</v>
      </c>
      <c r="E47" s="102" t="s">
        <v>214</v>
      </c>
      <c r="F47" s="75" t="s">
        <v>215</v>
      </c>
      <c r="G47" s="106" t="s">
        <v>216</v>
      </c>
      <c r="H47" s="75" t="s">
        <v>142</v>
      </c>
      <c r="J47" s="67">
        <v>1</v>
      </c>
      <c r="K47" s="67">
        <v>18.22</v>
      </c>
      <c r="L47" s="67"/>
      <c r="M47" s="67">
        <v>3</v>
      </c>
      <c r="N47" s="72">
        <f t="shared" si="0"/>
        <v>78.22</v>
      </c>
      <c r="O47" s="157"/>
      <c r="P47" s="67"/>
      <c r="Q47" s="67"/>
      <c r="R47" s="67"/>
      <c r="S47" s="67" t="s">
        <v>300</v>
      </c>
      <c r="T47" s="72">
        <f t="shared" si="1"/>
        <v>999</v>
      </c>
      <c r="U47" s="156"/>
      <c r="V47" s="9">
        <v>1</v>
      </c>
      <c r="W47" s="9">
        <v>12.78</v>
      </c>
      <c r="X47" s="9"/>
      <c r="Y47" s="9">
        <v>3</v>
      </c>
      <c r="Z47" s="8">
        <f t="shared" si="2"/>
        <v>72.78</v>
      </c>
      <c r="AA47" s="156"/>
      <c r="AB47" s="11">
        <f t="shared" si="3"/>
        <v>72.78</v>
      </c>
      <c r="AC47" s="9">
        <f t="shared" si="4"/>
        <v>23</v>
      </c>
    </row>
    <row r="48" spans="2:40" ht="18.95" customHeight="1" thickBot="1">
      <c r="B48" s="149"/>
      <c r="C48" s="67">
        <v>44</v>
      </c>
      <c r="D48" s="117">
        <v>4</v>
      </c>
      <c r="E48" s="104" t="s">
        <v>97</v>
      </c>
      <c r="F48" s="104" t="s">
        <v>170</v>
      </c>
      <c r="G48" s="104" t="s">
        <v>217</v>
      </c>
      <c r="H48" s="105" t="s">
        <v>125</v>
      </c>
      <c r="J48" s="67"/>
      <c r="K48" s="67"/>
      <c r="L48" s="67"/>
      <c r="M48" s="67" t="s">
        <v>295</v>
      </c>
      <c r="N48" s="72">
        <f t="shared" si="0"/>
        <v>999</v>
      </c>
      <c r="O48" s="157"/>
      <c r="P48" s="67"/>
      <c r="Q48" s="67"/>
      <c r="R48" s="67"/>
      <c r="S48" s="67" t="s">
        <v>296</v>
      </c>
      <c r="T48" s="72">
        <f t="shared" si="1"/>
        <v>999</v>
      </c>
      <c r="U48" s="156"/>
      <c r="V48" s="9">
        <v>1</v>
      </c>
      <c r="W48" s="9">
        <v>25.68</v>
      </c>
      <c r="X48" s="9"/>
      <c r="Y48" s="9">
        <v>3</v>
      </c>
      <c r="Z48" s="8">
        <f t="shared" si="2"/>
        <v>85.68</v>
      </c>
      <c r="AA48" s="156"/>
      <c r="AB48" s="11">
        <f t="shared" si="3"/>
        <v>85.68</v>
      </c>
      <c r="AC48" s="9">
        <f t="shared" si="4"/>
        <v>49</v>
      </c>
    </row>
    <row r="49" spans="2:32" ht="18.95" customHeight="1">
      <c r="B49" s="148" t="s">
        <v>102</v>
      </c>
      <c r="C49" s="62">
        <v>45</v>
      </c>
      <c r="D49" s="114">
        <v>1</v>
      </c>
      <c r="E49" s="107" t="s">
        <v>50</v>
      </c>
      <c r="F49" s="107" t="s">
        <v>218</v>
      </c>
      <c r="G49" s="107" t="s">
        <v>219</v>
      </c>
      <c r="H49" s="107" t="s">
        <v>125</v>
      </c>
      <c r="J49" s="62">
        <v>1</v>
      </c>
      <c r="K49" s="62">
        <v>0.94</v>
      </c>
      <c r="L49" s="62"/>
      <c r="M49" s="62">
        <v>3</v>
      </c>
      <c r="N49" s="72">
        <f t="shared" si="0"/>
        <v>60.94</v>
      </c>
      <c r="O49" s="157"/>
      <c r="P49" s="62"/>
      <c r="Q49" s="62">
        <v>58.5</v>
      </c>
      <c r="R49" s="62"/>
      <c r="S49" s="62">
        <v>3</v>
      </c>
      <c r="T49" s="72">
        <f t="shared" si="1"/>
        <v>58.5</v>
      </c>
      <c r="U49" s="156"/>
      <c r="V49" s="11"/>
      <c r="W49" s="11">
        <v>59.16</v>
      </c>
      <c r="X49" s="11"/>
      <c r="Y49" s="11">
        <v>3</v>
      </c>
      <c r="Z49" s="8">
        <f t="shared" si="2"/>
        <v>59.16</v>
      </c>
      <c r="AA49" s="156"/>
      <c r="AB49" s="11">
        <f t="shared" si="3"/>
        <v>58.5</v>
      </c>
      <c r="AC49" s="9">
        <f t="shared" si="4"/>
        <v>1</v>
      </c>
      <c r="AE49" s="13"/>
      <c r="AF49" s="118"/>
    </row>
    <row r="50" spans="2:32" ht="18.95" customHeight="1">
      <c r="B50" s="148"/>
      <c r="C50" s="62">
        <v>46</v>
      </c>
      <c r="D50" s="115">
        <v>2</v>
      </c>
      <c r="E50" s="109" t="s">
        <v>91</v>
      </c>
      <c r="F50" s="109" t="s">
        <v>220</v>
      </c>
      <c r="G50" s="109" t="s">
        <v>221</v>
      </c>
      <c r="H50" s="107" t="s">
        <v>125</v>
      </c>
      <c r="J50" s="62">
        <v>1</v>
      </c>
      <c r="K50" s="62">
        <v>17</v>
      </c>
      <c r="L50" s="62"/>
      <c r="M50" s="62">
        <v>3</v>
      </c>
      <c r="N50" s="72">
        <f t="shared" si="0"/>
        <v>77</v>
      </c>
      <c r="O50" s="157"/>
      <c r="P50" s="62">
        <v>1</v>
      </c>
      <c r="Q50" s="62">
        <v>12.72</v>
      </c>
      <c r="R50" s="62"/>
      <c r="S50" s="62">
        <v>3</v>
      </c>
      <c r="T50" s="72">
        <f t="shared" si="1"/>
        <v>72.72</v>
      </c>
      <c r="U50" s="156"/>
      <c r="V50" s="11">
        <v>1</v>
      </c>
      <c r="W50" s="11">
        <v>11.66</v>
      </c>
      <c r="X50" s="11"/>
      <c r="Y50" s="11">
        <v>3</v>
      </c>
      <c r="Z50" s="8">
        <f t="shared" si="2"/>
        <v>71.66</v>
      </c>
      <c r="AA50" s="156"/>
      <c r="AB50" s="11">
        <f t="shared" si="3"/>
        <v>71.66</v>
      </c>
      <c r="AC50" s="9">
        <f t="shared" si="4"/>
        <v>19</v>
      </c>
    </row>
    <row r="51" spans="2:32" ht="18.95" customHeight="1">
      <c r="B51" s="148"/>
      <c r="C51" s="62">
        <v>47</v>
      </c>
      <c r="D51" s="116">
        <v>3</v>
      </c>
      <c r="E51" s="109" t="s">
        <v>222</v>
      </c>
      <c r="F51" s="109" t="s">
        <v>126</v>
      </c>
      <c r="G51" s="109" t="s">
        <v>223</v>
      </c>
      <c r="H51" s="107" t="s">
        <v>125</v>
      </c>
      <c r="J51" s="62">
        <v>1</v>
      </c>
      <c r="K51" s="62">
        <v>14.91</v>
      </c>
      <c r="L51" s="62"/>
      <c r="M51" s="62">
        <v>3</v>
      </c>
      <c r="N51" s="72">
        <f t="shared" si="0"/>
        <v>74.91</v>
      </c>
      <c r="O51" s="157"/>
      <c r="P51" s="62">
        <v>1</v>
      </c>
      <c r="Q51" s="62">
        <v>6.81</v>
      </c>
      <c r="R51" s="62"/>
      <c r="S51" s="62">
        <v>3</v>
      </c>
      <c r="T51" s="72">
        <f t="shared" si="1"/>
        <v>66.81</v>
      </c>
      <c r="U51" s="156"/>
      <c r="V51" s="11">
        <v>1</v>
      </c>
      <c r="W51" s="11">
        <v>3.65</v>
      </c>
      <c r="X51" s="11"/>
      <c r="Y51" s="11">
        <v>3</v>
      </c>
      <c r="Z51" s="8">
        <f t="shared" si="2"/>
        <v>63.65</v>
      </c>
      <c r="AA51" s="156"/>
      <c r="AB51" s="11">
        <f t="shared" si="3"/>
        <v>63.65</v>
      </c>
      <c r="AC51" s="9">
        <f t="shared" si="4"/>
        <v>3</v>
      </c>
    </row>
    <row r="52" spans="2:32" ht="18.95" customHeight="1" thickBot="1">
      <c r="B52" s="148"/>
      <c r="C52" s="62">
        <v>48</v>
      </c>
      <c r="D52" s="117">
        <v>4</v>
      </c>
      <c r="E52" s="108" t="s">
        <v>224</v>
      </c>
      <c r="F52" s="111" t="s">
        <v>310</v>
      </c>
      <c r="G52" s="111" t="s">
        <v>225</v>
      </c>
      <c r="H52" s="111" t="s">
        <v>207</v>
      </c>
      <c r="J52" s="62">
        <v>1</v>
      </c>
      <c r="K52" s="62">
        <v>9.6300000000000008</v>
      </c>
      <c r="L52" s="62"/>
      <c r="M52" s="62">
        <v>3</v>
      </c>
      <c r="N52" s="72">
        <f t="shared" si="0"/>
        <v>69.63</v>
      </c>
      <c r="O52" s="157"/>
      <c r="P52" s="62">
        <v>1</v>
      </c>
      <c r="Q52" s="62">
        <v>10.28</v>
      </c>
      <c r="R52" s="62"/>
      <c r="S52" s="62">
        <v>3</v>
      </c>
      <c r="T52" s="72">
        <f t="shared" si="1"/>
        <v>70.28</v>
      </c>
      <c r="U52" s="156"/>
      <c r="V52" s="11">
        <v>1</v>
      </c>
      <c r="W52" s="11">
        <v>12.5</v>
      </c>
      <c r="X52" s="11"/>
      <c r="Y52" s="11">
        <v>3</v>
      </c>
      <c r="Z52" s="8">
        <f t="shared" si="2"/>
        <v>72.5</v>
      </c>
      <c r="AA52" s="156"/>
      <c r="AB52" s="11">
        <f t="shared" si="3"/>
        <v>69.63</v>
      </c>
      <c r="AC52" s="9">
        <f t="shared" si="4"/>
        <v>13</v>
      </c>
    </row>
    <row r="53" spans="2:32" ht="18.95" customHeight="1">
      <c r="B53" s="149" t="s">
        <v>103</v>
      </c>
      <c r="C53" s="67">
        <v>49</v>
      </c>
      <c r="D53" s="114">
        <v>1</v>
      </c>
      <c r="E53" s="102" t="s">
        <v>226</v>
      </c>
      <c r="F53" s="75" t="s">
        <v>227</v>
      </c>
      <c r="G53" s="75" t="s">
        <v>228</v>
      </c>
      <c r="H53" s="75" t="s">
        <v>195</v>
      </c>
      <c r="J53" s="67"/>
      <c r="K53" s="67"/>
      <c r="L53" s="67"/>
      <c r="M53" s="67" t="s">
        <v>295</v>
      </c>
      <c r="N53" s="72">
        <f t="shared" si="0"/>
        <v>999</v>
      </c>
      <c r="O53" s="157"/>
      <c r="P53" s="67"/>
      <c r="Q53" s="67"/>
      <c r="R53" s="67"/>
      <c r="S53" s="67" t="s">
        <v>304</v>
      </c>
      <c r="T53" s="72">
        <f t="shared" si="1"/>
        <v>999</v>
      </c>
      <c r="U53" s="156"/>
      <c r="V53" s="9">
        <v>1</v>
      </c>
      <c r="W53" s="9">
        <v>58.41</v>
      </c>
      <c r="X53" s="9"/>
      <c r="Y53" s="9">
        <v>3</v>
      </c>
      <c r="Z53" s="8">
        <f t="shared" si="2"/>
        <v>118.41</v>
      </c>
      <c r="AA53" s="156"/>
      <c r="AB53" s="11">
        <f t="shared" si="3"/>
        <v>118.41</v>
      </c>
      <c r="AC53" s="9">
        <f t="shared" si="4"/>
        <v>72</v>
      </c>
    </row>
    <row r="54" spans="2:32" ht="18.95" customHeight="1">
      <c r="B54" s="149"/>
      <c r="C54" s="67">
        <v>50</v>
      </c>
      <c r="D54" s="115">
        <v>2</v>
      </c>
      <c r="E54" s="104" t="s">
        <v>16</v>
      </c>
      <c r="F54" s="104" t="s">
        <v>130</v>
      </c>
      <c r="G54" s="104" t="s">
        <v>201</v>
      </c>
      <c r="H54" s="105" t="s">
        <v>125</v>
      </c>
      <c r="J54" s="67">
        <v>1</v>
      </c>
      <c r="K54" s="67">
        <v>21.46</v>
      </c>
      <c r="L54" s="67"/>
      <c r="M54" s="67">
        <v>3</v>
      </c>
      <c r="N54" s="72">
        <f t="shared" si="0"/>
        <v>81.460000000000008</v>
      </c>
      <c r="O54" s="157"/>
      <c r="P54" s="67"/>
      <c r="Q54" s="67"/>
      <c r="R54" s="67"/>
      <c r="S54" s="67" t="s">
        <v>295</v>
      </c>
      <c r="T54" s="72">
        <f t="shared" si="1"/>
        <v>999</v>
      </c>
      <c r="U54" s="156"/>
      <c r="V54" s="9">
        <v>1</v>
      </c>
      <c r="W54" s="9">
        <v>13.21</v>
      </c>
      <c r="X54" s="9"/>
      <c r="Y54" s="9">
        <v>3</v>
      </c>
      <c r="Z54" s="8">
        <f t="shared" si="2"/>
        <v>73.210000000000008</v>
      </c>
      <c r="AA54" s="156"/>
      <c r="AB54" s="11">
        <f t="shared" si="3"/>
        <v>73.210000000000008</v>
      </c>
      <c r="AC54" s="9">
        <f t="shared" si="4"/>
        <v>25</v>
      </c>
    </row>
    <row r="55" spans="2:32" ht="18.95" customHeight="1">
      <c r="B55" s="149"/>
      <c r="C55" s="67">
        <v>51</v>
      </c>
      <c r="D55" s="116">
        <v>3</v>
      </c>
      <c r="E55" s="105" t="s">
        <v>45</v>
      </c>
      <c r="F55" s="105" t="s">
        <v>229</v>
      </c>
      <c r="G55" s="105" t="s">
        <v>230</v>
      </c>
      <c r="H55" s="105" t="s">
        <v>125</v>
      </c>
      <c r="J55" s="67">
        <v>1</v>
      </c>
      <c r="K55" s="67">
        <v>8.32</v>
      </c>
      <c r="L55" s="67"/>
      <c r="M55" s="67">
        <v>3</v>
      </c>
      <c r="N55" s="72">
        <f t="shared" si="0"/>
        <v>68.319999999999993</v>
      </c>
      <c r="O55" s="157"/>
      <c r="P55" s="67">
        <v>1</v>
      </c>
      <c r="Q55" s="67">
        <v>8.6300000000000008</v>
      </c>
      <c r="R55" s="67"/>
      <c r="S55" s="67">
        <v>3</v>
      </c>
      <c r="T55" s="72">
        <f t="shared" si="1"/>
        <v>68.63</v>
      </c>
      <c r="U55" s="156"/>
      <c r="V55" s="9">
        <v>1</v>
      </c>
      <c r="W55" s="9">
        <v>8.31</v>
      </c>
      <c r="X55" s="9"/>
      <c r="Y55" s="9">
        <v>3</v>
      </c>
      <c r="Z55" s="8">
        <f t="shared" si="2"/>
        <v>68.31</v>
      </c>
      <c r="AA55" s="156"/>
      <c r="AB55" s="11">
        <f t="shared" si="3"/>
        <v>68.31</v>
      </c>
      <c r="AC55" s="9">
        <f t="shared" si="4"/>
        <v>11</v>
      </c>
    </row>
    <row r="56" spans="2:32" ht="18.95" customHeight="1" thickBot="1">
      <c r="B56" s="149"/>
      <c r="C56" s="67">
        <v>52</v>
      </c>
      <c r="D56" s="117">
        <v>4</v>
      </c>
      <c r="E56" s="105" t="s">
        <v>43</v>
      </c>
      <c r="F56" s="104" t="s">
        <v>130</v>
      </c>
      <c r="G56" s="105" t="s">
        <v>186</v>
      </c>
      <c r="H56" s="105" t="s">
        <v>125</v>
      </c>
      <c r="J56" s="67">
        <v>1</v>
      </c>
      <c r="K56" s="67">
        <v>12.88</v>
      </c>
      <c r="L56" s="67"/>
      <c r="M56" s="67">
        <v>3</v>
      </c>
      <c r="N56" s="72">
        <f t="shared" si="0"/>
        <v>72.88</v>
      </c>
      <c r="O56" s="157"/>
      <c r="P56" s="67"/>
      <c r="Q56" s="67"/>
      <c r="R56" s="67"/>
      <c r="S56" s="67" t="s">
        <v>312</v>
      </c>
      <c r="T56" s="72">
        <f t="shared" si="1"/>
        <v>999</v>
      </c>
      <c r="U56" s="156"/>
      <c r="V56" s="9"/>
      <c r="W56" s="9"/>
      <c r="X56" s="9"/>
      <c r="Y56" s="9" t="s">
        <v>316</v>
      </c>
      <c r="Z56" s="8">
        <f t="shared" si="2"/>
        <v>999</v>
      </c>
      <c r="AA56" s="156"/>
      <c r="AB56" s="11">
        <f t="shared" si="3"/>
        <v>72.88</v>
      </c>
      <c r="AC56" s="9">
        <f t="shared" si="4"/>
        <v>24</v>
      </c>
    </row>
    <row r="57" spans="2:32" ht="18.95" customHeight="1">
      <c r="B57" s="148" t="s">
        <v>104</v>
      </c>
      <c r="C57" s="62">
        <v>53</v>
      </c>
      <c r="D57" s="114">
        <v>1</v>
      </c>
      <c r="E57" s="109" t="s">
        <v>92</v>
      </c>
      <c r="F57" s="109" t="s">
        <v>231</v>
      </c>
      <c r="G57" s="109" t="s">
        <v>232</v>
      </c>
      <c r="H57" s="107" t="s">
        <v>125</v>
      </c>
      <c r="J57" s="62">
        <v>1</v>
      </c>
      <c r="K57" s="62">
        <v>21.44</v>
      </c>
      <c r="L57" s="62"/>
      <c r="M57" s="62">
        <v>3</v>
      </c>
      <c r="N57" s="72">
        <f t="shared" si="0"/>
        <v>81.44</v>
      </c>
      <c r="O57" s="157"/>
      <c r="P57" s="62"/>
      <c r="Q57" s="62"/>
      <c r="R57" s="62"/>
      <c r="S57" s="62" t="s">
        <v>295</v>
      </c>
      <c r="T57" s="72">
        <f t="shared" si="1"/>
        <v>999</v>
      </c>
      <c r="U57" s="156"/>
      <c r="V57" s="11">
        <v>1</v>
      </c>
      <c r="W57" s="11">
        <v>19.87</v>
      </c>
      <c r="X57" s="11"/>
      <c r="Y57" s="11">
        <v>3</v>
      </c>
      <c r="Z57" s="8">
        <f t="shared" si="2"/>
        <v>79.87</v>
      </c>
      <c r="AA57" s="156"/>
      <c r="AB57" s="11">
        <f t="shared" si="3"/>
        <v>79.87</v>
      </c>
      <c r="AC57" s="9">
        <f t="shared" si="4"/>
        <v>38</v>
      </c>
    </row>
    <row r="58" spans="2:32" ht="18.95" customHeight="1">
      <c r="B58" s="148"/>
      <c r="C58" s="62">
        <v>54</v>
      </c>
      <c r="D58" s="115">
        <v>2</v>
      </c>
      <c r="E58" s="108" t="s">
        <v>233</v>
      </c>
      <c r="F58" s="69" t="s">
        <v>234</v>
      </c>
      <c r="G58" s="69" t="s">
        <v>235</v>
      </c>
      <c r="H58" s="69" t="s">
        <v>135</v>
      </c>
      <c r="J58" s="62">
        <v>1</v>
      </c>
      <c r="K58" s="62">
        <v>24.59</v>
      </c>
      <c r="L58" s="62"/>
      <c r="M58" s="62">
        <v>3</v>
      </c>
      <c r="N58" s="72">
        <f t="shared" si="0"/>
        <v>84.59</v>
      </c>
      <c r="O58" s="157"/>
      <c r="P58" s="62"/>
      <c r="Q58" s="62"/>
      <c r="R58" s="62"/>
      <c r="S58" s="62" t="s">
        <v>296</v>
      </c>
      <c r="T58" s="72">
        <f t="shared" si="1"/>
        <v>999</v>
      </c>
      <c r="U58" s="156"/>
      <c r="V58" s="11"/>
      <c r="W58" s="11"/>
      <c r="X58" s="11"/>
      <c r="Y58" s="11" t="s">
        <v>318</v>
      </c>
      <c r="Z58" s="8">
        <f t="shared" si="2"/>
        <v>999</v>
      </c>
      <c r="AA58" s="156"/>
      <c r="AB58" s="11">
        <f t="shared" si="3"/>
        <v>84.59</v>
      </c>
      <c r="AC58" s="9">
        <f t="shared" si="4"/>
        <v>47</v>
      </c>
    </row>
    <row r="59" spans="2:32" ht="18.95" customHeight="1">
      <c r="B59" s="148"/>
      <c r="C59" s="62">
        <v>55</v>
      </c>
      <c r="D59" s="116">
        <v>3</v>
      </c>
      <c r="E59" s="107" t="s">
        <v>94</v>
      </c>
      <c r="F59" s="107" t="s">
        <v>229</v>
      </c>
      <c r="G59" s="107" t="s">
        <v>236</v>
      </c>
      <c r="H59" s="107" t="s">
        <v>125</v>
      </c>
      <c r="J59" s="62">
        <v>1</v>
      </c>
      <c r="K59" s="62">
        <v>13.04</v>
      </c>
      <c r="L59" s="62"/>
      <c r="M59" s="62">
        <v>3</v>
      </c>
      <c r="N59" s="72">
        <f t="shared" si="0"/>
        <v>73.039999999999992</v>
      </c>
      <c r="O59" s="157"/>
      <c r="P59" s="62">
        <v>1</v>
      </c>
      <c r="Q59" s="62">
        <v>6.19</v>
      </c>
      <c r="R59" s="62"/>
      <c r="S59" s="62">
        <v>3</v>
      </c>
      <c r="T59" s="72">
        <f t="shared" si="1"/>
        <v>66.19</v>
      </c>
      <c r="U59" s="156"/>
      <c r="V59" s="11"/>
      <c r="W59" s="11"/>
      <c r="X59" s="11"/>
      <c r="Y59" s="11" t="s">
        <v>322</v>
      </c>
      <c r="Z59" s="8">
        <f t="shared" si="2"/>
        <v>999</v>
      </c>
      <c r="AA59" s="156"/>
      <c r="AB59" s="11">
        <f t="shared" si="3"/>
        <v>66.19</v>
      </c>
      <c r="AC59" s="9">
        <f t="shared" si="4"/>
        <v>7</v>
      </c>
    </row>
    <row r="60" spans="2:32" ht="18.95" customHeight="1" thickBot="1">
      <c r="B60" s="148"/>
      <c r="C60" s="62">
        <v>56</v>
      </c>
      <c r="D60" s="117">
        <v>4</v>
      </c>
      <c r="E60" s="109" t="s">
        <v>40</v>
      </c>
      <c r="F60" s="109" t="s">
        <v>480</v>
      </c>
      <c r="G60" s="109" t="s">
        <v>237</v>
      </c>
      <c r="H60" s="107" t="s">
        <v>125</v>
      </c>
      <c r="J60" s="62">
        <v>1</v>
      </c>
      <c r="K60" s="62">
        <v>28</v>
      </c>
      <c r="L60" s="62"/>
      <c r="M60" s="62">
        <v>3</v>
      </c>
      <c r="N60" s="72">
        <f t="shared" si="0"/>
        <v>88</v>
      </c>
      <c r="P60" s="62">
        <v>1</v>
      </c>
      <c r="Q60" s="62">
        <v>26.15</v>
      </c>
      <c r="R60" s="62"/>
      <c r="S60" s="62">
        <v>3</v>
      </c>
      <c r="T60" s="72">
        <f t="shared" si="1"/>
        <v>86.15</v>
      </c>
      <c r="V60" s="11">
        <v>1</v>
      </c>
      <c r="W60" s="11">
        <v>20.62</v>
      </c>
      <c r="X60" s="11"/>
      <c r="Y60" s="11">
        <v>3</v>
      </c>
      <c r="Z60" s="8">
        <f t="shared" si="2"/>
        <v>80.62</v>
      </c>
      <c r="AB60" s="11">
        <f t="shared" si="3"/>
        <v>80.62</v>
      </c>
      <c r="AC60" s="9">
        <f t="shared" si="4"/>
        <v>41</v>
      </c>
    </row>
    <row r="61" spans="2:32" ht="18.95" customHeight="1">
      <c r="B61" s="149" t="s">
        <v>105</v>
      </c>
      <c r="C61" s="67">
        <v>57</v>
      </c>
      <c r="D61" s="114">
        <v>1</v>
      </c>
      <c r="E61" s="104" t="s">
        <v>54</v>
      </c>
      <c r="F61" s="104" t="s">
        <v>208</v>
      </c>
      <c r="G61" s="104" t="s">
        <v>238</v>
      </c>
      <c r="H61" s="105" t="s">
        <v>125</v>
      </c>
      <c r="J61" s="67">
        <v>1</v>
      </c>
      <c r="K61" s="67">
        <v>20.53</v>
      </c>
      <c r="L61" s="67"/>
      <c r="M61" s="67">
        <v>3</v>
      </c>
      <c r="N61" s="72">
        <f t="shared" si="0"/>
        <v>80.53</v>
      </c>
      <c r="P61" s="67"/>
      <c r="Q61" s="67"/>
      <c r="R61" s="67"/>
      <c r="S61" s="67" t="s">
        <v>313</v>
      </c>
      <c r="T61" s="72">
        <f t="shared" si="1"/>
        <v>999</v>
      </c>
      <c r="V61" s="9">
        <v>1</v>
      </c>
      <c r="W61" s="9">
        <v>35</v>
      </c>
      <c r="X61" s="9"/>
      <c r="Y61" s="9">
        <v>3</v>
      </c>
      <c r="Z61" s="8">
        <f t="shared" si="2"/>
        <v>95</v>
      </c>
      <c r="AB61" s="11">
        <f t="shared" si="3"/>
        <v>80.53</v>
      </c>
      <c r="AC61" s="9">
        <f t="shared" si="4"/>
        <v>40</v>
      </c>
    </row>
    <row r="62" spans="2:32" ht="18.95" customHeight="1">
      <c r="B62" s="149"/>
      <c r="C62" s="67">
        <v>58</v>
      </c>
      <c r="D62" s="115">
        <v>2</v>
      </c>
      <c r="E62" s="102" t="s">
        <v>239</v>
      </c>
      <c r="F62" s="102" t="s">
        <v>240</v>
      </c>
      <c r="G62" s="102" t="s">
        <v>241</v>
      </c>
      <c r="H62" s="105" t="s">
        <v>125</v>
      </c>
      <c r="J62" s="67"/>
      <c r="K62" s="67"/>
      <c r="L62" s="67"/>
      <c r="M62" s="67" t="s">
        <v>300</v>
      </c>
      <c r="N62" s="72">
        <f t="shared" si="0"/>
        <v>999</v>
      </c>
      <c r="P62" s="67"/>
      <c r="Q62" s="67"/>
      <c r="R62" s="67"/>
      <c r="S62" s="67" t="s">
        <v>295</v>
      </c>
      <c r="T62" s="72">
        <f t="shared" si="1"/>
        <v>999</v>
      </c>
      <c r="V62" s="9"/>
      <c r="W62" s="9"/>
      <c r="X62" s="9"/>
      <c r="Y62" s="9" t="s">
        <v>318</v>
      </c>
      <c r="Z62" s="8">
        <f t="shared" si="2"/>
        <v>999</v>
      </c>
      <c r="AB62" s="11">
        <f t="shared" si="3"/>
        <v>999</v>
      </c>
      <c r="AC62" s="9">
        <f t="shared" si="4"/>
        <v>75</v>
      </c>
    </row>
    <row r="63" spans="2:32" ht="18.95" customHeight="1">
      <c r="B63" s="149"/>
      <c r="C63" s="67">
        <v>59</v>
      </c>
      <c r="D63" s="116">
        <v>3</v>
      </c>
      <c r="E63" s="104" t="s">
        <v>76</v>
      </c>
      <c r="F63" s="104" t="s">
        <v>130</v>
      </c>
      <c r="G63" s="104" t="s">
        <v>242</v>
      </c>
      <c r="H63" s="105" t="s">
        <v>125</v>
      </c>
      <c r="J63" s="67"/>
      <c r="K63" s="67"/>
      <c r="L63" s="67"/>
      <c r="M63" s="67" t="s">
        <v>295</v>
      </c>
      <c r="N63" s="72">
        <f t="shared" si="0"/>
        <v>999</v>
      </c>
      <c r="P63" s="67"/>
      <c r="Q63" s="67"/>
      <c r="R63" s="67"/>
      <c r="S63" s="67" t="s">
        <v>295</v>
      </c>
      <c r="T63" s="72">
        <f t="shared" si="1"/>
        <v>999</v>
      </c>
      <c r="V63" s="9"/>
      <c r="W63" s="9"/>
      <c r="X63" s="9"/>
      <c r="Y63" s="9" t="s">
        <v>323</v>
      </c>
      <c r="Z63" s="8">
        <f t="shared" si="2"/>
        <v>999</v>
      </c>
      <c r="AB63" s="11">
        <f t="shared" si="3"/>
        <v>999</v>
      </c>
      <c r="AC63" s="9">
        <f t="shared" si="4"/>
        <v>75</v>
      </c>
    </row>
    <row r="64" spans="2:32" ht="18.95" customHeight="1" thickBot="1">
      <c r="B64" s="149"/>
      <c r="C64" s="67">
        <v>60</v>
      </c>
      <c r="D64" s="117">
        <v>4</v>
      </c>
      <c r="E64" s="104" t="s">
        <v>41</v>
      </c>
      <c r="F64" s="104" t="s">
        <v>130</v>
      </c>
      <c r="G64" s="104" t="s">
        <v>243</v>
      </c>
      <c r="H64" s="105" t="s">
        <v>125</v>
      </c>
      <c r="J64" s="67">
        <v>1</v>
      </c>
      <c r="K64" s="67">
        <v>12.69</v>
      </c>
      <c r="L64" s="67"/>
      <c r="M64" s="67">
        <v>3</v>
      </c>
      <c r="N64" s="72">
        <f t="shared" si="0"/>
        <v>72.69</v>
      </c>
      <c r="P64" s="67">
        <v>1</v>
      </c>
      <c r="Q64" s="67">
        <v>9.65</v>
      </c>
      <c r="R64" s="67"/>
      <c r="S64" s="67">
        <v>3</v>
      </c>
      <c r="T64" s="72">
        <f t="shared" si="1"/>
        <v>69.650000000000006</v>
      </c>
      <c r="V64" s="9">
        <v>1</v>
      </c>
      <c r="W64" s="9">
        <v>9.84</v>
      </c>
      <c r="X64" s="9"/>
      <c r="Y64" s="9">
        <v>3</v>
      </c>
      <c r="Z64" s="8">
        <f t="shared" si="2"/>
        <v>69.84</v>
      </c>
      <c r="AB64" s="11">
        <f t="shared" si="3"/>
        <v>69.650000000000006</v>
      </c>
      <c r="AC64" s="9">
        <f t="shared" si="4"/>
        <v>14</v>
      </c>
    </row>
    <row r="65" spans="2:32" ht="18.95" customHeight="1">
      <c r="B65" s="148" t="s">
        <v>106</v>
      </c>
      <c r="C65" s="62">
        <v>61</v>
      </c>
      <c r="D65" s="114">
        <v>1</v>
      </c>
      <c r="E65" s="109" t="s">
        <v>98</v>
      </c>
      <c r="F65" s="109" t="s">
        <v>244</v>
      </c>
      <c r="G65" s="109" t="s">
        <v>245</v>
      </c>
      <c r="H65" s="107" t="s">
        <v>125</v>
      </c>
      <c r="J65" s="62"/>
      <c r="K65" s="62"/>
      <c r="L65" s="62"/>
      <c r="M65" s="62" t="s">
        <v>306</v>
      </c>
      <c r="N65" s="72">
        <f t="shared" si="0"/>
        <v>999</v>
      </c>
      <c r="P65" s="62"/>
      <c r="Q65" s="62"/>
      <c r="R65" s="62"/>
      <c r="S65" s="62" t="s">
        <v>305</v>
      </c>
      <c r="T65" s="72">
        <f t="shared" si="1"/>
        <v>999</v>
      </c>
      <c r="V65" s="11"/>
      <c r="W65" s="11"/>
      <c r="X65" s="11"/>
      <c r="Y65" s="11" t="s">
        <v>317</v>
      </c>
      <c r="Z65" s="8">
        <f t="shared" si="2"/>
        <v>999</v>
      </c>
      <c r="AB65" s="11">
        <f t="shared" si="3"/>
        <v>999</v>
      </c>
      <c r="AC65" s="9">
        <f t="shared" si="4"/>
        <v>75</v>
      </c>
    </row>
    <row r="66" spans="2:32" ht="18.95" customHeight="1">
      <c r="B66" s="148"/>
      <c r="C66" s="62">
        <v>62</v>
      </c>
      <c r="D66" s="115">
        <v>2</v>
      </c>
      <c r="E66" s="109" t="s">
        <v>14</v>
      </c>
      <c r="F66" s="109" t="s">
        <v>126</v>
      </c>
      <c r="G66" s="109" t="s">
        <v>246</v>
      </c>
      <c r="H66" s="107" t="s">
        <v>125</v>
      </c>
      <c r="J66" s="62">
        <v>1</v>
      </c>
      <c r="K66" s="62">
        <v>49.47</v>
      </c>
      <c r="L66" s="62"/>
      <c r="M66" s="62">
        <v>3</v>
      </c>
      <c r="N66" s="72">
        <f t="shared" si="0"/>
        <v>109.47</v>
      </c>
      <c r="P66" s="62">
        <v>1</v>
      </c>
      <c r="Q66" s="62">
        <v>33.85</v>
      </c>
      <c r="R66" s="62"/>
      <c r="S66" s="62">
        <v>3</v>
      </c>
      <c r="T66" s="72">
        <f t="shared" si="1"/>
        <v>93.85</v>
      </c>
      <c r="V66" s="11">
        <v>1</v>
      </c>
      <c r="W66" s="11">
        <v>38.03</v>
      </c>
      <c r="X66" s="11"/>
      <c r="Y66" s="11">
        <v>3</v>
      </c>
      <c r="Z66" s="8">
        <f t="shared" si="2"/>
        <v>98.03</v>
      </c>
      <c r="AB66" s="11">
        <f t="shared" si="3"/>
        <v>93.85</v>
      </c>
      <c r="AC66" s="9">
        <f t="shared" si="4"/>
        <v>55</v>
      </c>
      <c r="AE66" s="21">
        <v>1</v>
      </c>
      <c r="AF66" s="21">
        <v>5</v>
      </c>
    </row>
    <row r="67" spans="2:32" ht="18.95" customHeight="1">
      <c r="B67" s="148"/>
      <c r="C67" s="62">
        <v>63</v>
      </c>
      <c r="D67" s="116">
        <v>3</v>
      </c>
      <c r="E67" s="108" t="s">
        <v>247</v>
      </c>
      <c r="F67" s="77" t="s">
        <v>248</v>
      </c>
      <c r="G67" s="77" t="s">
        <v>249</v>
      </c>
      <c r="H67" s="77" t="s">
        <v>250</v>
      </c>
      <c r="J67" s="62">
        <v>1</v>
      </c>
      <c r="K67" s="62">
        <v>27.13</v>
      </c>
      <c r="L67" s="62"/>
      <c r="M67" s="62">
        <v>3</v>
      </c>
      <c r="N67" s="72">
        <f t="shared" si="0"/>
        <v>87.13</v>
      </c>
      <c r="P67" s="62"/>
      <c r="Q67" s="62"/>
      <c r="R67" s="62"/>
      <c r="S67" s="62" t="s">
        <v>297</v>
      </c>
      <c r="T67" s="72">
        <f t="shared" si="1"/>
        <v>999</v>
      </c>
      <c r="V67" s="11">
        <v>1</v>
      </c>
      <c r="W67" s="11">
        <v>17.97</v>
      </c>
      <c r="X67" s="11"/>
      <c r="Y67" s="11">
        <v>3</v>
      </c>
      <c r="Z67" s="8">
        <f t="shared" si="2"/>
        <v>77.97</v>
      </c>
      <c r="AB67" s="11">
        <f t="shared" si="3"/>
        <v>77.97</v>
      </c>
      <c r="AC67" s="9">
        <f t="shared" si="4"/>
        <v>34</v>
      </c>
      <c r="AE67" s="21">
        <v>2</v>
      </c>
      <c r="AF67" s="21">
        <v>20</v>
      </c>
    </row>
    <row r="68" spans="2:32" ht="18.95" customHeight="1" thickBot="1">
      <c r="B68" s="148"/>
      <c r="C68" s="62">
        <v>64</v>
      </c>
      <c r="D68" s="117">
        <v>4</v>
      </c>
      <c r="E68" s="109" t="s">
        <v>89</v>
      </c>
      <c r="F68" s="109" t="s">
        <v>126</v>
      </c>
      <c r="G68" s="109" t="s">
        <v>251</v>
      </c>
      <c r="H68" s="107" t="s">
        <v>125</v>
      </c>
      <c r="J68" s="62">
        <v>1</v>
      </c>
      <c r="K68" s="62">
        <v>23.37</v>
      </c>
      <c r="L68" s="62"/>
      <c r="M68" s="62">
        <v>3</v>
      </c>
      <c r="N68" s="72">
        <f t="shared" si="0"/>
        <v>83.37</v>
      </c>
      <c r="P68" s="62">
        <v>1</v>
      </c>
      <c r="Q68" s="62">
        <v>15.75</v>
      </c>
      <c r="R68" s="62"/>
      <c r="S68" s="62">
        <v>3</v>
      </c>
      <c r="T68" s="72">
        <f t="shared" si="1"/>
        <v>75.75</v>
      </c>
      <c r="V68" s="11"/>
      <c r="W68" s="11"/>
      <c r="X68" s="11"/>
      <c r="Y68" s="11" t="s">
        <v>317</v>
      </c>
      <c r="Z68" s="8">
        <f t="shared" si="2"/>
        <v>999</v>
      </c>
      <c r="AB68" s="11">
        <f t="shared" si="3"/>
        <v>75.75</v>
      </c>
      <c r="AC68" s="9">
        <f t="shared" si="4"/>
        <v>29</v>
      </c>
      <c r="AE68" s="21">
        <v>3</v>
      </c>
      <c r="AF68" s="21">
        <v>45</v>
      </c>
    </row>
    <row r="69" spans="2:32" ht="18.95" customHeight="1">
      <c r="B69" s="149" t="s">
        <v>109</v>
      </c>
      <c r="C69" s="67">
        <v>65</v>
      </c>
      <c r="D69" s="114">
        <v>1</v>
      </c>
      <c r="E69" s="104" t="s">
        <v>81</v>
      </c>
      <c r="F69" s="104" t="s">
        <v>128</v>
      </c>
      <c r="G69" s="104" t="s">
        <v>252</v>
      </c>
      <c r="H69" s="105" t="s">
        <v>125</v>
      </c>
      <c r="J69" s="67">
        <v>1</v>
      </c>
      <c r="K69" s="67">
        <v>9.0299999999999994</v>
      </c>
      <c r="L69" s="67"/>
      <c r="M69" s="67">
        <v>3</v>
      </c>
      <c r="N69" s="72">
        <f t="shared" si="0"/>
        <v>69.03</v>
      </c>
      <c r="P69" s="67">
        <v>1</v>
      </c>
      <c r="Q69" s="67">
        <v>5.04</v>
      </c>
      <c r="R69" s="67"/>
      <c r="S69" s="67">
        <v>3</v>
      </c>
      <c r="T69" s="72">
        <f t="shared" si="1"/>
        <v>65.040000000000006</v>
      </c>
      <c r="V69" s="9">
        <v>1</v>
      </c>
      <c r="W69" s="9">
        <v>4.1500000000000004</v>
      </c>
      <c r="X69" s="9"/>
      <c r="Y69" s="9">
        <v>3</v>
      </c>
      <c r="Z69" s="8">
        <f t="shared" si="2"/>
        <v>64.150000000000006</v>
      </c>
      <c r="AB69" s="11">
        <f t="shared" si="3"/>
        <v>64.150000000000006</v>
      </c>
      <c r="AC69" s="9">
        <f t="shared" si="4"/>
        <v>5</v>
      </c>
      <c r="AE69" s="13">
        <v>4</v>
      </c>
      <c r="AF69" s="118" t="s">
        <v>315</v>
      </c>
    </row>
    <row r="70" spans="2:32" ht="18.95" customHeight="1">
      <c r="B70" s="149"/>
      <c r="C70" s="67">
        <v>66</v>
      </c>
      <c r="D70" s="115">
        <v>2</v>
      </c>
      <c r="E70" s="105" t="s">
        <v>93</v>
      </c>
      <c r="F70" s="105" t="s">
        <v>253</v>
      </c>
      <c r="G70" s="105" t="s">
        <v>254</v>
      </c>
      <c r="H70" s="105" t="s">
        <v>125</v>
      </c>
      <c r="J70" s="67">
        <v>1</v>
      </c>
      <c r="K70" s="67">
        <v>13.91</v>
      </c>
      <c r="L70" s="67">
        <v>1</v>
      </c>
      <c r="M70" s="67">
        <v>3</v>
      </c>
      <c r="N70" s="72">
        <f t="shared" ref="N70:N84" si="5">IF(OR(M70="DNF",M70="NOT",M70="DNS"),999,((J70*60)+K70)+(L70*5))</f>
        <v>78.91</v>
      </c>
      <c r="P70" s="67">
        <v>1</v>
      </c>
      <c r="Q70" s="67">
        <v>7.87</v>
      </c>
      <c r="R70" s="67"/>
      <c r="S70" s="67">
        <v>3</v>
      </c>
      <c r="T70" s="72">
        <f t="shared" ref="T70:T84" si="6">IF(OR(S70="DNF",S70="NOT",S70="DNS"),999,((P70*60)+Q70)+(R70*5))</f>
        <v>67.87</v>
      </c>
      <c r="V70" s="9"/>
      <c r="W70" s="9"/>
      <c r="X70" s="9"/>
      <c r="Y70" s="9" t="s">
        <v>324</v>
      </c>
      <c r="Z70" s="8">
        <f t="shared" ref="Z70:Z84" si="7">IF(OR(Y70="DNF",Y70="NOT",Y70="DNS"),999,((V70*60)+W70)+(X70*5))</f>
        <v>999</v>
      </c>
      <c r="AB70" s="11">
        <f t="shared" ref="AB70:AB84" si="8">MIN(N70,T70,Z70)</f>
        <v>67.87</v>
      </c>
      <c r="AC70" s="9">
        <f t="shared" ref="AC70:AC84" si="9">RANK(AB70,$AB$5:$AB$84,1)</f>
        <v>10</v>
      </c>
    </row>
    <row r="71" spans="2:32" ht="18.95" customHeight="1">
      <c r="B71" s="149"/>
      <c r="C71" s="67">
        <v>67</v>
      </c>
      <c r="D71" s="116">
        <v>3</v>
      </c>
      <c r="E71" s="105" t="s">
        <v>15</v>
      </c>
      <c r="F71" s="105" t="s">
        <v>255</v>
      </c>
      <c r="G71" s="105" t="s">
        <v>256</v>
      </c>
      <c r="H71" s="105" t="s">
        <v>125</v>
      </c>
      <c r="J71" s="67">
        <v>1</v>
      </c>
      <c r="K71" s="67">
        <v>22.94</v>
      </c>
      <c r="L71" s="67"/>
      <c r="M71" s="67">
        <v>3</v>
      </c>
      <c r="N71" s="72">
        <f t="shared" si="5"/>
        <v>82.94</v>
      </c>
      <c r="P71" s="67">
        <v>1</v>
      </c>
      <c r="Q71" s="67">
        <v>14.34</v>
      </c>
      <c r="R71" s="67"/>
      <c r="S71" s="67">
        <v>3</v>
      </c>
      <c r="T71" s="72">
        <f t="shared" si="6"/>
        <v>74.34</v>
      </c>
      <c r="V71" s="9"/>
      <c r="W71" s="9"/>
      <c r="X71" s="9"/>
      <c r="Y71" s="9" t="s">
        <v>324</v>
      </c>
      <c r="Z71" s="8">
        <f t="shared" si="7"/>
        <v>999</v>
      </c>
      <c r="AB71" s="11">
        <f t="shared" si="8"/>
        <v>74.34</v>
      </c>
      <c r="AC71" s="9">
        <f t="shared" si="9"/>
        <v>28</v>
      </c>
    </row>
    <row r="72" spans="2:32" ht="18.95" customHeight="1" thickBot="1">
      <c r="B72" s="149"/>
      <c r="C72" s="67">
        <v>68</v>
      </c>
      <c r="D72" s="117">
        <v>4</v>
      </c>
      <c r="E72" s="102" t="s">
        <v>257</v>
      </c>
      <c r="F72" s="75" t="s">
        <v>258</v>
      </c>
      <c r="G72" s="75" t="s">
        <v>259</v>
      </c>
      <c r="H72" s="75" t="s">
        <v>142</v>
      </c>
      <c r="J72" s="67"/>
      <c r="K72" s="67"/>
      <c r="L72" s="67"/>
      <c r="M72" s="67" t="s">
        <v>295</v>
      </c>
      <c r="N72" s="72">
        <f t="shared" si="5"/>
        <v>999</v>
      </c>
      <c r="P72" s="67"/>
      <c r="Q72" s="67"/>
      <c r="R72" s="67"/>
      <c r="S72" s="67" t="s">
        <v>314</v>
      </c>
      <c r="T72" s="72">
        <f t="shared" si="6"/>
        <v>999</v>
      </c>
      <c r="V72" s="9"/>
      <c r="W72" s="9"/>
      <c r="X72" s="9"/>
      <c r="Y72" s="9" t="s">
        <v>318</v>
      </c>
      <c r="Z72" s="8">
        <f t="shared" si="7"/>
        <v>999</v>
      </c>
      <c r="AB72" s="11">
        <f t="shared" si="8"/>
        <v>999</v>
      </c>
      <c r="AC72" s="9">
        <f t="shared" si="9"/>
        <v>75</v>
      </c>
    </row>
    <row r="73" spans="2:32" ht="18.95" customHeight="1">
      <c r="B73" s="148" t="s">
        <v>107</v>
      </c>
      <c r="C73" s="62">
        <v>69</v>
      </c>
      <c r="D73" s="114">
        <v>1</v>
      </c>
      <c r="E73" s="108" t="s">
        <v>260</v>
      </c>
      <c r="F73" s="77" t="s">
        <v>261</v>
      </c>
      <c r="G73" s="77" t="s">
        <v>262</v>
      </c>
      <c r="H73" s="77" t="s">
        <v>263</v>
      </c>
      <c r="J73" s="62">
        <v>1</v>
      </c>
      <c r="K73" s="62">
        <v>34.840000000000003</v>
      </c>
      <c r="L73" s="62"/>
      <c r="M73" s="62">
        <v>3</v>
      </c>
      <c r="N73" s="72">
        <f t="shared" si="5"/>
        <v>94.84</v>
      </c>
      <c r="P73" s="62"/>
      <c r="Q73" s="62"/>
      <c r="R73" s="62"/>
      <c r="S73" s="62" t="s">
        <v>304</v>
      </c>
      <c r="T73" s="72">
        <f t="shared" si="6"/>
        <v>999</v>
      </c>
      <c r="V73" s="11"/>
      <c r="W73" s="11"/>
      <c r="X73" s="11"/>
      <c r="Y73" s="11" t="s">
        <v>316</v>
      </c>
      <c r="Z73" s="8">
        <f t="shared" si="7"/>
        <v>999</v>
      </c>
      <c r="AB73" s="11">
        <f t="shared" si="8"/>
        <v>94.84</v>
      </c>
      <c r="AC73" s="9">
        <f t="shared" si="9"/>
        <v>57</v>
      </c>
    </row>
    <row r="74" spans="2:32" ht="18.95" customHeight="1">
      <c r="B74" s="148"/>
      <c r="C74" s="62">
        <v>70</v>
      </c>
      <c r="D74" s="115">
        <v>2</v>
      </c>
      <c r="E74" s="109" t="s">
        <v>73</v>
      </c>
      <c r="F74" s="109" t="s">
        <v>264</v>
      </c>
      <c r="G74" s="109" t="s">
        <v>265</v>
      </c>
      <c r="H74" s="107" t="s">
        <v>125</v>
      </c>
      <c r="J74" s="62">
        <v>1</v>
      </c>
      <c r="K74" s="62">
        <v>40.56</v>
      </c>
      <c r="L74" s="62">
        <v>1</v>
      </c>
      <c r="M74" s="62">
        <v>3</v>
      </c>
      <c r="N74" s="72">
        <f t="shared" si="5"/>
        <v>105.56</v>
      </c>
      <c r="P74" s="62">
        <v>1</v>
      </c>
      <c r="Q74" s="62">
        <v>43.72</v>
      </c>
      <c r="R74" s="62"/>
      <c r="S74" s="62">
        <v>3</v>
      </c>
      <c r="T74" s="72">
        <f t="shared" si="6"/>
        <v>103.72</v>
      </c>
      <c r="V74" s="11"/>
      <c r="W74" s="11"/>
      <c r="X74" s="11"/>
      <c r="Y74" s="11" t="s">
        <v>325</v>
      </c>
      <c r="Z74" s="8">
        <f t="shared" si="7"/>
        <v>999</v>
      </c>
      <c r="AB74" s="11">
        <f t="shared" si="8"/>
        <v>103.72</v>
      </c>
      <c r="AC74" s="9">
        <f t="shared" si="9"/>
        <v>62</v>
      </c>
    </row>
    <row r="75" spans="2:32" ht="18.95" customHeight="1">
      <c r="B75" s="148"/>
      <c r="C75" s="62">
        <v>71</v>
      </c>
      <c r="D75" s="116">
        <v>3</v>
      </c>
      <c r="E75" s="109" t="s">
        <v>44</v>
      </c>
      <c r="F75" s="109" t="s">
        <v>128</v>
      </c>
      <c r="G75" s="109" t="s">
        <v>266</v>
      </c>
      <c r="H75" s="107" t="s">
        <v>125</v>
      </c>
      <c r="J75" s="62">
        <v>1</v>
      </c>
      <c r="K75" s="62">
        <v>28.97</v>
      </c>
      <c r="L75" s="62"/>
      <c r="M75" s="62">
        <v>3</v>
      </c>
      <c r="N75" s="72">
        <f t="shared" si="5"/>
        <v>88.97</v>
      </c>
      <c r="P75" s="62">
        <v>1</v>
      </c>
      <c r="Q75" s="62">
        <v>49.75</v>
      </c>
      <c r="R75" s="62"/>
      <c r="S75" s="62">
        <v>3</v>
      </c>
      <c r="T75" s="72">
        <f t="shared" si="6"/>
        <v>109.75</v>
      </c>
      <c r="V75" s="11"/>
      <c r="W75" s="11"/>
      <c r="X75" s="11"/>
      <c r="Y75" s="11" t="s">
        <v>326</v>
      </c>
      <c r="Z75" s="8">
        <f t="shared" si="7"/>
        <v>999</v>
      </c>
      <c r="AB75" s="11">
        <f t="shared" si="8"/>
        <v>88.97</v>
      </c>
      <c r="AC75" s="9">
        <f t="shared" si="9"/>
        <v>51</v>
      </c>
    </row>
    <row r="76" spans="2:32" ht="18.95" customHeight="1" thickBot="1">
      <c r="B76" s="148"/>
      <c r="C76" s="62">
        <v>72</v>
      </c>
      <c r="D76" s="117">
        <v>4</v>
      </c>
      <c r="E76" s="109" t="s">
        <v>2</v>
      </c>
      <c r="F76" s="107" t="s">
        <v>229</v>
      </c>
      <c r="G76" s="109" t="s">
        <v>267</v>
      </c>
      <c r="H76" s="107" t="s">
        <v>125</v>
      </c>
      <c r="J76" s="62">
        <v>1</v>
      </c>
      <c r="K76" s="62">
        <v>53</v>
      </c>
      <c r="L76" s="62"/>
      <c r="M76" s="62">
        <v>3</v>
      </c>
      <c r="N76" s="72">
        <f t="shared" si="5"/>
        <v>113</v>
      </c>
      <c r="P76" s="62">
        <v>1</v>
      </c>
      <c r="Q76" s="62">
        <v>46.97</v>
      </c>
      <c r="R76" s="62"/>
      <c r="S76" s="62">
        <v>3</v>
      </c>
      <c r="T76" s="72">
        <f t="shared" si="6"/>
        <v>106.97</v>
      </c>
      <c r="V76" s="11"/>
      <c r="W76" s="11"/>
      <c r="X76" s="11"/>
      <c r="Y76" s="11" t="s">
        <v>322</v>
      </c>
      <c r="Z76" s="8">
        <f t="shared" si="7"/>
        <v>999</v>
      </c>
      <c r="AB76" s="11">
        <f t="shared" si="8"/>
        <v>106.97</v>
      </c>
      <c r="AC76" s="9">
        <f t="shared" si="9"/>
        <v>65</v>
      </c>
    </row>
    <row r="77" spans="2:32" ht="18.95" customHeight="1">
      <c r="B77" s="149" t="s">
        <v>108</v>
      </c>
      <c r="C77" s="67">
        <v>73</v>
      </c>
      <c r="D77" s="114">
        <v>1</v>
      </c>
      <c r="E77" s="104" t="s">
        <v>53</v>
      </c>
      <c r="F77" s="104" t="s">
        <v>268</v>
      </c>
      <c r="G77" s="104" t="s">
        <v>269</v>
      </c>
      <c r="H77" s="105" t="s">
        <v>125</v>
      </c>
      <c r="J77" s="67"/>
      <c r="K77" s="67"/>
      <c r="L77" s="67"/>
      <c r="M77" s="67" t="s">
        <v>295</v>
      </c>
      <c r="N77" s="72">
        <f t="shared" si="5"/>
        <v>999</v>
      </c>
      <c r="P77" s="67">
        <v>1</v>
      </c>
      <c r="Q77" s="67">
        <v>1.1499999999999999</v>
      </c>
      <c r="R77" s="67"/>
      <c r="S77" s="67">
        <v>3</v>
      </c>
      <c r="T77" s="72">
        <f t="shared" si="6"/>
        <v>61.15</v>
      </c>
      <c r="V77" s="9"/>
      <c r="W77" s="9">
        <v>58.56</v>
      </c>
      <c r="X77" s="9"/>
      <c r="Y77" s="9">
        <v>3</v>
      </c>
      <c r="Z77" s="8">
        <f t="shared" si="7"/>
        <v>58.56</v>
      </c>
      <c r="AB77" s="11">
        <f t="shared" si="8"/>
        <v>58.56</v>
      </c>
      <c r="AC77" s="9">
        <f t="shared" si="9"/>
        <v>2</v>
      </c>
    </row>
    <row r="78" spans="2:32" ht="18.95" customHeight="1">
      <c r="B78" s="149"/>
      <c r="C78" s="67">
        <v>74</v>
      </c>
      <c r="D78" s="115">
        <v>2</v>
      </c>
      <c r="E78" s="102" t="s">
        <v>270</v>
      </c>
      <c r="F78" s="68" t="s">
        <v>271</v>
      </c>
      <c r="G78" s="68" t="s">
        <v>272</v>
      </c>
      <c r="H78" s="68" t="s">
        <v>121</v>
      </c>
      <c r="J78" s="67">
        <v>2</v>
      </c>
      <c r="K78" s="67">
        <v>7.31</v>
      </c>
      <c r="L78" s="67"/>
      <c r="M78" s="67">
        <v>3</v>
      </c>
      <c r="N78" s="72">
        <f t="shared" si="5"/>
        <v>127.31</v>
      </c>
      <c r="P78" s="67"/>
      <c r="Q78" s="67"/>
      <c r="R78" s="67"/>
      <c r="S78" s="67" t="s">
        <v>296</v>
      </c>
      <c r="T78" s="72">
        <f t="shared" si="6"/>
        <v>999</v>
      </c>
      <c r="V78" s="9">
        <v>1</v>
      </c>
      <c r="W78" s="9">
        <v>53.63</v>
      </c>
      <c r="X78" s="9"/>
      <c r="Y78" s="9">
        <v>3</v>
      </c>
      <c r="Z78" s="8">
        <f t="shared" si="7"/>
        <v>113.63</v>
      </c>
      <c r="AB78" s="11">
        <f t="shared" si="8"/>
        <v>113.63</v>
      </c>
      <c r="AC78" s="9">
        <f t="shared" si="9"/>
        <v>70</v>
      </c>
    </row>
    <row r="79" spans="2:32" ht="18.95" customHeight="1">
      <c r="B79" s="149"/>
      <c r="C79" s="67">
        <v>75</v>
      </c>
      <c r="D79" s="116">
        <v>3</v>
      </c>
      <c r="E79" s="104" t="s">
        <v>90</v>
      </c>
      <c r="F79" s="104" t="s">
        <v>130</v>
      </c>
      <c r="G79" s="104" t="s">
        <v>273</v>
      </c>
      <c r="H79" s="105" t="s">
        <v>125</v>
      </c>
      <c r="J79" s="67"/>
      <c r="K79" s="67"/>
      <c r="L79" s="67"/>
      <c r="M79" s="67" t="s">
        <v>296</v>
      </c>
      <c r="N79" s="72">
        <f t="shared" si="5"/>
        <v>999</v>
      </c>
      <c r="P79" s="67">
        <v>1</v>
      </c>
      <c r="Q79" s="67">
        <v>25.69</v>
      </c>
      <c r="R79" s="67"/>
      <c r="S79" s="67">
        <v>3</v>
      </c>
      <c r="T79" s="72">
        <f t="shared" si="6"/>
        <v>85.69</v>
      </c>
      <c r="V79" s="53">
        <v>1</v>
      </c>
      <c r="W79" s="53">
        <v>17.43</v>
      </c>
      <c r="X79" s="53"/>
      <c r="Y79" s="53">
        <v>3</v>
      </c>
      <c r="Z79" s="8">
        <f t="shared" si="7"/>
        <v>77.430000000000007</v>
      </c>
      <c r="AB79" s="11">
        <f t="shared" si="8"/>
        <v>77.430000000000007</v>
      </c>
      <c r="AC79" s="9">
        <f t="shared" si="9"/>
        <v>32</v>
      </c>
    </row>
    <row r="80" spans="2:32" ht="18.95" customHeight="1" thickBot="1">
      <c r="B80" s="149"/>
      <c r="C80" s="67">
        <v>76</v>
      </c>
      <c r="D80" s="117">
        <v>4</v>
      </c>
      <c r="E80" s="105" t="s">
        <v>42</v>
      </c>
      <c r="F80" s="105" t="s">
        <v>274</v>
      </c>
      <c r="G80" s="105" t="s">
        <v>275</v>
      </c>
      <c r="H80" s="105" t="s">
        <v>125</v>
      </c>
      <c r="J80" s="67"/>
      <c r="K80" s="67"/>
      <c r="L80" s="67"/>
      <c r="M80" s="67" t="s">
        <v>296</v>
      </c>
      <c r="N80" s="72">
        <f t="shared" si="5"/>
        <v>999</v>
      </c>
      <c r="P80" s="67">
        <v>1</v>
      </c>
      <c r="Q80" s="67">
        <v>33.85</v>
      </c>
      <c r="R80" s="67"/>
      <c r="S80" s="67">
        <v>3</v>
      </c>
      <c r="T80" s="72">
        <f t="shared" si="6"/>
        <v>93.85</v>
      </c>
      <c r="V80" s="67"/>
      <c r="W80" s="67"/>
      <c r="X80" s="67"/>
      <c r="Y80" s="67" t="s">
        <v>327</v>
      </c>
      <c r="Z80" s="8">
        <f t="shared" si="7"/>
        <v>999</v>
      </c>
      <c r="AB80" s="11">
        <f t="shared" si="8"/>
        <v>93.85</v>
      </c>
      <c r="AC80" s="9">
        <f t="shared" si="9"/>
        <v>55</v>
      </c>
      <c r="AE80" s="21">
        <v>1</v>
      </c>
      <c r="AF80" s="21">
        <v>5</v>
      </c>
    </row>
    <row r="81" spans="2:32" ht="18.95" customHeight="1">
      <c r="B81" s="148" t="s">
        <v>110</v>
      </c>
      <c r="C81" s="62">
        <v>77</v>
      </c>
      <c r="D81" s="114">
        <v>1</v>
      </c>
      <c r="E81" s="107" t="s">
        <v>80</v>
      </c>
      <c r="F81" s="107" t="s">
        <v>276</v>
      </c>
      <c r="G81" s="107" t="s">
        <v>277</v>
      </c>
      <c r="H81" s="107" t="s">
        <v>125</v>
      </c>
      <c r="J81" s="62"/>
      <c r="K81" s="62"/>
      <c r="L81" s="62"/>
      <c r="M81" s="62" t="s">
        <v>295</v>
      </c>
      <c r="N81" s="72">
        <f t="shared" si="5"/>
        <v>999</v>
      </c>
      <c r="P81" s="62">
        <v>1</v>
      </c>
      <c r="Q81" s="62">
        <v>19.87</v>
      </c>
      <c r="R81" s="62"/>
      <c r="S81" s="62">
        <v>3</v>
      </c>
      <c r="T81" s="72">
        <f t="shared" si="6"/>
        <v>79.87</v>
      </c>
      <c r="V81" s="62">
        <v>1</v>
      </c>
      <c r="W81" s="62">
        <v>10.35</v>
      </c>
      <c r="X81" s="62"/>
      <c r="Y81" s="62">
        <v>3</v>
      </c>
      <c r="Z81" s="8">
        <f t="shared" si="7"/>
        <v>70.349999999999994</v>
      </c>
      <c r="AB81" s="11">
        <f t="shared" si="8"/>
        <v>70.349999999999994</v>
      </c>
      <c r="AC81" s="9">
        <f t="shared" si="9"/>
        <v>16</v>
      </c>
      <c r="AE81" s="21">
        <v>2</v>
      </c>
      <c r="AF81" s="21">
        <v>20</v>
      </c>
    </row>
    <row r="82" spans="2:32" ht="18.95" customHeight="1">
      <c r="B82" s="148"/>
      <c r="C82" s="62">
        <v>78</v>
      </c>
      <c r="D82" s="115">
        <v>2</v>
      </c>
      <c r="E82" s="109" t="s">
        <v>46</v>
      </c>
      <c r="F82" s="109" t="s">
        <v>162</v>
      </c>
      <c r="G82" s="109" t="s">
        <v>278</v>
      </c>
      <c r="H82" s="107" t="s">
        <v>125</v>
      </c>
      <c r="J82" s="62">
        <v>1</v>
      </c>
      <c r="K82" s="62">
        <v>42.46</v>
      </c>
      <c r="L82" s="62">
        <v>1</v>
      </c>
      <c r="M82" s="62">
        <v>3</v>
      </c>
      <c r="N82" s="72">
        <f t="shared" si="5"/>
        <v>107.46000000000001</v>
      </c>
      <c r="P82" s="62">
        <v>1</v>
      </c>
      <c r="Q82" s="62">
        <v>29.12</v>
      </c>
      <c r="R82" s="62"/>
      <c r="S82" s="62">
        <v>3</v>
      </c>
      <c r="T82" s="72">
        <f t="shared" si="6"/>
        <v>89.12</v>
      </c>
      <c r="V82" s="62">
        <v>1</v>
      </c>
      <c r="W82" s="62">
        <v>21.53</v>
      </c>
      <c r="X82" s="62"/>
      <c r="Y82" s="62">
        <v>3</v>
      </c>
      <c r="Z82" s="8">
        <f t="shared" si="7"/>
        <v>81.53</v>
      </c>
      <c r="AB82" s="11">
        <f t="shared" si="8"/>
        <v>81.53</v>
      </c>
      <c r="AC82" s="9">
        <f t="shared" si="9"/>
        <v>43</v>
      </c>
      <c r="AE82" s="21">
        <v>3</v>
      </c>
      <c r="AF82" s="21">
        <v>45</v>
      </c>
    </row>
    <row r="83" spans="2:32" ht="18.95" customHeight="1">
      <c r="B83" s="148"/>
      <c r="C83" s="62">
        <v>79</v>
      </c>
      <c r="D83" s="116">
        <v>3</v>
      </c>
      <c r="E83" s="109" t="s">
        <v>291</v>
      </c>
      <c r="F83" s="109" t="s">
        <v>292</v>
      </c>
      <c r="G83" s="109" t="s">
        <v>293</v>
      </c>
      <c r="H83" s="107" t="s">
        <v>294</v>
      </c>
      <c r="J83" s="62">
        <v>1</v>
      </c>
      <c r="K83" s="62">
        <v>49.59</v>
      </c>
      <c r="L83" s="62"/>
      <c r="M83" s="62">
        <v>3</v>
      </c>
      <c r="N83" s="72">
        <f t="shared" si="5"/>
        <v>109.59</v>
      </c>
      <c r="P83" s="62"/>
      <c r="Q83" s="62"/>
      <c r="R83" s="62"/>
      <c r="S83" s="62" t="s">
        <v>304</v>
      </c>
      <c r="T83" s="72">
        <f t="shared" si="6"/>
        <v>999</v>
      </c>
      <c r="V83" s="62"/>
      <c r="W83" s="62"/>
      <c r="X83" s="62"/>
      <c r="Y83" s="62" t="s">
        <v>318</v>
      </c>
      <c r="Z83" s="8">
        <f t="shared" si="7"/>
        <v>999</v>
      </c>
      <c r="AB83" s="11">
        <f t="shared" si="8"/>
        <v>109.59</v>
      </c>
      <c r="AC83" s="9">
        <f t="shared" si="9"/>
        <v>68</v>
      </c>
      <c r="AE83" s="13">
        <v>4</v>
      </c>
      <c r="AF83" s="118" t="s">
        <v>315</v>
      </c>
    </row>
    <row r="84" spans="2:32" ht="18.95" customHeight="1" thickBot="1">
      <c r="B84" s="148"/>
      <c r="C84" s="62">
        <v>80</v>
      </c>
      <c r="D84" s="117">
        <v>4</v>
      </c>
      <c r="E84" s="109" t="s">
        <v>49</v>
      </c>
      <c r="F84" s="109" t="s">
        <v>126</v>
      </c>
      <c r="G84" s="109" t="s">
        <v>279</v>
      </c>
      <c r="H84" s="107" t="s">
        <v>125</v>
      </c>
      <c r="J84" s="62">
        <v>1</v>
      </c>
      <c r="K84" s="62">
        <v>26.9</v>
      </c>
      <c r="L84" s="62"/>
      <c r="M84" s="62">
        <v>3</v>
      </c>
      <c r="N84" s="72">
        <f t="shared" si="5"/>
        <v>86.9</v>
      </c>
      <c r="P84" s="62">
        <v>1</v>
      </c>
      <c r="Q84" s="62">
        <v>17.16</v>
      </c>
      <c r="R84" s="62"/>
      <c r="S84" s="62">
        <v>3</v>
      </c>
      <c r="T84" s="72">
        <f t="shared" si="6"/>
        <v>77.16</v>
      </c>
      <c r="V84" s="62">
        <v>1</v>
      </c>
      <c r="W84" s="62">
        <v>17.72</v>
      </c>
      <c r="X84" s="62"/>
      <c r="Y84" s="62">
        <v>3</v>
      </c>
      <c r="Z84" s="8">
        <f t="shared" si="7"/>
        <v>77.72</v>
      </c>
      <c r="AB84" s="11">
        <f t="shared" si="8"/>
        <v>77.16</v>
      </c>
      <c r="AC84" s="9">
        <f t="shared" si="9"/>
        <v>31</v>
      </c>
    </row>
    <row r="85" spans="2:32" ht="18.95" customHeight="1"/>
    <row r="86" spans="2:32" ht="18.95" customHeight="1"/>
    <row r="87" spans="2:32" ht="18.95" customHeight="1"/>
    <row r="88" spans="2:32" ht="18.95" customHeight="1"/>
    <row r="89" spans="2:32" ht="18.95" customHeight="1"/>
    <row r="90" spans="2:32" ht="18.95" customHeight="1"/>
    <row r="91" spans="2:32" ht="18.95" customHeight="1"/>
    <row r="92" spans="2:32" ht="18.95" customHeight="1"/>
    <row r="93" spans="2:32" ht="18.95" customHeight="1"/>
    <row r="94" spans="2:32" ht="18.95" customHeight="1"/>
    <row r="95" spans="2:32" ht="18.95" customHeight="1"/>
    <row r="96" spans="2:32" ht="18.95" customHeight="1"/>
    <row r="97" ht="18.95" customHeight="1"/>
    <row r="98" ht="18.95" customHeight="1"/>
    <row r="99" ht="18.95" customHeight="1"/>
    <row r="100" ht="18.95" customHeight="1"/>
    <row r="101" ht="18.95" customHeight="1"/>
    <row r="102" ht="18.95" customHeight="1"/>
    <row r="103" ht="18.95" customHeight="1"/>
    <row r="104" ht="18.95" customHeight="1"/>
    <row r="105" ht="18.95" customHeight="1"/>
    <row r="106" ht="18.95" customHeight="1"/>
    <row r="107" ht="18.95" customHeight="1"/>
    <row r="108" ht="18.95" customHeight="1"/>
    <row r="109" ht="18.95" customHeight="1"/>
    <row r="110" ht="18.95" customHeight="1"/>
    <row r="111" ht="18.95" customHeight="1"/>
    <row r="112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18.95" customHeight="1"/>
    <row r="121" ht="18.95" customHeight="1"/>
    <row r="122" ht="18.95" customHeight="1"/>
    <row r="123" ht="18.95" customHeight="1"/>
    <row r="124" ht="18.95" customHeight="1"/>
    <row r="125" ht="18.95" customHeight="1"/>
    <row r="126" ht="18.95" customHeight="1"/>
    <row r="127" ht="18.95" customHeight="1"/>
    <row r="128" ht="18.95" customHeight="1"/>
    <row r="129" ht="18.95" customHeight="1"/>
    <row r="130" ht="18.95" customHeight="1"/>
    <row r="131" ht="18.95" customHeight="1"/>
    <row r="132" ht="18.95" customHeight="1"/>
    <row r="133" ht="18.95" customHeight="1"/>
    <row r="134" ht="18.95" customHeight="1"/>
    <row r="135" ht="18.95" customHeight="1"/>
    <row r="136" ht="18.95" customHeight="1"/>
    <row r="137" ht="18.95" customHeight="1"/>
    <row r="138" ht="18.95" customHeight="1"/>
    <row r="139" ht="18.95" customHeight="1"/>
    <row r="140" ht="18.95" customHeight="1"/>
    <row r="141" ht="18.95" customHeight="1"/>
    <row r="142" ht="18.95" customHeight="1"/>
    <row r="143" ht="18.95" customHeight="1"/>
    <row r="144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8.95" customHeight="1"/>
    <row r="153" ht="18.95" customHeight="1"/>
    <row r="154" ht="18.95" customHeight="1"/>
    <row r="155" ht="18.95" customHeight="1"/>
    <row r="156" ht="18.95" customHeight="1"/>
    <row r="157" ht="18.95" customHeight="1"/>
    <row r="158" ht="18.95" customHeight="1"/>
    <row r="159" ht="18.95" customHeight="1"/>
    <row r="160" ht="18.95" customHeight="1"/>
    <row r="161" ht="18.95" customHeight="1"/>
    <row r="162" ht="18.95" customHeight="1"/>
    <row r="163" ht="18.95" customHeight="1"/>
    <row r="164" ht="18.95" customHeight="1"/>
    <row r="165" ht="18.95" customHeight="1"/>
    <row r="166" ht="18.95" customHeight="1"/>
    <row r="167" ht="18.95" customHeight="1"/>
    <row r="168" ht="18.95" customHeight="1"/>
    <row r="169" ht="18.95" customHeight="1"/>
    <row r="170" ht="18.95" customHeight="1"/>
    <row r="171" ht="18.95" customHeight="1"/>
    <row r="172" ht="18.95" customHeight="1"/>
    <row r="173" ht="18.95" customHeight="1"/>
    <row r="174" ht="18.95" customHeight="1"/>
    <row r="175" ht="18.95" customHeight="1"/>
    <row r="176" ht="18.95" customHeight="1"/>
    <row r="177" ht="18.95" customHeight="1"/>
    <row r="178" ht="18.95" customHeight="1"/>
    <row r="179" ht="18.95" customHeight="1"/>
    <row r="180" ht="18.95" customHeight="1"/>
    <row r="181" ht="18.95" customHeight="1"/>
    <row r="182" ht="18.95" customHeight="1"/>
    <row r="183" ht="18.95" customHeight="1"/>
    <row r="184" ht="18.95" customHeight="1"/>
    <row r="185" ht="18.95" customHeight="1"/>
    <row r="186" ht="18.95" customHeight="1"/>
    <row r="187" ht="18.95" customHeight="1"/>
    <row r="188" ht="18.95" customHeight="1"/>
    <row r="189" ht="18.95" customHeight="1"/>
    <row r="190" ht="18.95" customHeight="1"/>
    <row r="191" ht="18.95" customHeight="1"/>
    <row r="192" ht="18.95" customHeight="1"/>
    <row r="193" ht="18.95" customHeight="1"/>
    <row r="194" ht="18.95" customHeight="1"/>
    <row r="195" ht="18.95" customHeight="1"/>
    <row r="196" ht="18.95" customHeight="1"/>
    <row r="197" ht="18.95" customHeight="1"/>
    <row r="198" ht="18.95" customHeight="1"/>
    <row r="199" ht="18.95" customHeight="1"/>
    <row r="200" ht="18.95" customHeight="1"/>
    <row r="201" ht="18.95" customHeight="1"/>
    <row r="202" ht="18.95" customHeight="1"/>
    <row r="203" ht="18.95" customHeight="1"/>
    <row r="204" ht="18.95" customHeight="1"/>
    <row r="205" ht="18.95" customHeight="1"/>
    <row r="206" ht="18.95" customHeight="1"/>
    <row r="207" ht="18.95" customHeight="1"/>
    <row r="208" ht="18.95" customHeight="1"/>
    <row r="209" ht="18.95" customHeight="1"/>
    <row r="210" ht="18.95" customHeight="1"/>
    <row r="211" ht="18.95" customHeight="1"/>
    <row r="212" ht="18.95" customHeight="1"/>
    <row r="213" ht="18.95" customHeight="1"/>
    <row r="214" ht="18.95" customHeight="1"/>
    <row r="215" ht="18.95" customHeight="1"/>
    <row r="216" ht="18.95" customHeight="1"/>
    <row r="217" ht="18.95" customHeight="1"/>
    <row r="218" ht="18.95" customHeight="1"/>
  </sheetData>
  <mergeCells count="37">
    <mergeCell ref="B1:AC1"/>
    <mergeCell ref="O3:O59"/>
    <mergeCell ref="U3:U59"/>
    <mergeCell ref="AA3:AA59"/>
    <mergeCell ref="B3:B4"/>
    <mergeCell ref="B2:H2"/>
    <mergeCell ref="P3:T3"/>
    <mergeCell ref="V3:Z3"/>
    <mergeCell ref="AB3:AB4"/>
    <mergeCell ref="AC3:AC4"/>
    <mergeCell ref="C3:C4"/>
    <mergeCell ref="E3:E4"/>
    <mergeCell ref="H3:H4"/>
    <mergeCell ref="J3:N3"/>
    <mergeCell ref="B5:B8"/>
    <mergeCell ref="B9:B12"/>
    <mergeCell ref="B13:B16"/>
    <mergeCell ref="B17:B20"/>
    <mergeCell ref="D3:D4"/>
    <mergeCell ref="F3:F4"/>
    <mergeCell ref="G3:G4"/>
    <mergeCell ref="B21:B24"/>
    <mergeCell ref="B25:B28"/>
    <mergeCell ref="B29:B32"/>
    <mergeCell ref="B33:B36"/>
    <mergeCell ref="B37:B40"/>
    <mergeCell ref="B41:B44"/>
    <mergeCell ref="B81:B84"/>
    <mergeCell ref="B45:B48"/>
    <mergeCell ref="B49:B52"/>
    <mergeCell ref="B53:B56"/>
    <mergeCell ref="B57:B60"/>
    <mergeCell ref="B61:B64"/>
    <mergeCell ref="B65:B68"/>
    <mergeCell ref="B69:B72"/>
    <mergeCell ref="B73:B76"/>
    <mergeCell ref="B77:B80"/>
  </mergeCells>
  <phoneticPr fontId="1" type="noConversion"/>
  <printOptions horizontalCentered="1" vertic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2"/>
  <sheetViews>
    <sheetView topLeftCell="A7" workbookViewId="0">
      <selection activeCell="G48" sqref="G48"/>
    </sheetView>
  </sheetViews>
  <sheetFormatPr baseColWidth="10" defaultColWidth="9" defaultRowHeight="18.95" customHeight="1"/>
  <cols>
    <col min="1" max="1" width="5.5703125" style="1" customWidth="1"/>
    <col min="2" max="2" width="4.5703125" style="50" customWidth="1"/>
    <col min="3" max="4" width="9" style="51"/>
    <col min="5" max="5" width="14" style="51" customWidth="1"/>
    <col min="6" max="6" width="13.42578125" style="51" customWidth="1"/>
    <col min="7" max="8" width="9" style="51"/>
    <col min="9" max="16384" width="9" style="1"/>
  </cols>
  <sheetData>
    <row r="1" spans="1:16" s="5" customFormat="1" ht="33" customHeight="1">
      <c r="A1" s="18"/>
      <c r="B1" s="169" t="s">
        <v>111</v>
      </c>
      <c r="C1" s="169"/>
      <c r="D1" s="169"/>
      <c r="E1" s="169"/>
      <c r="F1" s="169"/>
      <c r="G1" s="169"/>
      <c r="H1" s="169"/>
      <c r="I1" s="169"/>
    </row>
    <row r="2" spans="1:16" s="20" customFormat="1" ht="18.75" customHeight="1">
      <c r="A2" s="101"/>
      <c r="B2" s="30" t="s">
        <v>32</v>
      </c>
      <c r="C2" s="31" t="s">
        <v>33</v>
      </c>
      <c r="D2" s="31" t="s">
        <v>284</v>
      </c>
      <c r="E2" s="31" t="s">
        <v>285</v>
      </c>
      <c r="F2" s="31" t="s">
        <v>283</v>
      </c>
      <c r="G2" s="31" t="s">
        <v>34</v>
      </c>
      <c r="H2" s="31" t="s">
        <v>35</v>
      </c>
      <c r="I2" s="79" t="s">
        <v>17</v>
      </c>
    </row>
    <row r="3" spans="1:16" s="20" customFormat="1" ht="18.95" customHeight="1">
      <c r="A3" s="101"/>
      <c r="B3" s="32">
        <f>Qualifying!C49</f>
        <v>45</v>
      </c>
      <c r="C3" s="33" t="str">
        <f>Qualifying!E49</f>
        <v>손영록</v>
      </c>
      <c r="D3" s="33" t="str">
        <f>Qualifying!F49</f>
        <v>Son</v>
      </c>
      <c r="E3" s="33" t="str">
        <f>Qualifying!G49</f>
        <v xml:space="preserve">YoungRok </v>
      </c>
      <c r="F3" s="32" t="str">
        <f>Qualifying!H49</f>
        <v>Korea</v>
      </c>
      <c r="G3" s="49">
        <f>Qualifying!AB49</f>
        <v>58.5</v>
      </c>
      <c r="H3" s="78">
        <f>Qualifying!AC49</f>
        <v>1</v>
      </c>
      <c r="I3" s="80"/>
    </row>
    <row r="4" spans="1:16" s="20" customFormat="1" ht="18.95" customHeight="1">
      <c r="A4" s="101"/>
      <c r="B4" s="32">
        <f>Qualifying!C77</f>
        <v>73</v>
      </c>
      <c r="C4" s="33" t="str">
        <f>Qualifying!E77</f>
        <v>김민찬</v>
      </c>
      <c r="D4" s="33" t="str">
        <f>Qualifying!F77</f>
        <v xml:space="preserve">Kim </v>
      </c>
      <c r="E4" s="33" t="str">
        <f>Qualifying!G77</f>
        <v>Min Chan</v>
      </c>
      <c r="F4" s="32" t="str">
        <f>Qualifying!H77</f>
        <v>Korea</v>
      </c>
      <c r="G4" s="49">
        <f>Qualifying!AB77</f>
        <v>58.56</v>
      </c>
      <c r="H4" s="78">
        <f>Qualifying!AC77</f>
        <v>2</v>
      </c>
      <c r="I4" s="83"/>
    </row>
    <row r="5" spans="1:16" s="20" customFormat="1" ht="18.95" customHeight="1">
      <c r="A5" s="101"/>
      <c r="B5" s="32">
        <f>Qualifying!C51</f>
        <v>47</v>
      </c>
      <c r="C5" s="33" t="str">
        <f>Qualifying!E51</f>
        <v>이상훈</v>
      </c>
      <c r="D5" s="33" t="str">
        <f>Qualifying!F51</f>
        <v>Lee</v>
      </c>
      <c r="E5" s="33" t="str">
        <f>Qualifying!G51</f>
        <v>Sang Hun</v>
      </c>
      <c r="F5" s="32" t="str">
        <f>Qualifying!H51</f>
        <v>Korea</v>
      </c>
      <c r="G5" s="49">
        <f>Qualifying!AB51</f>
        <v>63.65</v>
      </c>
      <c r="H5" s="78">
        <f>Qualifying!AC51</f>
        <v>3</v>
      </c>
      <c r="I5" s="80"/>
    </row>
    <row r="6" spans="1:16" s="20" customFormat="1" ht="18.95" customHeight="1">
      <c r="A6" s="101"/>
      <c r="B6" s="32">
        <f>Qualifying!C32</f>
        <v>28</v>
      </c>
      <c r="C6" s="33" t="str">
        <f>Qualifying!E32</f>
        <v>강창현</v>
      </c>
      <c r="D6" s="33" t="str">
        <f>Qualifying!F32</f>
        <v xml:space="preserve">Kang </v>
      </c>
      <c r="E6" s="33" t="str">
        <f>Qualifying!G32</f>
        <v>Chang Hyeon</v>
      </c>
      <c r="F6" s="32" t="str">
        <f>Qualifying!H32</f>
        <v>Korea</v>
      </c>
      <c r="G6" s="49">
        <f>Qualifying!AB32</f>
        <v>63.97</v>
      </c>
      <c r="H6" s="78">
        <f>Qualifying!AC32</f>
        <v>4</v>
      </c>
      <c r="I6" s="80"/>
      <c r="J6" s="2"/>
      <c r="K6" s="2"/>
      <c r="L6" s="2"/>
      <c r="M6" s="2"/>
      <c r="N6" s="2"/>
      <c r="O6" s="2"/>
      <c r="P6" s="2"/>
    </row>
    <row r="7" spans="1:16" s="20" customFormat="1" ht="18.95" customHeight="1">
      <c r="A7" s="101"/>
      <c r="B7" s="32">
        <f>Qualifying!C69</f>
        <v>65</v>
      </c>
      <c r="C7" s="33" t="str">
        <f>Qualifying!E69</f>
        <v>박재문</v>
      </c>
      <c r="D7" s="33" t="str">
        <f>Qualifying!F69</f>
        <v xml:space="preserve">Park </v>
      </c>
      <c r="E7" s="33" t="str">
        <f>Qualifying!G69</f>
        <v>Jae mun</v>
      </c>
      <c r="F7" s="32" t="str">
        <f>Qualifying!H69</f>
        <v>Korea</v>
      </c>
      <c r="G7" s="49">
        <f>Qualifying!AB69</f>
        <v>64.150000000000006</v>
      </c>
      <c r="H7" s="78">
        <f>Qualifying!AC69</f>
        <v>5</v>
      </c>
      <c r="I7" s="83"/>
    </row>
    <row r="8" spans="1:16" s="20" customFormat="1" ht="18.95" customHeight="1">
      <c r="A8" s="101"/>
      <c r="B8" s="32">
        <f>Qualifying!C5</f>
        <v>1</v>
      </c>
      <c r="C8" s="33" t="str">
        <f>Qualifying!E5</f>
        <v>오카</v>
      </c>
      <c r="D8" s="33" t="str">
        <f>Qualifying!F5</f>
        <v>Takafumi</v>
      </c>
      <c r="E8" s="33" t="str">
        <f>Qualifying!G5</f>
        <v>Oka</v>
      </c>
      <c r="F8" s="32" t="str">
        <f>Qualifying!H5</f>
        <v>Japan</v>
      </c>
      <c r="G8" s="49">
        <f>Qualifying!AB5</f>
        <v>65.62</v>
      </c>
      <c r="H8" s="78">
        <f>Qualifying!AC5</f>
        <v>6</v>
      </c>
      <c r="I8" s="80"/>
    </row>
    <row r="9" spans="1:16" s="20" customFormat="1" ht="18.95" customHeight="1">
      <c r="A9" s="101"/>
      <c r="B9" s="32">
        <f>Qualifying!C59</f>
        <v>55</v>
      </c>
      <c r="C9" s="33" t="str">
        <f>Qualifying!E59</f>
        <v>한동욱</v>
      </c>
      <c r="D9" s="33" t="str">
        <f>Qualifying!F59</f>
        <v>Han</v>
      </c>
      <c r="E9" s="33" t="str">
        <f>Qualifying!G59</f>
        <v>Dong Uk</v>
      </c>
      <c r="F9" s="32" t="str">
        <f>Qualifying!H59</f>
        <v>Korea</v>
      </c>
      <c r="G9" s="49">
        <f>Qualifying!AB59</f>
        <v>66.19</v>
      </c>
      <c r="H9" s="78">
        <f>Qualifying!AC59</f>
        <v>7</v>
      </c>
      <c r="I9" s="80"/>
    </row>
    <row r="10" spans="1:16" s="20" customFormat="1" ht="18.95" customHeight="1">
      <c r="A10" s="101"/>
      <c r="B10" s="32">
        <f>Qualifying!C12</f>
        <v>8</v>
      </c>
      <c r="C10" s="33" t="str">
        <f>Qualifying!E12</f>
        <v>이제학</v>
      </c>
      <c r="D10" s="33" t="str">
        <f>Qualifying!F12</f>
        <v>Jehak</v>
      </c>
      <c r="E10" s="33" t="str">
        <f>Qualifying!G12</f>
        <v>Lee</v>
      </c>
      <c r="F10" s="32" t="str">
        <f>Qualifying!H12</f>
        <v>Korea</v>
      </c>
      <c r="G10" s="49">
        <f>Qualifying!AB12</f>
        <v>66.42</v>
      </c>
      <c r="H10" s="78">
        <f>Qualifying!AC12</f>
        <v>8</v>
      </c>
      <c r="I10" s="80"/>
    </row>
    <row r="11" spans="1:16" s="20" customFormat="1" ht="18.95" customHeight="1">
      <c r="A11" s="101"/>
      <c r="B11" s="32">
        <f>Qualifying!C19</f>
        <v>15</v>
      </c>
      <c r="C11" s="33" t="str">
        <f>Qualifying!E19</f>
        <v>홍신영</v>
      </c>
      <c r="D11" s="33" t="str">
        <f>Qualifying!F19</f>
        <v>Hong</v>
      </c>
      <c r="E11" s="33" t="str">
        <f>Qualifying!G19</f>
        <v>Shin Yeong</v>
      </c>
      <c r="F11" s="32" t="str">
        <f>Qualifying!H19</f>
        <v>Korea</v>
      </c>
      <c r="G11" s="49">
        <f>Qualifying!AB19</f>
        <v>66.5</v>
      </c>
      <c r="H11" s="78">
        <f>Qualifying!AC19</f>
        <v>9</v>
      </c>
      <c r="I11" s="80"/>
    </row>
    <row r="12" spans="1:16" s="20" customFormat="1" ht="18.95" customHeight="1">
      <c r="A12" s="101"/>
      <c r="B12" s="32">
        <f>Qualifying!C70</f>
        <v>66</v>
      </c>
      <c r="C12" s="33" t="str">
        <f>Qualifying!E70</f>
        <v>전제형</v>
      </c>
      <c r="D12" s="33" t="str">
        <f>Qualifying!F70</f>
        <v>Jeon</v>
      </c>
      <c r="E12" s="33" t="str">
        <f>Qualifying!G70</f>
        <v>Jeo Hyoung</v>
      </c>
      <c r="F12" s="32" t="str">
        <f>Qualifying!H70</f>
        <v>Korea</v>
      </c>
      <c r="G12" s="49">
        <f>Qualifying!AB70</f>
        <v>67.87</v>
      </c>
      <c r="H12" s="78">
        <f>Qualifying!AC70</f>
        <v>10</v>
      </c>
      <c r="I12" s="83"/>
    </row>
    <row r="13" spans="1:16" s="20" customFormat="1" ht="18.95" customHeight="1">
      <c r="A13" s="101"/>
      <c r="B13" s="32">
        <f>Qualifying!C55</f>
        <v>51</v>
      </c>
      <c r="C13" s="33" t="str">
        <f>Qualifying!E55</f>
        <v>한동기</v>
      </c>
      <c r="D13" s="33" t="str">
        <f>Qualifying!F55</f>
        <v>Han</v>
      </c>
      <c r="E13" s="33" t="str">
        <f>Qualifying!G55</f>
        <v>Dong Ki</v>
      </c>
      <c r="F13" s="32" t="str">
        <f>Qualifying!H55</f>
        <v>Korea</v>
      </c>
      <c r="G13" s="49">
        <f>Qualifying!AB55</f>
        <v>68.31</v>
      </c>
      <c r="H13" s="78">
        <f>Qualifying!AC55</f>
        <v>11</v>
      </c>
      <c r="I13" s="80"/>
    </row>
    <row r="14" spans="1:16" s="20" customFormat="1" ht="18.95" customHeight="1">
      <c r="A14" s="101"/>
      <c r="B14" s="32">
        <f>Qualifying!C8</f>
        <v>4</v>
      </c>
      <c r="C14" s="33" t="str">
        <f>Qualifying!E8</f>
        <v>박성주</v>
      </c>
      <c r="D14" s="33" t="str">
        <f>Qualifying!F8</f>
        <v xml:space="preserve">Park </v>
      </c>
      <c r="E14" s="33" t="str">
        <f>Qualifying!G8</f>
        <v>Seong Ju</v>
      </c>
      <c r="F14" s="32" t="str">
        <f>Qualifying!H8</f>
        <v>Korea</v>
      </c>
      <c r="G14" s="49">
        <f>Qualifying!AB8</f>
        <v>69.31</v>
      </c>
      <c r="H14" s="78">
        <f>Qualifying!AC8</f>
        <v>12</v>
      </c>
      <c r="I14" s="81"/>
      <c r="J14" s="3"/>
      <c r="K14" s="3"/>
      <c r="L14" s="3"/>
      <c r="M14" s="3"/>
      <c r="N14" s="3"/>
      <c r="O14" s="3"/>
      <c r="P14" s="3"/>
    </row>
    <row r="15" spans="1:16" s="20" customFormat="1" ht="18.95" customHeight="1">
      <c r="A15" s="101"/>
      <c r="B15" s="32">
        <f>Qualifying!C52</f>
        <v>48</v>
      </c>
      <c r="C15" s="33" t="str">
        <f>Qualifying!E52</f>
        <v>밀크</v>
      </c>
      <c r="D15" s="33" t="str">
        <f>Qualifying!F52</f>
        <v>Wanraya</v>
      </c>
      <c r="E15" s="33" t="str">
        <f>Qualifying!G52</f>
        <v>Wannapong</v>
      </c>
      <c r="F15" s="32" t="str">
        <f>Qualifying!H52</f>
        <v>Thailand</v>
      </c>
      <c r="G15" s="49">
        <f>Qualifying!AB52</f>
        <v>69.63</v>
      </c>
      <c r="H15" s="78">
        <f>Qualifying!AC52</f>
        <v>13</v>
      </c>
      <c r="I15" s="80"/>
    </row>
    <row r="16" spans="1:16" s="20" customFormat="1" ht="18.95" customHeight="1">
      <c r="A16" s="101"/>
      <c r="B16" s="32">
        <f>Qualifying!C64</f>
        <v>60</v>
      </c>
      <c r="C16" s="33" t="str">
        <f>Qualifying!E64</f>
        <v>김현연</v>
      </c>
      <c r="D16" s="33" t="str">
        <f>Qualifying!F64</f>
        <v>Kim</v>
      </c>
      <c r="E16" s="33" t="str">
        <f>Qualifying!G64</f>
        <v>Hyun Yeon</v>
      </c>
      <c r="F16" s="32" t="str">
        <f>Qualifying!H64</f>
        <v>Korea</v>
      </c>
      <c r="G16" s="49">
        <f>Qualifying!AB64</f>
        <v>69.650000000000006</v>
      </c>
      <c r="H16" s="78">
        <f>Qualifying!AC64</f>
        <v>14</v>
      </c>
      <c r="I16" s="83"/>
    </row>
    <row r="17" spans="1:16" s="20" customFormat="1" ht="18.95" customHeight="1">
      <c r="A17" s="101"/>
      <c r="B17" s="32">
        <f>Qualifying!C30</f>
        <v>26</v>
      </c>
      <c r="C17" s="33" t="str">
        <f>Qualifying!E30</f>
        <v>이준휘</v>
      </c>
      <c r="D17" s="33" t="str">
        <f>Qualifying!F30</f>
        <v>Rhee</v>
      </c>
      <c r="E17" s="33" t="str">
        <f>Qualifying!G30</f>
        <v>Jun Whi</v>
      </c>
      <c r="F17" s="32" t="str">
        <f>Qualifying!H30</f>
        <v>Korea</v>
      </c>
      <c r="G17" s="49">
        <f>Qualifying!AB30</f>
        <v>70.319999999999993</v>
      </c>
      <c r="H17" s="78">
        <f>Qualifying!AC30</f>
        <v>15</v>
      </c>
      <c r="I17" s="80"/>
    </row>
    <row r="18" spans="1:16" s="20" customFormat="1" ht="18.95" customHeight="1">
      <c r="A18" s="101"/>
      <c r="B18" s="32">
        <f>Qualifying!C81</f>
        <v>77</v>
      </c>
      <c r="C18" s="33" t="str">
        <f>Qualifying!E81</f>
        <v>조영훈</v>
      </c>
      <c r="D18" s="33" t="str">
        <f>Qualifying!F81</f>
        <v>Cho</v>
      </c>
      <c r="E18" s="33" t="str">
        <f>Qualifying!G81</f>
        <v>Young Hoon</v>
      </c>
      <c r="F18" s="32" t="str">
        <f>Qualifying!H81</f>
        <v>Korea</v>
      </c>
      <c r="G18" s="49">
        <f>Qualifying!AB81</f>
        <v>70.349999999999994</v>
      </c>
      <c r="H18" s="78">
        <f>Qualifying!AC81</f>
        <v>16</v>
      </c>
      <c r="I18" s="83"/>
    </row>
    <row r="19" spans="1:16" s="20" customFormat="1" ht="18.95" customHeight="1">
      <c r="A19" s="101"/>
      <c r="B19" s="32">
        <f>Qualifying!C33</f>
        <v>29</v>
      </c>
      <c r="C19" s="33" t="str">
        <f>Qualifying!E33</f>
        <v>김기찬</v>
      </c>
      <c r="D19" s="33" t="str">
        <f>Qualifying!F33</f>
        <v>Kim</v>
      </c>
      <c r="E19" s="33" t="str">
        <f>Qualifying!G33</f>
        <v>Ki Chan</v>
      </c>
      <c r="F19" s="32" t="str">
        <f>Qualifying!H33</f>
        <v>Korea</v>
      </c>
      <c r="G19" s="49">
        <f>Qualifying!AB33</f>
        <v>70.66</v>
      </c>
      <c r="H19" s="78">
        <f>Qualifying!AC33</f>
        <v>17</v>
      </c>
      <c r="I19" s="80"/>
    </row>
    <row r="20" spans="1:16" s="20" customFormat="1" ht="18.95" customHeight="1">
      <c r="A20" s="101"/>
      <c r="B20" s="32">
        <f>Qualifying!C25</f>
        <v>21</v>
      </c>
      <c r="C20" s="33" t="str">
        <f>Qualifying!E25</f>
        <v>구영재</v>
      </c>
      <c r="D20" s="33" t="str">
        <f>Qualifying!F25</f>
        <v>Koo</v>
      </c>
      <c r="E20" s="33" t="str">
        <f>Qualifying!G25</f>
        <v xml:space="preserve">Young Jae </v>
      </c>
      <c r="F20" s="32" t="str">
        <f>Qualifying!H25</f>
        <v>Korea</v>
      </c>
      <c r="G20" s="49">
        <f>Qualifying!AB25</f>
        <v>70.97</v>
      </c>
      <c r="H20" s="78">
        <f>Qualifying!AC25</f>
        <v>18</v>
      </c>
      <c r="I20" s="81"/>
      <c r="J20" s="2"/>
      <c r="K20" s="2"/>
      <c r="L20" s="2"/>
      <c r="M20" s="2"/>
      <c r="N20" s="2"/>
      <c r="O20" s="2"/>
      <c r="P20" s="2"/>
    </row>
    <row r="21" spans="1:16" s="20" customFormat="1" ht="18.95" customHeight="1">
      <c r="A21" s="101"/>
      <c r="B21" s="32">
        <f>Qualifying!C50</f>
        <v>46</v>
      </c>
      <c r="C21" s="33" t="str">
        <f>Qualifying!E50</f>
        <v>장기운</v>
      </c>
      <c r="D21" s="33" t="str">
        <f>Qualifying!F50</f>
        <v>Jang</v>
      </c>
      <c r="E21" s="33" t="str">
        <f>Qualifying!G50</f>
        <v>Ki Woon</v>
      </c>
      <c r="F21" s="32" t="str">
        <f>Qualifying!H50</f>
        <v>Korea</v>
      </c>
      <c r="G21" s="49">
        <f>Qualifying!AB50</f>
        <v>71.66</v>
      </c>
      <c r="H21" s="78">
        <f>Qualifying!AC50</f>
        <v>19</v>
      </c>
      <c r="I21" s="80"/>
    </row>
    <row r="22" spans="1:16" s="20" customFormat="1" ht="18.95" customHeight="1">
      <c r="A22" s="101"/>
      <c r="B22" s="32">
        <f>Qualifying!C14</f>
        <v>10</v>
      </c>
      <c r="C22" s="33" t="str">
        <f>Qualifying!E14</f>
        <v>모가연</v>
      </c>
      <c r="D22" s="33" t="str">
        <f>Qualifying!F14</f>
        <v>Mo</v>
      </c>
      <c r="E22" s="33" t="str">
        <f>Qualifying!G14</f>
        <v>Ga Yeon</v>
      </c>
      <c r="F22" s="32" t="str">
        <f>Qualifying!H14</f>
        <v>Korea</v>
      </c>
      <c r="G22" s="49">
        <f>Qualifying!AB14</f>
        <v>71.91</v>
      </c>
      <c r="H22" s="78">
        <f>Qualifying!AC14</f>
        <v>20</v>
      </c>
      <c r="I22" s="80"/>
    </row>
    <row r="23" spans="1:16" s="20" customFormat="1" ht="18.95" customHeight="1">
      <c r="A23" s="101"/>
      <c r="B23" s="32">
        <f>Qualifying!C35</f>
        <v>31</v>
      </c>
      <c r="C23" s="33" t="str">
        <f>Qualifying!E35</f>
        <v>이용규</v>
      </c>
      <c r="D23" s="33" t="str">
        <f>Qualifying!F35</f>
        <v>Lee</v>
      </c>
      <c r="E23" s="33" t="str">
        <f>Qualifying!G35</f>
        <v>Yong Gyu</v>
      </c>
      <c r="F23" s="32" t="str">
        <f>Qualifying!H35</f>
        <v>Korea</v>
      </c>
      <c r="G23" s="49">
        <f>Qualifying!AB35</f>
        <v>72.59</v>
      </c>
      <c r="H23" s="78">
        <f>Qualifying!AC35</f>
        <v>21</v>
      </c>
      <c r="I23" s="80"/>
      <c r="J23" s="2"/>
      <c r="K23" s="2"/>
      <c r="L23" s="2"/>
      <c r="M23" s="2"/>
      <c r="N23" s="2"/>
      <c r="O23" s="2"/>
      <c r="P23" s="2"/>
    </row>
    <row r="24" spans="1:16" s="20" customFormat="1" ht="18.95" customHeight="1">
      <c r="A24" s="101"/>
      <c r="B24" s="32">
        <f>Qualifying!C31</f>
        <v>27</v>
      </c>
      <c r="C24" s="33" t="str">
        <f>Qualifying!E31</f>
        <v>마리오</v>
      </c>
      <c r="D24" s="33" t="str">
        <f>Qualifying!F31</f>
        <v>Mario</v>
      </c>
      <c r="E24" s="33" t="str">
        <f>Qualifying!G31</f>
        <v>Axel</v>
      </c>
      <c r="F24" s="32" t="str">
        <f>Qualifying!H31</f>
        <v>Indonesia</v>
      </c>
      <c r="G24" s="49">
        <f>Qualifying!AB31</f>
        <v>72.69</v>
      </c>
      <c r="H24" s="78">
        <f>Qualifying!AC31</f>
        <v>22</v>
      </c>
      <c r="I24" s="80"/>
    </row>
    <row r="25" spans="1:16" s="20" customFormat="1" ht="18.95" customHeight="1">
      <c r="A25" s="101"/>
      <c r="B25" s="32">
        <f>Qualifying!C47</f>
        <v>43</v>
      </c>
      <c r="C25" s="33" t="str">
        <f>Qualifying!E47</f>
        <v>션</v>
      </c>
      <c r="D25" s="33" t="str">
        <f>Qualifying!F47</f>
        <v>Sean</v>
      </c>
      <c r="E25" s="33" t="str">
        <f>Qualifying!G47</f>
        <v>Chen</v>
      </c>
      <c r="F25" s="32" t="str">
        <f>Qualifying!H47</f>
        <v>Taiwan</v>
      </c>
      <c r="G25" s="49">
        <f>Qualifying!AB47</f>
        <v>72.78</v>
      </c>
      <c r="H25" s="78">
        <f>Qualifying!AC47</f>
        <v>23</v>
      </c>
      <c r="I25" s="80"/>
    </row>
    <row r="26" spans="1:16" s="20" customFormat="1" ht="18.95" customHeight="1">
      <c r="A26" s="101"/>
      <c r="B26" s="32">
        <f>Qualifying!C56</f>
        <v>52</v>
      </c>
      <c r="C26" s="33" t="str">
        <f>Qualifying!E56</f>
        <v>김재홍</v>
      </c>
      <c r="D26" s="33" t="str">
        <f>Qualifying!F56</f>
        <v>Kim</v>
      </c>
      <c r="E26" s="33" t="str">
        <f>Qualifying!G56</f>
        <v>Jae Hong</v>
      </c>
      <c r="F26" s="32" t="str">
        <f>Qualifying!H56</f>
        <v>Korea</v>
      </c>
      <c r="G26" s="49">
        <f>Qualifying!AB56</f>
        <v>72.88</v>
      </c>
      <c r="H26" s="78">
        <f>Qualifying!AC56</f>
        <v>24</v>
      </c>
      <c r="I26" s="80"/>
    </row>
    <row r="27" spans="1:16" s="20" customFormat="1" ht="18.95" customHeight="1">
      <c r="A27" s="101"/>
      <c r="B27" s="32">
        <f>Qualifying!C54</f>
        <v>50</v>
      </c>
      <c r="C27" s="33" t="str">
        <f>Qualifying!E54</f>
        <v>김현호</v>
      </c>
      <c r="D27" s="33" t="str">
        <f>Qualifying!F54</f>
        <v>Kim</v>
      </c>
      <c r="E27" s="33" t="str">
        <f>Qualifying!G54</f>
        <v>Hyun Ho</v>
      </c>
      <c r="F27" s="32" t="str">
        <f>Qualifying!H54</f>
        <v>Korea</v>
      </c>
      <c r="G27" s="49">
        <f>Qualifying!AB54</f>
        <v>73.210000000000008</v>
      </c>
      <c r="H27" s="78">
        <f>Qualifying!AC54</f>
        <v>25</v>
      </c>
      <c r="I27" s="80"/>
    </row>
    <row r="28" spans="1:16" s="20" customFormat="1" ht="18.95" customHeight="1">
      <c r="A28" s="101"/>
      <c r="B28" s="32">
        <f>Qualifying!C20</f>
        <v>16</v>
      </c>
      <c r="C28" s="33" t="str">
        <f>Qualifying!E20</f>
        <v>킴탕</v>
      </c>
      <c r="D28" s="33" t="str">
        <f>Qualifying!F20</f>
        <v>Tang</v>
      </c>
      <c r="E28" s="33" t="str">
        <f>Qualifying!G20</f>
        <v>Kim</v>
      </c>
      <c r="F28" s="32" t="str">
        <f>Qualifying!H20</f>
        <v>Hong Kong</v>
      </c>
      <c r="G28" s="49">
        <f>Qualifying!AB20</f>
        <v>73.53</v>
      </c>
      <c r="H28" s="78">
        <f>Qualifying!AC20</f>
        <v>26</v>
      </c>
      <c r="I28" s="80"/>
    </row>
    <row r="29" spans="1:16" s="20" customFormat="1" ht="18.95" customHeight="1">
      <c r="A29" s="101"/>
      <c r="B29" s="32">
        <f>Qualifying!C7</f>
        <v>3</v>
      </c>
      <c r="C29" s="33" t="str">
        <f>Qualifying!E7</f>
        <v>이동부</v>
      </c>
      <c r="D29" s="33" t="str">
        <f>Qualifying!F7</f>
        <v>Lee</v>
      </c>
      <c r="E29" s="33" t="str">
        <f>Qualifying!G7</f>
        <v>Dong Boo</v>
      </c>
      <c r="F29" s="32" t="str">
        <f>Qualifying!H7</f>
        <v>Korea</v>
      </c>
      <c r="G29" s="49">
        <f>Qualifying!AB7</f>
        <v>74.12</v>
      </c>
      <c r="H29" s="78">
        <f>Qualifying!AC7</f>
        <v>27</v>
      </c>
      <c r="I29" s="80"/>
    </row>
    <row r="30" spans="1:16" s="20" customFormat="1" ht="18.95" customHeight="1">
      <c r="A30" s="101"/>
      <c r="B30" s="32">
        <f>Qualifying!C71</f>
        <v>67</v>
      </c>
      <c r="C30" s="33" t="str">
        <f>Qualifying!E71</f>
        <v>권승원</v>
      </c>
      <c r="D30" s="33" t="str">
        <f>Qualifying!F71</f>
        <v>Kwon</v>
      </c>
      <c r="E30" s="33" t="str">
        <f>Qualifying!G71</f>
        <v>Seung Won</v>
      </c>
      <c r="F30" s="32" t="str">
        <f>Qualifying!H71</f>
        <v>Korea</v>
      </c>
      <c r="G30" s="49">
        <f>Qualifying!AB71</f>
        <v>74.34</v>
      </c>
      <c r="H30" s="78">
        <f>Qualifying!AC71</f>
        <v>28</v>
      </c>
      <c r="I30" s="83"/>
    </row>
    <row r="31" spans="1:16" s="20" customFormat="1" ht="18.95" customHeight="1">
      <c r="A31" s="101"/>
      <c r="B31" s="32">
        <f>Qualifying!C68</f>
        <v>64</v>
      </c>
      <c r="C31" s="33" t="str">
        <f>Qualifying!E68</f>
        <v>이정윤</v>
      </c>
      <c r="D31" s="33" t="str">
        <f>Qualifying!F68</f>
        <v>Lee</v>
      </c>
      <c r="E31" s="33" t="str">
        <f>Qualifying!G68</f>
        <v>Jung Yun</v>
      </c>
      <c r="F31" s="32" t="str">
        <f>Qualifying!H68</f>
        <v>Korea</v>
      </c>
      <c r="G31" s="49">
        <f>Qualifying!AB68</f>
        <v>75.75</v>
      </c>
      <c r="H31" s="78">
        <f>Qualifying!AC68</f>
        <v>29</v>
      </c>
      <c r="I31" s="83"/>
    </row>
    <row r="32" spans="1:16" s="20" customFormat="1" ht="18.95" customHeight="1">
      <c r="A32" s="101"/>
      <c r="B32" s="32">
        <f>Qualifying!C45</f>
        <v>41</v>
      </c>
      <c r="C32" s="33" t="str">
        <f>Qualifying!E45</f>
        <v>최준원</v>
      </c>
      <c r="D32" s="33" t="str">
        <f>Qualifying!F45</f>
        <v>Choi</v>
      </c>
      <c r="E32" s="33" t="str">
        <f>Qualifying!G45</f>
        <v>Joon Weon</v>
      </c>
      <c r="F32" s="32" t="str">
        <f>Qualifying!H45</f>
        <v>Korea</v>
      </c>
      <c r="G32" s="49">
        <f>Qualifying!AB45</f>
        <v>76.12</v>
      </c>
      <c r="H32" s="78">
        <f>Qualifying!AC45</f>
        <v>30</v>
      </c>
      <c r="I32" s="80"/>
    </row>
    <row r="33" spans="1:9" s="20" customFormat="1" ht="18.95" customHeight="1">
      <c r="A33" s="101"/>
      <c r="B33" s="32">
        <f>Qualifying!C84</f>
        <v>80</v>
      </c>
      <c r="C33" s="33" t="str">
        <f>Qualifying!E84</f>
        <v>이창한</v>
      </c>
      <c r="D33" s="33" t="str">
        <f>Qualifying!F84</f>
        <v>Lee</v>
      </c>
      <c r="E33" s="33" t="str">
        <f>Qualifying!G84</f>
        <v>Chang Han</v>
      </c>
      <c r="F33" s="32" t="str">
        <f>Qualifying!H84</f>
        <v>Korea</v>
      </c>
      <c r="G33" s="49">
        <f>Qualifying!AB84</f>
        <v>77.16</v>
      </c>
      <c r="H33" s="78">
        <f>Qualifying!AC84</f>
        <v>31</v>
      </c>
      <c r="I33" s="83"/>
    </row>
    <row r="34" spans="1:9" s="20" customFormat="1" ht="18.95" customHeight="1">
      <c r="A34" s="101"/>
      <c r="B34" s="32">
        <f>Qualifying!C79</f>
        <v>75</v>
      </c>
      <c r="C34" s="33" t="str">
        <f>Qualifying!E79</f>
        <v>김서준</v>
      </c>
      <c r="D34" s="33" t="str">
        <f>Qualifying!F79</f>
        <v>Kim</v>
      </c>
      <c r="E34" s="33" t="str">
        <f>Qualifying!G79</f>
        <v>Seo Jun</v>
      </c>
      <c r="F34" s="32" t="str">
        <f>Qualifying!H79</f>
        <v>Korea</v>
      </c>
      <c r="G34" s="49">
        <f>Qualifying!AB79</f>
        <v>77.430000000000007</v>
      </c>
      <c r="H34" s="78">
        <f>Qualifying!AC79</f>
        <v>32</v>
      </c>
      <c r="I34" s="83"/>
    </row>
    <row r="35" spans="1:9" s="20" customFormat="1" ht="18.95" customHeight="1">
      <c r="A35" s="101"/>
      <c r="B35" s="32">
        <f>Qualifying!C44</f>
        <v>40</v>
      </c>
      <c r="C35" s="33" t="str">
        <f>Qualifying!E44</f>
        <v>이승윤</v>
      </c>
      <c r="D35" s="33" t="str">
        <f>Qualifying!F44</f>
        <v>Lee</v>
      </c>
      <c r="E35" s="33" t="str">
        <f>Qualifying!G44</f>
        <v>Seeung Yun</v>
      </c>
      <c r="F35" s="32" t="str">
        <f>Qualifying!H44</f>
        <v>Korea</v>
      </c>
      <c r="G35" s="49">
        <f>Qualifying!AB44</f>
        <v>77.47</v>
      </c>
      <c r="H35" s="78">
        <f>Qualifying!AC44</f>
        <v>33</v>
      </c>
      <c r="I35" s="80"/>
    </row>
    <row r="36" spans="1:9" s="20" customFormat="1" ht="18.95" customHeight="1">
      <c r="A36" s="101"/>
      <c r="B36" s="32">
        <f>Qualifying!C67</f>
        <v>63</v>
      </c>
      <c r="C36" s="33" t="str">
        <f>Qualifying!E67</f>
        <v>리아오</v>
      </c>
      <c r="D36" s="33" t="str">
        <f>Qualifying!F67</f>
        <v>Liao</v>
      </c>
      <c r="E36" s="33" t="str">
        <f>Qualifying!G67</f>
        <v>Jiayuan</v>
      </c>
      <c r="F36" s="32" t="str">
        <f>Qualifying!H67</f>
        <v>China</v>
      </c>
      <c r="G36" s="49">
        <f>Qualifying!AB67</f>
        <v>77.97</v>
      </c>
      <c r="H36" s="78">
        <f>Qualifying!AC67</f>
        <v>34</v>
      </c>
      <c r="I36" s="83"/>
    </row>
    <row r="37" spans="1:9" s="20" customFormat="1" ht="18.95" customHeight="1">
      <c r="A37" s="101"/>
      <c r="B37" s="32">
        <f>Qualifying!C10</f>
        <v>6</v>
      </c>
      <c r="C37" s="33" t="str">
        <f>Qualifying!E10</f>
        <v>캔</v>
      </c>
      <c r="D37" s="33" t="str">
        <f>Qualifying!F10</f>
        <v>Ken</v>
      </c>
      <c r="E37" s="33" t="str">
        <f>Qualifying!G10</f>
        <v>Inoue</v>
      </c>
      <c r="F37" s="32" t="str">
        <f>Qualifying!H10</f>
        <v>Hong Kong</v>
      </c>
      <c r="G37" s="49">
        <f>Qualifying!AB10</f>
        <v>78.38</v>
      </c>
      <c r="H37" s="78">
        <f>Qualifying!AC10</f>
        <v>35</v>
      </c>
      <c r="I37" s="80"/>
    </row>
    <row r="38" spans="1:9" s="20" customFormat="1" ht="18.95" customHeight="1">
      <c r="A38" s="101"/>
      <c r="B38" s="32">
        <f>Qualifying!C11</f>
        <v>7</v>
      </c>
      <c r="C38" s="33" t="str">
        <f>Qualifying!E11</f>
        <v>김형섭</v>
      </c>
      <c r="D38" s="33" t="str">
        <f>Qualifying!F11</f>
        <v>kim</v>
      </c>
      <c r="E38" s="33" t="str">
        <f>Qualifying!G11</f>
        <v>Hyeong Seob</v>
      </c>
      <c r="F38" s="32" t="str">
        <f>Qualifying!H11</f>
        <v>Korea</v>
      </c>
      <c r="G38" s="49">
        <f>Qualifying!AB11</f>
        <v>78.41</v>
      </c>
      <c r="H38" s="78">
        <f>Qualifying!AC11</f>
        <v>36</v>
      </c>
      <c r="I38" s="80"/>
    </row>
    <row r="39" spans="1:9" s="20" customFormat="1" ht="18.95" customHeight="1">
      <c r="A39" s="101"/>
      <c r="B39" s="32">
        <f>Qualifying!C28</f>
        <v>24</v>
      </c>
      <c r="C39" s="33" t="str">
        <f>Qualifying!E28</f>
        <v>최범진</v>
      </c>
      <c r="D39" s="33" t="str">
        <f>Qualifying!F28</f>
        <v>Choi</v>
      </c>
      <c r="E39" s="33" t="str">
        <f>Qualifying!G28</f>
        <v>Bum Jin</v>
      </c>
      <c r="F39" s="32" t="str">
        <f>Qualifying!H28</f>
        <v>Korea</v>
      </c>
      <c r="G39" s="49">
        <f>Qualifying!AB28</f>
        <v>78.44</v>
      </c>
      <c r="H39" s="78">
        <f>Qualifying!AC28</f>
        <v>37</v>
      </c>
      <c r="I39" s="80"/>
    </row>
    <row r="40" spans="1:9" s="20" customFormat="1" ht="18.95" customHeight="1">
      <c r="A40" s="101"/>
      <c r="B40" s="32">
        <f>Qualifying!C57</f>
        <v>53</v>
      </c>
      <c r="C40" s="33" t="str">
        <f>Qualifying!E57</f>
        <v>송근목</v>
      </c>
      <c r="D40" s="33" t="str">
        <f>Qualifying!F57</f>
        <v>Song</v>
      </c>
      <c r="E40" s="33" t="str">
        <f>Qualifying!G57</f>
        <v xml:space="preserve">Alex </v>
      </c>
      <c r="F40" s="32" t="str">
        <f>Qualifying!H57</f>
        <v>Korea</v>
      </c>
      <c r="G40" s="49">
        <f>Qualifying!AB57</f>
        <v>79.87</v>
      </c>
      <c r="H40" s="78">
        <f>Qualifying!AC57</f>
        <v>38</v>
      </c>
      <c r="I40" s="80"/>
    </row>
    <row r="41" spans="1:9" s="20" customFormat="1" ht="18.95" customHeight="1">
      <c r="A41" s="101"/>
      <c r="B41" s="32">
        <f>Qualifying!C9</f>
        <v>5</v>
      </c>
      <c r="C41" s="33" t="str">
        <f>Qualifying!E9</f>
        <v>김정환</v>
      </c>
      <c r="D41" s="33" t="str">
        <f>Qualifying!F9</f>
        <v>Kim</v>
      </c>
      <c r="E41" s="33" t="str">
        <f>Qualifying!G9</f>
        <v>Jung Hwan</v>
      </c>
      <c r="F41" s="32" t="str">
        <f>Qualifying!H9</f>
        <v>Korea</v>
      </c>
      <c r="G41" s="49">
        <f>Qualifying!AB9</f>
        <v>80.25</v>
      </c>
      <c r="H41" s="78">
        <f>Qualifying!AC9</f>
        <v>39</v>
      </c>
      <c r="I41" s="80"/>
    </row>
    <row r="42" spans="1:9" s="20" customFormat="1" ht="18.95" customHeight="1">
      <c r="A42" s="101"/>
      <c r="B42" s="32">
        <f>Qualifying!C61</f>
        <v>57</v>
      </c>
      <c r="C42" s="33" t="str">
        <f>Qualifying!E61</f>
        <v>조완익</v>
      </c>
      <c r="D42" s="33" t="str">
        <f>Qualifying!F61</f>
        <v>Jo</v>
      </c>
      <c r="E42" s="33" t="str">
        <f>Qualifying!G61</f>
        <v>Wan Ik</v>
      </c>
      <c r="F42" s="32" t="str">
        <f>Qualifying!H61</f>
        <v>Korea</v>
      </c>
      <c r="G42" s="49">
        <f>Qualifying!AB61</f>
        <v>80.53</v>
      </c>
      <c r="H42" s="78">
        <f>Qualifying!AC61</f>
        <v>40</v>
      </c>
      <c r="I42" s="83"/>
    </row>
    <row r="43" spans="1:9" s="20" customFormat="1" ht="18.95" customHeight="1">
      <c r="A43" s="101"/>
      <c r="B43" s="32">
        <f>Qualifying!C60</f>
        <v>56</v>
      </c>
      <c r="C43" s="33" t="str">
        <f>Qualifying!E60</f>
        <v>백귀현</v>
      </c>
      <c r="D43" s="33" t="str">
        <f>Qualifying!F60</f>
        <v>Baek</v>
      </c>
      <c r="E43" s="33" t="str">
        <f>Qualifying!G60</f>
        <v>Gue Hyun</v>
      </c>
      <c r="F43" s="32" t="str">
        <f>Qualifying!H60</f>
        <v>Korea</v>
      </c>
      <c r="G43" s="49">
        <f>Qualifying!AB60</f>
        <v>80.62</v>
      </c>
      <c r="H43" s="78">
        <f>Qualifying!AC60</f>
        <v>41</v>
      </c>
      <c r="I43" s="80"/>
    </row>
    <row r="44" spans="1:9" s="20" customFormat="1" ht="18.95" customHeight="1">
      <c r="A44" s="101"/>
      <c r="B44" s="32">
        <f>Qualifying!C17</f>
        <v>13</v>
      </c>
      <c r="C44" s="33" t="str">
        <f>Qualifying!E17</f>
        <v>정반석</v>
      </c>
      <c r="D44" s="33" t="str">
        <f>Qualifying!F17</f>
        <v>Jung</v>
      </c>
      <c r="E44" s="33" t="str">
        <f>Qualifying!G17</f>
        <v>Ban Suk</v>
      </c>
      <c r="F44" s="32" t="str">
        <f>Qualifying!H17</f>
        <v>Korea</v>
      </c>
      <c r="G44" s="49">
        <f>Qualifying!AB17</f>
        <v>81.22</v>
      </c>
      <c r="H44" s="78">
        <f>Qualifying!AC17</f>
        <v>42</v>
      </c>
      <c r="I44" s="80"/>
    </row>
    <row r="45" spans="1:9" s="20" customFormat="1" ht="18.95" customHeight="1">
      <c r="A45" s="101"/>
      <c r="B45" s="32">
        <f>Qualifying!C82</f>
        <v>78</v>
      </c>
      <c r="C45" s="33" t="str">
        <f>Qualifying!E82</f>
        <v>최진현</v>
      </c>
      <c r="D45" s="33" t="str">
        <f>Qualifying!F82</f>
        <v>Choi</v>
      </c>
      <c r="E45" s="33" t="str">
        <f>Qualifying!G82</f>
        <v>Jin Hyun</v>
      </c>
      <c r="F45" s="32" t="str">
        <f>Qualifying!H82</f>
        <v>Korea</v>
      </c>
      <c r="G45" s="49">
        <f>Qualifying!AB82</f>
        <v>81.53</v>
      </c>
      <c r="H45" s="78">
        <f>Qualifying!AC82</f>
        <v>43</v>
      </c>
      <c r="I45" s="83"/>
    </row>
    <row r="46" spans="1:9" s="20" customFormat="1" ht="18.95" customHeight="1">
      <c r="A46" s="101"/>
      <c r="B46" s="32">
        <f>Qualifying!C26</f>
        <v>22</v>
      </c>
      <c r="C46" s="33" t="str">
        <f>Qualifying!E26</f>
        <v>온다</v>
      </c>
      <c r="D46" s="33" t="str">
        <f>Qualifying!F26</f>
        <v>Tettsuo</v>
      </c>
      <c r="E46" s="33" t="str">
        <f>Qualifying!G26</f>
        <v>Onda</v>
      </c>
      <c r="F46" s="32" t="str">
        <f>Qualifying!H26</f>
        <v>Japan</v>
      </c>
      <c r="G46" s="49">
        <f>Qualifying!AB26</f>
        <v>81.900000000000006</v>
      </c>
      <c r="H46" s="78">
        <f>Qualifying!AC26</f>
        <v>44</v>
      </c>
      <c r="I46" s="80"/>
    </row>
    <row r="47" spans="1:9" s="20" customFormat="1" ht="18.95" customHeight="1">
      <c r="A47" s="101"/>
      <c r="B47" s="32">
        <f>Qualifying!C34</f>
        <v>30</v>
      </c>
      <c r="C47" s="33" t="str">
        <f>Qualifying!E34</f>
        <v>이재홍</v>
      </c>
      <c r="D47" s="33" t="str">
        <f>Qualifying!F34</f>
        <v>Lee</v>
      </c>
      <c r="E47" s="33" t="str">
        <f>Qualifying!G34</f>
        <v>Jae Hong</v>
      </c>
      <c r="F47" s="32" t="str">
        <f>Qualifying!H34</f>
        <v>Korea</v>
      </c>
      <c r="G47" s="49">
        <f>Qualifying!AB34</f>
        <v>81.97</v>
      </c>
      <c r="H47" s="78">
        <f>Qualifying!AC34</f>
        <v>45</v>
      </c>
      <c r="I47" s="80"/>
    </row>
    <row r="48" spans="1:9" s="20" customFormat="1" ht="18.95" customHeight="1">
      <c r="A48" s="101"/>
      <c r="B48" s="32">
        <f>Qualifying!C22</f>
        <v>18</v>
      </c>
      <c r="C48" s="33" t="str">
        <f>Qualifying!E22</f>
        <v>황기동</v>
      </c>
      <c r="D48" s="33" t="str">
        <f>Qualifying!F22</f>
        <v>Hwang</v>
      </c>
      <c r="E48" s="33" t="str">
        <f>Qualifying!G22</f>
        <v>Ki Dong</v>
      </c>
      <c r="F48" s="32" t="str">
        <f>Qualifying!H22</f>
        <v>Korea</v>
      </c>
      <c r="G48" s="49">
        <f>Qualifying!AB22</f>
        <v>83.03</v>
      </c>
      <c r="H48" s="78">
        <f>Qualifying!AC22</f>
        <v>46</v>
      </c>
      <c r="I48" s="81"/>
    </row>
    <row r="49" spans="1:9" s="20" customFormat="1" ht="18.95" customHeight="1">
      <c r="A49" s="101"/>
      <c r="B49" s="32">
        <f>Qualifying!C58</f>
        <v>54</v>
      </c>
      <c r="C49" s="33" t="str">
        <f>Qualifying!E58</f>
        <v>카케이</v>
      </c>
      <c r="D49" s="33" t="str">
        <f>Qualifying!F58</f>
        <v>Ka kei</v>
      </c>
      <c r="E49" s="33" t="str">
        <f>Qualifying!G58</f>
        <v xml:space="preserve">Leung </v>
      </c>
      <c r="F49" s="32" t="str">
        <f>Qualifying!H58</f>
        <v>Hong Kong</v>
      </c>
      <c r="G49" s="49">
        <f>Qualifying!AB58</f>
        <v>84.59</v>
      </c>
      <c r="H49" s="78">
        <f>Qualifying!AC58</f>
        <v>47</v>
      </c>
      <c r="I49" s="80"/>
    </row>
    <row r="50" spans="1:9" s="20" customFormat="1" ht="18.95" customHeight="1">
      <c r="A50" s="101"/>
      <c r="B50" s="32">
        <f>Qualifying!C43</f>
        <v>39</v>
      </c>
      <c r="C50" s="33" t="str">
        <f>Qualifying!E43</f>
        <v>조진국</v>
      </c>
      <c r="D50" s="33" t="str">
        <f>Qualifying!F43</f>
        <v>Jo</v>
      </c>
      <c r="E50" s="33" t="str">
        <f>Qualifying!G43</f>
        <v>Jin Kook</v>
      </c>
      <c r="F50" s="32" t="str">
        <f>Qualifying!H43</f>
        <v>Korea</v>
      </c>
      <c r="G50" s="49">
        <f>Qualifying!AB43</f>
        <v>85.25</v>
      </c>
      <c r="H50" s="78">
        <f>Qualifying!AC43</f>
        <v>48</v>
      </c>
      <c r="I50" s="80"/>
    </row>
    <row r="51" spans="1:9" s="20" customFormat="1" ht="18.95" customHeight="1">
      <c r="A51" s="101"/>
      <c r="B51" s="32">
        <f>Qualifying!C48</f>
        <v>44</v>
      </c>
      <c r="C51" s="33" t="str">
        <f>Qualifying!E48</f>
        <v>황의곤</v>
      </c>
      <c r="D51" s="33" t="str">
        <f>Qualifying!F48</f>
        <v>Hwang</v>
      </c>
      <c r="E51" s="33" t="str">
        <f>Qualifying!G48</f>
        <v>Eui Kon</v>
      </c>
      <c r="F51" s="32" t="str">
        <f>Qualifying!H48</f>
        <v>Korea</v>
      </c>
      <c r="G51" s="49">
        <f>Qualifying!AB48</f>
        <v>85.68</v>
      </c>
      <c r="H51" s="78">
        <f>Qualifying!AC48</f>
        <v>49</v>
      </c>
      <c r="I51" s="80"/>
    </row>
    <row r="52" spans="1:9" s="20" customFormat="1" ht="18.95" customHeight="1">
      <c r="A52" s="101"/>
      <c r="B52" s="32">
        <f>Qualifying!C27</f>
        <v>23</v>
      </c>
      <c r="C52" s="33" t="str">
        <f>Qualifying!E27</f>
        <v>황삼진</v>
      </c>
      <c r="D52" s="33" t="str">
        <f>Qualifying!F27</f>
        <v>Hwang</v>
      </c>
      <c r="E52" s="33" t="str">
        <f>Qualifying!G27</f>
        <v>Sam Jin</v>
      </c>
      <c r="F52" s="32" t="str">
        <f>Qualifying!H27</f>
        <v>Korea</v>
      </c>
      <c r="G52" s="49">
        <f>Qualifying!AB27</f>
        <v>87.4</v>
      </c>
      <c r="H52" s="78">
        <f>Qualifying!AC27</f>
        <v>50</v>
      </c>
      <c r="I52" s="80"/>
    </row>
    <row r="53" spans="1:9" s="20" customFormat="1" ht="18.95" customHeight="1">
      <c r="A53" s="101"/>
      <c r="B53" s="32">
        <f>Qualifying!C75</f>
        <v>71</v>
      </c>
      <c r="C53" s="33" t="str">
        <f>Qualifying!E75</f>
        <v>박강희</v>
      </c>
      <c r="D53" s="33" t="str">
        <f>Qualifying!F75</f>
        <v xml:space="preserve">Park </v>
      </c>
      <c r="E53" s="33" t="str">
        <f>Qualifying!G75</f>
        <v>Kang Hee</v>
      </c>
      <c r="F53" s="32" t="str">
        <f>Qualifying!H75</f>
        <v>Korea</v>
      </c>
      <c r="G53" s="49">
        <f>Qualifying!AB75</f>
        <v>88.97</v>
      </c>
      <c r="H53" s="78">
        <f>Qualifying!AC75</f>
        <v>51</v>
      </c>
      <c r="I53" s="83"/>
    </row>
    <row r="54" spans="1:9" s="20" customFormat="1" ht="18.95" customHeight="1">
      <c r="A54" s="101"/>
      <c r="B54" s="32">
        <f>Qualifying!C18</f>
        <v>14</v>
      </c>
      <c r="C54" s="33" t="str">
        <f>Qualifying!E18</f>
        <v>정민형</v>
      </c>
      <c r="D54" s="33" t="str">
        <f>Qualifying!F18</f>
        <v>Jeong</v>
      </c>
      <c r="E54" s="33" t="str">
        <f>Qualifying!G18</f>
        <v>Min Hyeong</v>
      </c>
      <c r="F54" s="32" t="str">
        <f>Qualifying!H18</f>
        <v>Korea</v>
      </c>
      <c r="G54" s="49">
        <f>Qualifying!AB18</f>
        <v>92.6</v>
      </c>
      <c r="H54" s="78">
        <f>Qualifying!AC18</f>
        <v>52</v>
      </c>
      <c r="I54" s="80"/>
    </row>
    <row r="55" spans="1:9" s="20" customFormat="1" ht="18.95" customHeight="1">
      <c r="A55" s="101"/>
      <c r="B55" s="32">
        <f>Qualifying!C38</f>
        <v>34</v>
      </c>
      <c r="C55" s="33" t="str">
        <f>Qualifying!E38</f>
        <v>허준용</v>
      </c>
      <c r="D55" s="33" t="str">
        <f>Qualifying!F38</f>
        <v>Hur</v>
      </c>
      <c r="E55" s="33" t="str">
        <f>Qualifying!G38</f>
        <v>Jun Yang</v>
      </c>
      <c r="F55" s="32" t="str">
        <f>Qualifying!H38</f>
        <v>Korea</v>
      </c>
      <c r="G55" s="49">
        <f>Qualifying!AB38</f>
        <v>93.03</v>
      </c>
      <c r="H55" s="78">
        <f>Qualifying!AC38</f>
        <v>53</v>
      </c>
      <c r="I55" s="80"/>
    </row>
    <row r="56" spans="1:9" s="20" customFormat="1" ht="18.95" customHeight="1">
      <c r="A56" s="101"/>
      <c r="B56" s="32">
        <f>Qualifying!C36</f>
        <v>32</v>
      </c>
      <c r="C56" s="33" t="str">
        <f>Qualifying!E36</f>
        <v>지엔</v>
      </c>
      <c r="D56" s="33" t="str">
        <f>Qualifying!F36</f>
        <v>Jien Tde</v>
      </c>
      <c r="E56" s="33" t="str">
        <f>Qualifying!G36</f>
        <v>Tan</v>
      </c>
      <c r="F56" s="32" t="str">
        <f>Qualifying!H36</f>
        <v>Singapore</v>
      </c>
      <c r="G56" s="49">
        <f>Qualifying!AB36</f>
        <v>93.25</v>
      </c>
      <c r="H56" s="78">
        <f>Qualifying!AC36</f>
        <v>54</v>
      </c>
      <c r="I56" s="80"/>
    </row>
    <row r="57" spans="1:9" s="20" customFormat="1" ht="18.95" customHeight="1">
      <c r="A57" s="101"/>
      <c r="B57" s="32">
        <f>Qualifying!C66</f>
        <v>62</v>
      </c>
      <c r="C57" s="33" t="str">
        <f>Qualifying!E66</f>
        <v>이진우</v>
      </c>
      <c r="D57" s="33" t="str">
        <f>Qualifying!F66</f>
        <v>Lee</v>
      </c>
      <c r="E57" s="33" t="str">
        <f>Qualifying!G66</f>
        <v>Jin Woo</v>
      </c>
      <c r="F57" s="32" t="str">
        <f>Qualifying!H66</f>
        <v>Korea</v>
      </c>
      <c r="G57" s="49">
        <f>Qualifying!AB66</f>
        <v>93.85</v>
      </c>
      <c r="H57" s="78">
        <f>Qualifying!AC66</f>
        <v>55</v>
      </c>
      <c r="I57" s="83"/>
    </row>
    <row r="58" spans="1:9" s="20" customFormat="1" ht="18.95" customHeight="1">
      <c r="A58" s="101"/>
      <c r="B58" s="32">
        <f>Qualifying!C80</f>
        <v>76</v>
      </c>
      <c r="C58" s="33" t="str">
        <f>Qualifying!E80</f>
        <v>양일준</v>
      </c>
      <c r="D58" s="33" t="str">
        <f>Qualifying!F80</f>
        <v>Yang</v>
      </c>
      <c r="E58" s="33" t="str">
        <f>Qualifying!G80</f>
        <v>Il Jun</v>
      </c>
      <c r="F58" s="32" t="str">
        <f>Qualifying!H80</f>
        <v>Korea</v>
      </c>
      <c r="G58" s="49">
        <f>Qualifying!AB80</f>
        <v>93.85</v>
      </c>
      <c r="H58" s="78">
        <f>Qualifying!AC80</f>
        <v>55</v>
      </c>
      <c r="I58" s="83"/>
    </row>
    <row r="59" spans="1:9" ht="18.95" customHeight="1">
      <c r="A59" s="101"/>
      <c r="B59" s="32">
        <f>Qualifying!C73</f>
        <v>69</v>
      </c>
      <c r="C59" s="33" t="str">
        <f>Qualifying!E73</f>
        <v>데이비드</v>
      </c>
      <c r="D59" s="33" t="str">
        <f>Qualifying!F73</f>
        <v>David</v>
      </c>
      <c r="E59" s="33" t="str">
        <f>Qualifying!G73</f>
        <v>Elliott</v>
      </c>
      <c r="F59" s="32" t="str">
        <f>Qualifying!H73</f>
        <v>Guam</v>
      </c>
      <c r="G59" s="49">
        <f>Qualifying!AB73</f>
        <v>94.84</v>
      </c>
      <c r="H59" s="78">
        <f>Qualifying!AC73</f>
        <v>57</v>
      </c>
      <c r="I59" s="83"/>
    </row>
    <row r="60" spans="1:9" ht="18.95" customHeight="1">
      <c r="A60" s="101"/>
      <c r="B60" s="32">
        <f>Qualifying!C24</f>
        <v>20</v>
      </c>
      <c r="C60" s="33" t="str">
        <f>Qualifying!E24</f>
        <v>이충희</v>
      </c>
      <c r="D60" s="33" t="str">
        <f>Qualifying!F24</f>
        <v>Lee</v>
      </c>
      <c r="E60" s="33" t="str">
        <f>Qualifying!G24</f>
        <v>Chung Hee</v>
      </c>
      <c r="F60" s="32" t="str">
        <f>Qualifying!H24</f>
        <v>Korea</v>
      </c>
      <c r="G60" s="49">
        <f>Qualifying!AB24</f>
        <v>96.69</v>
      </c>
      <c r="H60" s="78">
        <f>Qualifying!AC24</f>
        <v>58</v>
      </c>
      <c r="I60" s="80"/>
    </row>
    <row r="61" spans="1:9" ht="18.95" customHeight="1">
      <c r="A61" s="101"/>
      <c r="B61" s="32">
        <f>Qualifying!C29</f>
        <v>25</v>
      </c>
      <c r="C61" s="33" t="str">
        <f>Qualifying!E29</f>
        <v>배극도</v>
      </c>
      <c r="D61" s="33" t="str">
        <f>Qualifying!F29</f>
        <v>Bae</v>
      </c>
      <c r="E61" s="33" t="str">
        <f>Qualifying!G29</f>
        <v xml:space="preserve"> Keuk Do</v>
      </c>
      <c r="F61" s="32" t="str">
        <f>Qualifying!H29</f>
        <v>Korea</v>
      </c>
      <c r="G61" s="49">
        <f>Qualifying!AB29</f>
        <v>100.66</v>
      </c>
      <c r="H61" s="78">
        <f>Qualifying!AC29</f>
        <v>59</v>
      </c>
      <c r="I61" s="80"/>
    </row>
    <row r="62" spans="1:9" ht="18.95" customHeight="1">
      <c r="A62" s="101"/>
      <c r="B62" s="32">
        <f>Qualifying!C13</f>
        <v>9</v>
      </c>
      <c r="C62" s="33" t="str">
        <f>Qualifying!E13</f>
        <v>홍린</v>
      </c>
      <c r="D62" s="33" t="str">
        <f>Qualifying!F13</f>
        <v>Hong lin</v>
      </c>
      <c r="E62" s="33" t="str">
        <f>Qualifying!G13</f>
        <v>Wang</v>
      </c>
      <c r="F62" s="32" t="str">
        <f>Qualifying!H13</f>
        <v>Taiwan</v>
      </c>
      <c r="G62" s="49">
        <f>Qualifying!AB13</f>
        <v>101.28</v>
      </c>
      <c r="H62" s="78">
        <f>Qualifying!AC13</f>
        <v>60</v>
      </c>
      <c r="I62" s="80"/>
    </row>
    <row r="63" spans="1:9" ht="18.95" customHeight="1">
      <c r="A63" s="101"/>
      <c r="B63" s="32">
        <f>Qualifying!C39</f>
        <v>35</v>
      </c>
      <c r="C63" s="33" t="str">
        <f>Qualifying!E39</f>
        <v>강필선</v>
      </c>
      <c r="D63" s="33" t="str">
        <f>Qualifying!F39</f>
        <v>Kang</v>
      </c>
      <c r="E63" s="33" t="str">
        <f>Qualifying!G39</f>
        <v>Phil Sun</v>
      </c>
      <c r="F63" s="32" t="str">
        <f>Qualifying!H39</f>
        <v>Korea</v>
      </c>
      <c r="G63" s="49">
        <f>Qualifying!AB39</f>
        <v>103.59</v>
      </c>
      <c r="H63" s="78">
        <f>Qualifying!AC39</f>
        <v>61</v>
      </c>
      <c r="I63" s="80"/>
    </row>
    <row r="64" spans="1:9" ht="18.95" customHeight="1">
      <c r="A64" s="101"/>
      <c r="B64" s="32">
        <f>Qualifying!C74</f>
        <v>70</v>
      </c>
      <c r="C64" s="33" t="str">
        <f>Qualifying!E74</f>
        <v>공예준</v>
      </c>
      <c r="D64" s="33" t="str">
        <f>Qualifying!F74</f>
        <v>Gong</v>
      </c>
      <c r="E64" s="33" t="str">
        <f>Qualifying!G74</f>
        <v>Ye Jun</v>
      </c>
      <c r="F64" s="32" t="str">
        <f>Qualifying!H74</f>
        <v>Korea</v>
      </c>
      <c r="G64" s="49">
        <f>Qualifying!AB74</f>
        <v>103.72</v>
      </c>
      <c r="H64" s="78">
        <f>Qualifying!AC74</f>
        <v>62</v>
      </c>
      <c r="I64" s="83"/>
    </row>
    <row r="65" spans="1:9" ht="18.95" customHeight="1">
      <c r="A65" s="101"/>
      <c r="B65" s="32">
        <f>Qualifying!C40</f>
        <v>36</v>
      </c>
      <c r="C65" s="33" t="str">
        <f>Qualifying!E40</f>
        <v>이현호</v>
      </c>
      <c r="D65" s="33" t="str">
        <f>Qualifying!F40</f>
        <v>Lee</v>
      </c>
      <c r="E65" s="33" t="str">
        <f>Qualifying!G40</f>
        <v>Hyun Ho</v>
      </c>
      <c r="F65" s="32" t="str">
        <f>Qualifying!H40</f>
        <v>Korea</v>
      </c>
      <c r="G65" s="49">
        <f>Qualifying!AB40</f>
        <v>104.31</v>
      </c>
      <c r="H65" s="78">
        <f>Qualifying!AC40</f>
        <v>63</v>
      </c>
      <c r="I65" s="80"/>
    </row>
    <row r="66" spans="1:9" ht="18.95" customHeight="1">
      <c r="A66" s="101"/>
      <c r="B66" s="32">
        <f>Qualifying!C15</f>
        <v>11</v>
      </c>
      <c r="C66" s="33" t="str">
        <f>Qualifying!E15</f>
        <v>앤드류</v>
      </c>
      <c r="D66" s="33" t="str">
        <f>Qualifying!F15</f>
        <v>Andrew</v>
      </c>
      <c r="E66" s="33" t="str">
        <f>Qualifying!G15</f>
        <v>Meyer</v>
      </c>
      <c r="F66" s="32" t="str">
        <f>Qualifying!H15</f>
        <v>Canada</v>
      </c>
      <c r="G66" s="49">
        <f>Qualifying!AB15</f>
        <v>105.62</v>
      </c>
      <c r="H66" s="78">
        <f>Qualifying!AC15</f>
        <v>64</v>
      </c>
      <c r="I66" s="80"/>
    </row>
    <row r="67" spans="1:9" ht="18.95" customHeight="1">
      <c r="A67" s="101"/>
      <c r="B67" s="32">
        <f>Qualifying!C76</f>
        <v>72</v>
      </c>
      <c r="C67" s="33" t="str">
        <f>Qualifying!E76</f>
        <v>한상록</v>
      </c>
      <c r="D67" s="33" t="str">
        <f>Qualifying!F76</f>
        <v>Han</v>
      </c>
      <c r="E67" s="33" t="str">
        <f>Qualifying!G76</f>
        <v xml:space="preserve">Sang Rok </v>
      </c>
      <c r="F67" s="32" t="str">
        <f>Qualifying!H76</f>
        <v>Korea</v>
      </c>
      <c r="G67" s="49">
        <f>Qualifying!AB76</f>
        <v>106.97</v>
      </c>
      <c r="H67" s="78">
        <f>Qualifying!AC76</f>
        <v>65</v>
      </c>
      <c r="I67" s="83"/>
    </row>
    <row r="68" spans="1:9" ht="18.95" customHeight="1">
      <c r="A68" s="101"/>
      <c r="B68" s="32">
        <f>Qualifying!C46</f>
        <v>42</v>
      </c>
      <c r="C68" s="33" t="str">
        <f>Qualifying!E46</f>
        <v>조성현</v>
      </c>
      <c r="D68" s="33" t="str">
        <f>Qualifying!F46</f>
        <v>Jo</v>
      </c>
      <c r="E68" s="33" t="str">
        <f>Qualifying!G46</f>
        <v>Seong Hyun</v>
      </c>
      <c r="F68" s="32" t="str">
        <f>Qualifying!H46</f>
        <v>Korea</v>
      </c>
      <c r="G68" s="49">
        <f>Qualifying!AB46</f>
        <v>107.03</v>
      </c>
      <c r="H68" s="78">
        <f>Qualifying!AC46</f>
        <v>66</v>
      </c>
      <c r="I68" s="80"/>
    </row>
    <row r="69" spans="1:9" ht="18.95" customHeight="1">
      <c r="A69" s="101"/>
      <c r="B69" s="32">
        <f>Qualifying!C16</f>
        <v>12</v>
      </c>
      <c r="C69" s="33" t="str">
        <f>Qualifying!E16</f>
        <v>엄기원</v>
      </c>
      <c r="D69" s="33" t="str">
        <f>Qualifying!F16</f>
        <v>Um</v>
      </c>
      <c r="E69" s="33" t="str">
        <f>Qualifying!G16</f>
        <v>Kee Won</v>
      </c>
      <c r="F69" s="32" t="str">
        <f>Qualifying!H16</f>
        <v>Korea</v>
      </c>
      <c r="G69" s="49">
        <f>Qualifying!AB16</f>
        <v>108.72</v>
      </c>
      <c r="H69" s="78">
        <f>Qualifying!AC16</f>
        <v>67</v>
      </c>
      <c r="I69" s="82"/>
    </row>
    <row r="70" spans="1:9" ht="18.95" customHeight="1">
      <c r="A70" s="101"/>
      <c r="B70" s="32">
        <f>Qualifying!C83</f>
        <v>79</v>
      </c>
      <c r="C70" s="33" t="str">
        <f>Qualifying!E83</f>
        <v>데미안</v>
      </c>
      <c r="D70" s="33" t="str">
        <f>Qualifying!F83</f>
        <v>Damien</v>
      </c>
      <c r="E70" s="33" t="str">
        <f>Qualifying!G83</f>
        <v>Gans</v>
      </c>
      <c r="F70" s="32" t="str">
        <f>Qualifying!H83</f>
        <v>Switzerland</v>
      </c>
      <c r="G70" s="49">
        <f>Qualifying!AB83</f>
        <v>109.59</v>
      </c>
      <c r="H70" s="78">
        <f>Qualifying!AC83</f>
        <v>68</v>
      </c>
      <c r="I70" s="83"/>
    </row>
    <row r="71" spans="1:9" ht="18.95" customHeight="1">
      <c r="A71" s="101"/>
      <c r="B71" s="32">
        <f>Qualifying!C42</f>
        <v>38</v>
      </c>
      <c r="C71" s="33" t="str">
        <f>Qualifying!E42</f>
        <v>파트르</v>
      </c>
      <c r="D71" s="33" t="str">
        <f>Qualifying!F42</f>
        <v>Patr</v>
      </c>
      <c r="E71" s="33" t="str">
        <f>Qualifying!G42</f>
        <v>Srisook</v>
      </c>
      <c r="F71" s="32" t="str">
        <f>Qualifying!H42</f>
        <v>Thailand</v>
      </c>
      <c r="G71" s="49">
        <f>Qualifying!AB42</f>
        <v>113</v>
      </c>
      <c r="H71" s="78">
        <f>Qualifying!AC42</f>
        <v>69</v>
      </c>
      <c r="I71" s="80"/>
    </row>
    <row r="72" spans="1:9" ht="18.95" customHeight="1">
      <c r="A72" s="101"/>
      <c r="B72" s="32">
        <f>Qualifying!C78</f>
        <v>74</v>
      </c>
      <c r="C72" s="33" t="str">
        <f>Qualifying!E78</f>
        <v>타니</v>
      </c>
      <c r="D72" s="33" t="str">
        <f>Qualifying!F78</f>
        <v>Keiichiro</v>
      </c>
      <c r="E72" s="33" t="str">
        <f>Qualifying!G78</f>
        <v>Tani</v>
      </c>
      <c r="F72" s="32" t="str">
        <f>Qualifying!H78</f>
        <v>Japan</v>
      </c>
      <c r="G72" s="49">
        <f>Qualifying!AB78</f>
        <v>113.63</v>
      </c>
      <c r="H72" s="78">
        <f>Qualifying!AC78</f>
        <v>70</v>
      </c>
      <c r="I72" s="83"/>
    </row>
    <row r="73" spans="1:9" ht="18.95" customHeight="1">
      <c r="A73" s="101"/>
      <c r="B73" s="32">
        <f>Qualifying!C37</f>
        <v>33</v>
      </c>
      <c r="C73" s="33" t="str">
        <f>Qualifying!E37</f>
        <v>솜차이</v>
      </c>
      <c r="D73" s="33" t="str">
        <f>Qualifying!F37</f>
        <v>Somchay</v>
      </c>
      <c r="E73" s="33" t="str">
        <f>Qualifying!G37</f>
        <v>Estrellado</v>
      </c>
      <c r="F73" s="32" t="str">
        <f>Qualifying!H37</f>
        <v>Guam</v>
      </c>
      <c r="G73" s="49">
        <f>Qualifying!AB37</f>
        <v>115.5</v>
      </c>
      <c r="H73" s="78">
        <f>Qualifying!AC37</f>
        <v>71</v>
      </c>
      <c r="I73" s="80"/>
    </row>
    <row r="74" spans="1:9" ht="18.95" customHeight="1">
      <c r="A74" s="101"/>
      <c r="B74" s="32">
        <f>Qualifying!C53</f>
        <v>49</v>
      </c>
      <c r="C74" s="33" t="str">
        <f>Qualifying!E53</f>
        <v>빈스</v>
      </c>
      <c r="D74" s="33" t="str">
        <f>Qualifying!F53</f>
        <v>Vince</v>
      </c>
      <c r="E74" s="33" t="str">
        <f>Qualifying!G53</f>
        <v>Peredo</v>
      </c>
      <c r="F74" s="32" t="str">
        <f>Qualifying!H53</f>
        <v>Guam</v>
      </c>
      <c r="G74" s="49">
        <f>Qualifying!AB53</f>
        <v>118.41</v>
      </c>
      <c r="H74" s="78">
        <f>Qualifying!AC53</f>
        <v>72</v>
      </c>
      <c r="I74" s="80"/>
    </row>
    <row r="75" spans="1:9" ht="18.95" customHeight="1">
      <c r="A75" s="101"/>
      <c r="B75" s="32">
        <f>Qualifying!C41</f>
        <v>37</v>
      </c>
      <c r="C75" s="33" t="str">
        <f>Qualifying!E41</f>
        <v>정은준</v>
      </c>
      <c r="D75" s="33" t="str">
        <f>Qualifying!F41</f>
        <v>Jeong</v>
      </c>
      <c r="E75" s="33" t="str">
        <f>Qualifying!G41</f>
        <v>Eun Jun</v>
      </c>
      <c r="F75" s="32" t="str">
        <f>Qualifying!H41</f>
        <v>Korea</v>
      </c>
      <c r="G75" s="49">
        <f>Qualifying!AB41</f>
        <v>121.96</v>
      </c>
      <c r="H75" s="78">
        <f>Qualifying!AC41</f>
        <v>73</v>
      </c>
      <c r="I75" s="80"/>
    </row>
    <row r="76" spans="1:9" ht="18.95" customHeight="1">
      <c r="A76" s="101"/>
      <c r="B76" s="32">
        <f>Qualifying!C23</f>
        <v>19</v>
      </c>
      <c r="C76" s="33" t="str">
        <f>Qualifying!E23</f>
        <v>최단</v>
      </c>
      <c r="D76" s="33" t="str">
        <f>Qualifying!F23</f>
        <v>Choi</v>
      </c>
      <c r="E76" s="33" t="str">
        <f>Qualifying!G23</f>
        <v>Dan</v>
      </c>
      <c r="F76" s="32" t="str">
        <f>Qualifying!H23</f>
        <v>Korea</v>
      </c>
      <c r="G76" s="49">
        <f>Qualifying!AB23</f>
        <v>155.94</v>
      </c>
      <c r="H76" s="78">
        <f>Qualifying!AC23</f>
        <v>74</v>
      </c>
      <c r="I76" s="80"/>
    </row>
    <row r="77" spans="1:9" ht="18.95" customHeight="1">
      <c r="A77" s="101"/>
      <c r="B77" s="32">
        <f>Qualifying!C6</f>
        <v>2</v>
      </c>
      <c r="C77" s="33" t="str">
        <f>Qualifying!E6</f>
        <v>채이석</v>
      </c>
      <c r="D77" s="33" t="str">
        <f>Qualifying!F6</f>
        <v>Chae</v>
      </c>
      <c r="E77" s="33" t="str">
        <f>Qualifying!G6</f>
        <v>Yi Seok</v>
      </c>
      <c r="F77" s="32" t="str">
        <f>Qualifying!H6</f>
        <v>Korea</v>
      </c>
      <c r="G77" s="49">
        <f>Qualifying!AB6</f>
        <v>999</v>
      </c>
      <c r="H77" s="78">
        <f>Qualifying!AC6</f>
        <v>75</v>
      </c>
      <c r="I77" s="80"/>
    </row>
    <row r="78" spans="1:9" ht="18.95" customHeight="1">
      <c r="A78" s="101"/>
      <c r="B78" s="32">
        <f>Qualifying!C21</f>
        <v>17</v>
      </c>
      <c r="C78" s="33" t="str">
        <f>Qualifying!E21</f>
        <v>카이웬</v>
      </c>
      <c r="D78" s="33" t="str">
        <f>Qualifying!F21</f>
        <v>Kaiwen</v>
      </c>
      <c r="E78" s="33" t="str">
        <f>Qualifying!G21</f>
        <v>Cheng</v>
      </c>
      <c r="F78" s="32" t="str">
        <f>Qualifying!H21</f>
        <v>Taiwan</v>
      </c>
      <c r="G78" s="49">
        <f>Qualifying!AB21</f>
        <v>999</v>
      </c>
      <c r="H78" s="78">
        <f>Qualifying!AC21</f>
        <v>75</v>
      </c>
      <c r="I78" s="80"/>
    </row>
    <row r="79" spans="1:9" ht="18.95" customHeight="1">
      <c r="A79" s="101"/>
      <c r="B79" s="32">
        <f>Qualifying!C62</f>
        <v>58</v>
      </c>
      <c r="C79" s="33" t="str">
        <f>Qualifying!E62</f>
        <v>안영찬</v>
      </c>
      <c r="D79" s="33" t="str">
        <f>Qualifying!F62</f>
        <v>An</v>
      </c>
      <c r="E79" s="33" t="str">
        <f>Qualifying!G62</f>
        <v>Young Chan</v>
      </c>
      <c r="F79" s="32" t="str">
        <f>Qualifying!H62</f>
        <v>Korea</v>
      </c>
      <c r="G79" s="49">
        <f>Qualifying!AB62</f>
        <v>999</v>
      </c>
      <c r="H79" s="78">
        <f>Qualifying!AC62</f>
        <v>75</v>
      </c>
      <c r="I79" s="83"/>
    </row>
    <row r="80" spans="1:9" ht="18.95" customHeight="1">
      <c r="A80" s="101"/>
      <c r="B80" s="32">
        <f>Qualifying!C63</f>
        <v>59</v>
      </c>
      <c r="C80" s="33" t="str">
        <f>Qualifying!E63</f>
        <v>김형돈</v>
      </c>
      <c r="D80" s="33" t="str">
        <f>Qualifying!F63</f>
        <v>Kim</v>
      </c>
      <c r="E80" s="33" t="str">
        <f>Qualifying!G63</f>
        <v>Hyoung Don</v>
      </c>
      <c r="F80" s="32" t="str">
        <f>Qualifying!H63</f>
        <v>Korea</v>
      </c>
      <c r="G80" s="49">
        <f>Qualifying!AB63</f>
        <v>999</v>
      </c>
      <c r="H80" s="78">
        <f>Qualifying!AC63</f>
        <v>75</v>
      </c>
      <c r="I80" s="83"/>
    </row>
    <row r="81" spans="1:9" ht="18.95" customHeight="1">
      <c r="A81" s="101"/>
      <c r="B81" s="32">
        <f>Qualifying!C65</f>
        <v>61</v>
      </c>
      <c r="C81" s="33" t="str">
        <f>Qualifying!E65</f>
        <v>고성민</v>
      </c>
      <c r="D81" s="33" t="str">
        <f>Qualifying!F65</f>
        <v>Ko</v>
      </c>
      <c r="E81" s="33" t="str">
        <f>Qualifying!G65</f>
        <v>Sung Min</v>
      </c>
      <c r="F81" s="32" t="str">
        <f>Qualifying!H65</f>
        <v>Korea</v>
      </c>
      <c r="G81" s="49">
        <f>Qualifying!AB65</f>
        <v>999</v>
      </c>
      <c r="H81" s="78">
        <f>Qualifying!AC65</f>
        <v>75</v>
      </c>
      <c r="I81" s="83"/>
    </row>
    <row r="82" spans="1:9" ht="18.95" customHeight="1">
      <c r="A82" s="101"/>
      <c r="B82" s="32">
        <f>Qualifying!C72</f>
        <v>68</v>
      </c>
      <c r="C82" s="33" t="str">
        <f>Qualifying!E72</f>
        <v>첸</v>
      </c>
      <c r="D82" s="33" t="str">
        <f>Qualifying!F72</f>
        <v>Tsewei</v>
      </c>
      <c r="E82" s="33" t="str">
        <f>Qualifying!G72</f>
        <v>Chen</v>
      </c>
      <c r="F82" s="32" t="str">
        <f>Qualifying!H72</f>
        <v>Taiwan</v>
      </c>
      <c r="G82" s="49">
        <f>Qualifying!AB72</f>
        <v>999</v>
      </c>
      <c r="H82" s="78">
        <f>Qualifying!AC72</f>
        <v>75</v>
      </c>
      <c r="I82" s="83"/>
    </row>
  </sheetData>
  <sortState ref="B3:I82">
    <sortCondition ref="H2"/>
  </sortState>
  <mergeCells count="1">
    <mergeCell ref="B1:I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L88"/>
  <sheetViews>
    <sheetView topLeftCell="AO1" zoomScaleSheetLayoutView="100" workbookViewId="0">
      <selection activeCell="BF23" sqref="BF23"/>
    </sheetView>
  </sheetViews>
  <sheetFormatPr baseColWidth="10" defaultColWidth="9" defaultRowHeight="14.25"/>
  <cols>
    <col min="1" max="1" width="5.5703125" style="5" customWidth="1"/>
    <col min="2" max="2" width="9" style="5"/>
    <col min="3" max="3" width="4.5703125" style="16" customWidth="1"/>
    <col min="4" max="4" width="9" style="17"/>
    <col min="5" max="5" width="13.7109375" style="17" customWidth="1"/>
    <col min="6" max="6" width="8.7109375" style="17" customWidth="1"/>
    <col min="7" max="8" width="7" style="17" customWidth="1"/>
    <col min="9" max="9" width="2.5703125" style="5" customWidth="1"/>
    <col min="10" max="10" width="9" style="5"/>
    <col min="11" max="11" width="7" style="5" customWidth="1"/>
    <col min="12" max="12" width="4.85546875" style="5" customWidth="1"/>
    <col min="13" max="14" width="9" style="34"/>
    <col min="15" max="15" width="10.85546875" style="34" customWidth="1"/>
    <col min="16" max="16" width="12.140625" style="34" customWidth="1"/>
    <col min="17" max="20" width="5.5703125" style="34" customWidth="1"/>
    <col min="21" max="22" width="9" style="34"/>
    <col min="23" max="23" width="2.5703125" style="5" customWidth="1"/>
    <col min="24" max="25" width="9" style="34"/>
    <col min="26" max="26" width="4.85546875" style="5" customWidth="1"/>
    <col min="27" max="29" width="9" style="34"/>
    <col min="30" max="30" width="12.140625" style="34" customWidth="1"/>
    <col min="31" max="33" width="5.5703125" style="34" customWidth="1"/>
    <col min="34" max="35" width="9" style="34"/>
    <col min="36" max="36" width="9" style="5" customWidth="1"/>
    <col min="37" max="37" width="2.5703125" style="41" customWidth="1"/>
    <col min="38" max="39" width="9" style="34"/>
    <col min="40" max="40" width="5.28515625" style="34" customWidth="1"/>
    <col min="41" max="43" width="12.140625" style="34" customWidth="1"/>
    <col min="44" max="44" width="17.5703125" style="34" customWidth="1"/>
    <col min="45" max="47" width="5.5703125" style="34" customWidth="1"/>
    <col min="48" max="49" width="9" style="34"/>
    <col min="50" max="50" width="9" style="5"/>
    <col min="51" max="51" width="2.5703125" style="5" customWidth="1"/>
    <col min="52" max="53" width="9" style="5"/>
    <col min="54" max="54" width="5.42578125" style="5" customWidth="1"/>
    <col min="55" max="57" width="9" style="5"/>
    <col min="58" max="58" width="17.5703125" style="5" customWidth="1"/>
    <col min="59" max="61" width="5.5703125" style="5" customWidth="1"/>
    <col min="62" max="16384" width="9" style="5"/>
  </cols>
  <sheetData>
    <row r="1" spans="1:64" ht="33" customHeight="1">
      <c r="B1" s="181" t="s">
        <v>65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</row>
    <row r="2" spans="1:64" ht="6" customHeight="1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</row>
    <row r="3" spans="1:64" ht="18.95" customHeight="1">
      <c r="B3" s="152" t="s">
        <v>19</v>
      </c>
      <c r="C3" s="150" t="s">
        <v>4</v>
      </c>
      <c r="D3" s="152" t="s">
        <v>5</v>
      </c>
      <c r="E3" s="152" t="s">
        <v>6</v>
      </c>
      <c r="F3" s="152" t="s">
        <v>10</v>
      </c>
      <c r="G3" s="152" t="s">
        <v>11</v>
      </c>
      <c r="H3" s="152" t="s">
        <v>17</v>
      </c>
      <c r="I3" s="40"/>
      <c r="J3" s="178" t="s">
        <v>113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43"/>
      <c r="X3" s="178" t="s">
        <v>114</v>
      </c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L3" s="177" t="s">
        <v>26</v>
      </c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Z3" s="177" t="s">
        <v>27</v>
      </c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</row>
    <row r="4" spans="1:64" s="6" customFormat="1" ht="18.95" customHeight="1">
      <c r="A4" s="41"/>
      <c r="B4" s="153"/>
      <c r="C4" s="183"/>
      <c r="D4" s="184"/>
      <c r="E4" s="184"/>
      <c r="F4" s="184"/>
      <c r="G4" s="184"/>
      <c r="H4" s="184"/>
      <c r="I4" s="41"/>
      <c r="J4" s="179"/>
      <c r="K4" s="179"/>
      <c r="L4" s="179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41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41"/>
      <c r="AK4" s="41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</row>
    <row r="5" spans="1:64" ht="18.95" customHeight="1">
      <c r="B5" s="149" t="s">
        <v>112</v>
      </c>
      <c r="C5" s="59">
        <f>Qualifying!C5</f>
        <v>1</v>
      </c>
      <c r="D5" s="4" t="str">
        <f>Qualifying!E5</f>
        <v>오카</v>
      </c>
      <c r="E5" s="86" t="str">
        <f>Qualifying!H5</f>
        <v>Japan</v>
      </c>
      <c r="F5" s="19">
        <f>Qualifying!AB5</f>
        <v>65.62</v>
      </c>
      <c r="G5" s="19">
        <f>Qualifying!AC5</f>
        <v>6</v>
      </c>
      <c r="H5" s="19"/>
      <c r="J5" s="170" t="s">
        <v>12</v>
      </c>
      <c r="K5" s="99" t="s">
        <v>286</v>
      </c>
      <c r="L5" s="99" t="s">
        <v>287</v>
      </c>
      <c r="M5" s="45" t="s">
        <v>36</v>
      </c>
      <c r="N5" s="45" t="s">
        <v>289</v>
      </c>
      <c r="O5" s="45" t="s">
        <v>290</v>
      </c>
      <c r="P5" s="35" t="s">
        <v>288</v>
      </c>
      <c r="Q5" s="35" t="s">
        <v>61</v>
      </c>
      <c r="R5" s="35" t="s">
        <v>62</v>
      </c>
      <c r="S5" s="56" t="s">
        <v>63</v>
      </c>
      <c r="T5" s="35" t="s">
        <v>9</v>
      </c>
      <c r="U5" s="35" t="s">
        <v>60</v>
      </c>
      <c r="V5" s="35" t="s">
        <v>58</v>
      </c>
      <c r="X5" s="173" t="s">
        <v>12</v>
      </c>
      <c r="Y5" s="99" t="s">
        <v>286</v>
      </c>
      <c r="Z5" s="99" t="s">
        <v>287</v>
      </c>
      <c r="AA5" s="99" t="s">
        <v>36</v>
      </c>
      <c r="AB5" s="45" t="s">
        <v>289</v>
      </c>
      <c r="AC5" s="45" t="s">
        <v>290</v>
      </c>
      <c r="AD5" s="99" t="s">
        <v>288</v>
      </c>
      <c r="AE5" s="99" t="s">
        <v>61</v>
      </c>
      <c r="AF5" s="99" t="s">
        <v>62</v>
      </c>
      <c r="AG5" s="100" t="s">
        <v>63</v>
      </c>
      <c r="AH5" s="99" t="s">
        <v>9</v>
      </c>
      <c r="AI5" s="99" t="s">
        <v>60</v>
      </c>
      <c r="AJ5" s="99" t="s">
        <v>58</v>
      </c>
      <c r="AK5" s="54"/>
      <c r="AL5" s="173" t="s">
        <v>12</v>
      </c>
      <c r="AM5" s="99" t="s">
        <v>286</v>
      </c>
      <c r="AN5" s="99" t="s">
        <v>287</v>
      </c>
      <c r="AO5" s="45" t="s">
        <v>36</v>
      </c>
      <c r="AP5" s="45" t="s">
        <v>289</v>
      </c>
      <c r="AQ5" s="45" t="s">
        <v>290</v>
      </c>
      <c r="AR5" s="35" t="s">
        <v>288</v>
      </c>
      <c r="AS5" s="35" t="s">
        <v>61</v>
      </c>
      <c r="AT5" s="35" t="s">
        <v>62</v>
      </c>
      <c r="AU5" s="56" t="s">
        <v>63</v>
      </c>
      <c r="AV5" s="35" t="s">
        <v>9</v>
      </c>
      <c r="AW5" s="35" t="s">
        <v>60</v>
      </c>
      <c r="AX5" s="35" t="s">
        <v>58</v>
      </c>
      <c r="AZ5" s="173" t="s">
        <v>12</v>
      </c>
      <c r="BA5" s="99" t="s">
        <v>286</v>
      </c>
      <c r="BB5" s="99" t="s">
        <v>287</v>
      </c>
      <c r="BC5" s="99" t="s">
        <v>36</v>
      </c>
      <c r="BD5" s="45" t="s">
        <v>284</v>
      </c>
      <c r="BE5" s="45" t="s">
        <v>285</v>
      </c>
      <c r="BF5" s="99" t="s">
        <v>288</v>
      </c>
      <c r="BG5" s="99" t="s">
        <v>61</v>
      </c>
      <c r="BH5" s="99" t="s">
        <v>62</v>
      </c>
      <c r="BI5" s="100" t="s">
        <v>63</v>
      </c>
      <c r="BJ5" s="99" t="s">
        <v>9</v>
      </c>
      <c r="BK5" s="99" t="s">
        <v>60</v>
      </c>
      <c r="BL5" s="99" t="s">
        <v>58</v>
      </c>
    </row>
    <row r="6" spans="1:64" ht="18.95" customHeight="1">
      <c r="B6" s="149"/>
      <c r="C6" s="59">
        <f>Qualifying!C6</f>
        <v>2</v>
      </c>
      <c r="D6" s="4" t="str">
        <f>Qualifying!E6</f>
        <v>채이석</v>
      </c>
      <c r="E6" s="86" t="str">
        <f>Qualifying!H6</f>
        <v>Korea</v>
      </c>
      <c r="F6" s="19">
        <f>Qualifying!AB6</f>
        <v>999</v>
      </c>
      <c r="G6" s="19">
        <f>Qualifying!AC6</f>
        <v>75</v>
      </c>
      <c r="H6" s="19"/>
      <c r="J6" s="171"/>
      <c r="K6" s="120">
        <v>1</v>
      </c>
      <c r="L6" s="121">
        <f>'Qualifying-Result'!B3</f>
        <v>45</v>
      </c>
      <c r="M6" s="121" t="str">
        <f>'Qualifying-Result'!C3</f>
        <v>손영록</v>
      </c>
      <c r="N6" s="121" t="str">
        <f>'Qualifying-Result'!D3</f>
        <v>Son</v>
      </c>
      <c r="O6" s="121" t="str">
        <f>'Qualifying-Result'!E3</f>
        <v xml:space="preserve">YoungRok </v>
      </c>
      <c r="P6" s="122" t="str">
        <f>'Qualifying-Result'!F3</f>
        <v>Korea</v>
      </c>
      <c r="Q6" s="123">
        <v>1</v>
      </c>
      <c r="R6" s="123">
        <v>2.56</v>
      </c>
      <c r="S6" s="123"/>
      <c r="T6" s="123">
        <v>3</v>
      </c>
      <c r="U6" s="124">
        <f>IF(OR(T6="DNF",T6="NOT",T6="DNS"),999,((Q6*60)+R6)+(S6*5))</f>
        <v>62.56</v>
      </c>
      <c r="V6" s="124">
        <f>RANK(U6,$U$6:$U$9,1)</f>
        <v>1</v>
      </c>
      <c r="X6" s="173"/>
      <c r="Y6" s="114">
        <v>1</v>
      </c>
      <c r="Z6" s="52">
        <v>45</v>
      </c>
      <c r="AA6" s="48" t="s">
        <v>329</v>
      </c>
      <c r="AB6" s="48" t="s">
        <v>330</v>
      </c>
      <c r="AC6" s="48" t="s">
        <v>331</v>
      </c>
      <c r="AD6" s="48" t="s">
        <v>332</v>
      </c>
      <c r="AE6" s="47">
        <v>1</v>
      </c>
      <c r="AF6" s="47">
        <v>2.81</v>
      </c>
      <c r="AG6" s="47"/>
      <c r="AH6" s="47">
        <v>3</v>
      </c>
      <c r="AI6" s="94">
        <f>IF(OR(AH6="DNF",AH6="NOT",AH6="DNS"),999,((AE6*60)+AF6)+(AG6*5))</f>
        <v>62.81</v>
      </c>
      <c r="AJ6" s="48">
        <f>RANK(AI6,$AI$6:$AI$9,1)</f>
        <v>1</v>
      </c>
      <c r="AK6" s="44"/>
      <c r="AL6" s="173"/>
      <c r="AM6" s="114">
        <v>1</v>
      </c>
      <c r="AN6" s="52">
        <v>45</v>
      </c>
      <c r="AO6" s="48" t="s">
        <v>329</v>
      </c>
      <c r="AP6" s="48" t="s">
        <v>330</v>
      </c>
      <c r="AQ6" s="48" t="s">
        <v>331</v>
      </c>
      <c r="AR6" s="48" t="s">
        <v>332</v>
      </c>
      <c r="AS6" s="37">
        <v>1</v>
      </c>
      <c r="AT6" s="37">
        <v>1.78</v>
      </c>
      <c r="AU6" s="37"/>
      <c r="AV6" s="37">
        <v>3</v>
      </c>
      <c r="AW6" s="38">
        <f>IF(OR(AV6="DNF",AV6="NOT",AV6="DNS"),999,((AS6*60)+AT6)+(AU6*5))</f>
        <v>61.78</v>
      </c>
      <c r="AX6" s="48">
        <f>RANK(AW6,$AW$6:$AW$9,1)</f>
        <v>1</v>
      </c>
      <c r="AZ6" s="173"/>
      <c r="BA6" s="114">
        <v>1</v>
      </c>
      <c r="BB6" s="52">
        <v>45</v>
      </c>
      <c r="BC6" s="48" t="s">
        <v>329</v>
      </c>
      <c r="BD6" s="48" t="s">
        <v>330</v>
      </c>
      <c r="BE6" s="48" t="s">
        <v>331</v>
      </c>
      <c r="BF6" s="48" t="s">
        <v>332</v>
      </c>
      <c r="BG6" s="47"/>
      <c r="BH6" s="47">
        <v>57.41</v>
      </c>
      <c r="BI6" s="47"/>
      <c r="BJ6" s="47">
        <v>3</v>
      </c>
      <c r="BK6" s="94">
        <f>IF(OR(BJ6="DNF",BJ6="NOT",BJ6="DNS"),999,((BG6*60)+BH6)+(BI6*5))</f>
        <v>57.41</v>
      </c>
      <c r="BL6" s="48">
        <f>RANK(BK6,$BK$6:$BK$9,1)</f>
        <v>1</v>
      </c>
    </row>
    <row r="7" spans="1:64" ht="18.95" customHeight="1">
      <c r="B7" s="149"/>
      <c r="C7" s="59">
        <f>Qualifying!C7</f>
        <v>3</v>
      </c>
      <c r="D7" s="4" t="str">
        <f>Qualifying!E7</f>
        <v>이동부</v>
      </c>
      <c r="E7" s="86" t="str">
        <f>Qualifying!H7</f>
        <v>Korea</v>
      </c>
      <c r="F7" s="19">
        <f>Qualifying!AB7</f>
        <v>74.12</v>
      </c>
      <c r="G7" s="19">
        <f>Qualifying!AC7</f>
        <v>27</v>
      </c>
      <c r="H7" s="19"/>
      <c r="J7" s="171"/>
      <c r="K7" s="115">
        <v>2</v>
      </c>
      <c r="L7" s="46">
        <f>'Qualifying-Result'!B18</f>
        <v>77</v>
      </c>
      <c r="M7" s="46" t="str">
        <f>'Qualifying-Result'!C18</f>
        <v>조영훈</v>
      </c>
      <c r="N7" s="46" t="str">
        <f>'Qualifying-Result'!D18</f>
        <v>Cho</v>
      </c>
      <c r="O7" s="46" t="str">
        <f>'Qualifying-Result'!E18</f>
        <v>Young Hoon</v>
      </c>
      <c r="P7" s="63" t="str">
        <f>'Qualifying-Result'!F18</f>
        <v>Korea</v>
      </c>
      <c r="Q7" s="36">
        <v>1</v>
      </c>
      <c r="R7" s="36">
        <v>18.62</v>
      </c>
      <c r="S7" s="36"/>
      <c r="T7" s="39">
        <v>3</v>
      </c>
      <c r="U7" s="38">
        <f t="shared" ref="U7:U9" si="0">IF(OR(T7="DNF",T7="NOT",T7="DNS"),999,((Q7*60)+R7)+(S7*5))</f>
        <v>78.62</v>
      </c>
      <c r="V7" s="36">
        <f t="shared" ref="V7:V9" si="1">RANK(U7,$U$6:$U$9,1)</f>
        <v>3</v>
      </c>
      <c r="X7" s="173"/>
      <c r="Y7" s="115">
        <v>2</v>
      </c>
      <c r="Z7" s="52">
        <v>8</v>
      </c>
      <c r="AA7" s="48" t="s">
        <v>333</v>
      </c>
      <c r="AB7" s="48" t="s">
        <v>334</v>
      </c>
      <c r="AC7" s="48" t="s">
        <v>335</v>
      </c>
      <c r="AD7" s="48" t="s">
        <v>336</v>
      </c>
      <c r="AE7" s="48">
        <v>1</v>
      </c>
      <c r="AF7" s="48">
        <v>8.7799999999999994</v>
      </c>
      <c r="AG7" s="48"/>
      <c r="AH7" s="52">
        <v>3</v>
      </c>
      <c r="AI7" s="94">
        <f t="shared" ref="AI7:AI9" si="2">IF(OR(AH7="DNF",AH7="NOT",AH7="DNS"),999,((AE7*60)+AF7)+(AG7*5))</f>
        <v>68.78</v>
      </c>
      <c r="AJ7" s="48">
        <f t="shared" ref="AJ7:AJ9" si="3">RANK(AI7,$AI$6:$AI$9,1)</f>
        <v>2</v>
      </c>
      <c r="AK7" s="44"/>
      <c r="AL7" s="173"/>
      <c r="AM7" s="115">
        <v>2</v>
      </c>
      <c r="AN7" s="52">
        <v>8</v>
      </c>
      <c r="AO7" s="48" t="s">
        <v>333</v>
      </c>
      <c r="AP7" s="48" t="s">
        <v>334</v>
      </c>
      <c r="AQ7" s="48" t="s">
        <v>335</v>
      </c>
      <c r="AR7" s="48" t="s">
        <v>336</v>
      </c>
      <c r="AS7" s="48">
        <v>1</v>
      </c>
      <c r="AT7" s="48">
        <v>1.84</v>
      </c>
      <c r="AU7" s="36"/>
      <c r="AV7" s="39">
        <v>3</v>
      </c>
      <c r="AW7" s="38">
        <f t="shared" ref="AW7:AW9" si="4">IF(OR(AV7="DNF",AV7="NOT",AV7="DNS"),999,((AS7*60)+AT7)+(AU7*5))</f>
        <v>61.84</v>
      </c>
      <c r="AX7" s="48">
        <f t="shared" ref="AX7:AX9" si="5">RANK(AW7,$AW$6:$AW$9,1)</f>
        <v>2</v>
      </c>
      <c r="AZ7" s="173"/>
      <c r="BA7" s="115">
        <v>2</v>
      </c>
      <c r="BB7" s="52">
        <v>8</v>
      </c>
      <c r="BC7" s="48" t="s">
        <v>333</v>
      </c>
      <c r="BD7" s="48" t="s">
        <v>334</v>
      </c>
      <c r="BE7" s="48" t="s">
        <v>335</v>
      </c>
      <c r="BF7" s="48" t="s">
        <v>336</v>
      </c>
      <c r="BG7" s="48"/>
      <c r="BH7" s="48"/>
      <c r="BI7" s="48"/>
      <c r="BJ7" s="52" t="s">
        <v>390</v>
      </c>
      <c r="BK7" s="94">
        <f t="shared" ref="BK7:BK9" si="6">IF(OR(BJ7="DNF",BJ7="NOT",BJ7="DNS"),999,((BG7*60)+BH7)+(BI7*5))</f>
        <v>999</v>
      </c>
      <c r="BL7" s="48">
        <v>3</v>
      </c>
    </row>
    <row r="8" spans="1:64" ht="18.95" customHeight="1">
      <c r="B8" s="149"/>
      <c r="C8" s="59">
        <f>Qualifying!C8</f>
        <v>4</v>
      </c>
      <c r="D8" s="4" t="str">
        <f>Qualifying!E8</f>
        <v>박성주</v>
      </c>
      <c r="E8" s="86" t="str">
        <f>Qualifying!H8</f>
        <v>Korea</v>
      </c>
      <c r="F8" s="19">
        <f>Qualifying!AB8</f>
        <v>69.31</v>
      </c>
      <c r="G8" s="19">
        <f>Qualifying!AC8</f>
        <v>12</v>
      </c>
      <c r="H8" s="19"/>
      <c r="J8" s="171"/>
      <c r="K8" s="116">
        <v>3</v>
      </c>
      <c r="L8" s="88">
        <f>'Qualifying-Result'!B26</f>
        <v>52</v>
      </c>
      <c r="M8" s="88" t="str">
        <f>'Qualifying-Result'!C26</f>
        <v>김재홍</v>
      </c>
      <c r="N8" s="88" t="str">
        <f>'Qualifying-Result'!D26</f>
        <v>Kim</v>
      </c>
      <c r="O8" s="88" t="str">
        <f>'Qualifying-Result'!E26</f>
        <v>Jae Hong</v>
      </c>
      <c r="P8" s="64" t="str">
        <f>'Qualifying-Result'!F26</f>
        <v>Korea</v>
      </c>
      <c r="Q8" s="66"/>
      <c r="R8" s="66"/>
      <c r="S8" s="66"/>
      <c r="T8" s="89" t="s">
        <v>318</v>
      </c>
      <c r="U8" s="38">
        <f t="shared" si="0"/>
        <v>999</v>
      </c>
      <c r="V8" s="36">
        <f t="shared" si="1"/>
        <v>4</v>
      </c>
      <c r="X8" s="173"/>
      <c r="Y8" s="116">
        <v>3</v>
      </c>
      <c r="Z8" s="52">
        <v>29</v>
      </c>
      <c r="AA8" s="48" t="s">
        <v>341</v>
      </c>
      <c r="AB8" s="48" t="s">
        <v>342</v>
      </c>
      <c r="AC8" s="48" t="s">
        <v>343</v>
      </c>
      <c r="AD8" s="48" t="s">
        <v>344</v>
      </c>
      <c r="AE8" s="48"/>
      <c r="AF8" s="48"/>
      <c r="AG8" s="48"/>
      <c r="AH8" s="52" t="s">
        <v>388</v>
      </c>
      <c r="AI8" s="94">
        <f t="shared" si="2"/>
        <v>999</v>
      </c>
      <c r="AJ8" s="48">
        <f t="shared" si="3"/>
        <v>4</v>
      </c>
      <c r="AK8" s="44"/>
      <c r="AL8" s="173"/>
      <c r="AM8" s="116">
        <v>3</v>
      </c>
      <c r="AN8" s="52">
        <v>51</v>
      </c>
      <c r="AO8" s="48" t="s">
        <v>349</v>
      </c>
      <c r="AP8" s="48" t="s">
        <v>350</v>
      </c>
      <c r="AQ8" s="48" t="s">
        <v>351</v>
      </c>
      <c r="AR8" s="48" t="s">
        <v>340</v>
      </c>
      <c r="AS8" s="36"/>
      <c r="AT8" s="36"/>
      <c r="AU8" s="66"/>
      <c r="AV8" s="89" t="s">
        <v>390</v>
      </c>
      <c r="AW8" s="38">
        <f t="shared" si="4"/>
        <v>999</v>
      </c>
      <c r="AX8" s="48">
        <f t="shared" si="5"/>
        <v>3</v>
      </c>
      <c r="AZ8" s="173"/>
      <c r="BA8" s="116">
        <v>3</v>
      </c>
      <c r="BB8" s="52">
        <v>73</v>
      </c>
      <c r="BC8" s="46" t="s">
        <v>360</v>
      </c>
      <c r="BD8" s="46" t="s">
        <v>342</v>
      </c>
      <c r="BE8" s="46" t="s">
        <v>359</v>
      </c>
      <c r="BF8" s="36" t="s">
        <v>332</v>
      </c>
      <c r="BG8" s="48"/>
      <c r="BH8" s="48"/>
      <c r="BI8" s="48"/>
      <c r="BJ8" s="52" t="s">
        <v>318</v>
      </c>
      <c r="BK8" s="94">
        <f t="shared" si="6"/>
        <v>999</v>
      </c>
      <c r="BL8" s="48">
        <v>4</v>
      </c>
    </row>
    <row r="9" spans="1:64" ht="18.95" customHeight="1" thickBot="1">
      <c r="B9" s="149" t="s">
        <v>66</v>
      </c>
      <c r="C9" s="59">
        <f>Qualifying!C9</f>
        <v>5</v>
      </c>
      <c r="D9" s="4" t="str">
        <f>Qualifying!E9</f>
        <v>김정환</v>
      </c>
      <c r="E9" s="86" t="str">
        <f>Qualifying!H9</f>
        <v>Korea</v>
      </c>
      <c r="F9" s="19">
        <f>Qualifying!AB9</f>
        <v>80.25</v>
      </c>
      <c r="G9" s="19">
        <f>Qualifying!AC9</f>
        <v>39</v>
      </c>
      <c r="H9" s="19"/>
      <c r="J9" s="172"/>
      <c r="K9" s="125">
        <v>4</v>
      </c>
      <c r="L9" s="126">
        <f>'Qualifying-Result'!B34</f>
        <v>75</v>
      </c>
      <c r="M9" s="126" t="str">
        <f>'Qualifying-Result'!C34</f>
        <v>김서준</v>
      </c>
      <c r="N9" s="126" t="str">
        <f>'Qualifying-Result'!D34</f>
        <v>Kim</v>
      </c>
      <c r="O9" s="126" t="str">
        <f>'Qualifying-Result'!E34</f>
        <v>Seo Jun</v>
      </c>
      <c r="P9" s="127" t="str">
        <f>'Qualifying-Result'!F34</f>
        <v>Korea</v>
      </c>
      <c r="Q9" s="128">
        <v>1</v>
      </c>
      <c r="R9" s="128">
        <v>12.94</v>
      </c>
      <c r="S9" s="128"/>
      <c r="T9" s="129">
        <v>3</v>
      </c>
      <c r="U9" s="124">
        <f t="shared" si="0"/>
        <v>72.94</v>
      </c>
      <c r="V9" s="124">
        <f t="shared" si="1"/>
        <v>2</v>
      </c>
      <c r="X9" s="173"/>
      <c r="Y9" s="117">
        <v>4</v>
      </c>
      <c r="Z9" s="52">
        <v>75</v>
      </c>
      <c r="AA9" s="48" t="s">
        <v>337</v>
      </c>
      <c r="AB9" s="48" t="s">
        <v>338</v>
      </c>
      <c r="AC9" s="48" t="s">
        <v>339</v>
      </c>
      <c r="AD9" s="48" t="s">
        <v>340</v>
      </c>
      <c r="AE9" s="48">
        <v>1</v>
      </c>
      <c r="AF9" s="48">
        <v>11.72</v>
      </c>
      <c r="AG9" s="48"/>
      <c r="AH9" s="52">
        <v>3</v>
      </c>
      <c r="AI9" s="94">
        <f t="shared" si="2"/>
        <v>71.72</v>
      </c>
      <c r="AJ9" s="48">
        <f t="shared" si="3"/>
        <v>3</v>
      </c>
      <c r="AK9" s="44"/>
      <c r="AL9" s="173"/>
      <c r="AM9" s="117">
        <v>4</v>
      </c>
      <c r="AN9" s="52">
        <v>46</v>
      </c>
      <c r="AO9" s="46" t="s">
        <v>352</v>
      </c>
      <c r="AP9" s="46" t="s">
        <v>353</v>
      </c>
      <c r="AQ9" s="46" t="s">
        <v>354</v>
      </c>
      <c r="AR9" s="36" t="s">
        <v>332</v>
      </c>
      <c r="AS9" s="36"/>
      <c r="AT9" s="36"/>
      <c r="AU9" s="48"/>
      <c r="AV9" s="52" t="s">
        <v>318</v>
      </c>
      <c r="AW9" s="38">
        <f t="shared" si="4"/>
        <v>999</v>
      </c>
      <c r="AX9" s="48">
        <f t="shared" si="5"/>
        <v>3</v>
      </c>
      <c r="AZ9" s="173"/>
      <c r="BA9" s="117">
        <v>4</v>
      </c>
      <c r="BB9" s="52">
        <v>65</v>
      </c>
      <c r="BC9" s="46" t="s">
        <v>371</v>
      </c>
      <c r="BD9" s="46" t="s">
        <v>372</v>
      </c>
      <c r="BE9" s="46" t="s">
        <v>373</v>
      </c>
      <c r="BF9" s="36" t="s">
        <v>374</v>
      </c>
      <c r="BG9" s="48"/>
      <c r="BH9" s="48">
        <v>59.59</v>
      </c>
      <c r="BI9" s="48"/>
      <c r="BJ9" s="52">
        <v>3</v>
      </c>
      <c r="BK9" s="94">
        <f t="shared" si="6"/>
        <v>59.59</v>
      </c>
      <c r="BL9" s="48">
        <f t="shared" ref="BL9" si="7">RANK(BK9,$BK$6:$BK$9,1)</f>
        <v>2</v>
      </c>
    </row>
    <row r="10" spans="1:64" ht="18.95" customHeight="1">
      <c r="B10" s="149"/>
      <c r="C10" s="59">
        <f>Qualifying!C10</f>
        <v>6</v>
      </c>
      <c r="D10" s="4" t="str">
        <f>Qualifying!E10</f>
        <v>캔</v>
      </c>
      <c r="E10" s="86" t="str">
        <f>Qualifying!H10</f>
        <v>Hong Kong</v>
      </c>
      <c r="F10" s="19">
        <f>Qualifying!AB10</f>
        <v>78.38</v>
      </c>
      <c r="G10" s="19">
        <f>Qualifying!AC10</f>
        <v>35</v>
      </c>
      <c r="H10" s="19"/>
      <c r="I10" s="13"/>
      <c r="J10" s="90"/>
      <c r="K10" s="90"/>
      <c r="L10" s="90"/>
      <c r="M10" s="91"/>
      <c r="N10" s="91"/>
      <c r="O10" s="91"/>
      <c r="P10" s="91"/>
      <c r="Q10" s="91"/>
      <c r="R10" s="91"/>
      <c r="S10" s="91"/>
      <c r="T10" s="91"/>
      <c r="U10" s="91"/>
      <c r="V10" s="92"/>
      <c r="X10" s="90"/>
      <c r="Y10" s="90"/>
      <c r="Z10" s="119"/>
      <c r="AA10" s="91"/>
      <c r="AB10" s="91"/>
      <c r="AC10" s="91"/>
      <c r="AD10" s="91"/>
      <c r="AE10" s="91"/>
      <c r="AF10" s="91"/>
      <c r="AG10" s="91"/>
      <c r="AH10" s="91"/>
      <c r="AI10" s="91"/>
      <c r="AJ10" s="92"/>
      <c r="AK10" s="44"/>
      <c r="AL10" s="90"/>
      <c r="AM10" s="90"/>
      <c r="AN10" s="90"/>
      <c r="AO10" s="91"/>
      <c r="AP10" s="91"/>
      <c r="AQ10" s="91"/>
      <c r="AR10" s="91"/>
      <c r="AS10" s="91"/>
      <c r="AT10" s="91"/>
      <c r="AU10" s="91"/>
      <c r="AV10" s="91"/>
      <c r="AW10" s="91"/>
      <c r="AX10" s="92"/>
      <c r="AZ10" s="90"/>
      <c r="BA10" s="90"/>
      <c r="BB10" s="90"/>
      <c r="BC10" s="91"/>
      <c r="BD10" s="91"/>
      <c r="BE10" s="91"/>
      <c r="BF10" s="91"/>
      <c r="BG10" s="91"/>
      <c r="BH10" s="91"/>
      <c r="BI10" s="91"/>
      <c r="BJ10" s="91"/>
      <c r="BK10" s="91"/>
      <c r="BL10" s="92"/>
    </row>
    <row r="11" spans="1:64" ht="18.95" customHeight="1">
      <c r="B11" s="149"/>
      <c r="C11" s="59">
        <f>Qualifying!C11</f>
        <v>7</v>
      </c>
      <c r="D11" s="4" t="str">
        <f>Qualifying!E11</f>
        <v>김형섭</v>
      </c>
      <c r="E11" s="86" t="str">
        <f>Qualifying!H11</f>
        <v>Korea</v>
      </c>
      <c r="F11" s="19">
        <f>Qualifying!AB11</f>
        <v>78.41</v>
      </c>
      <c r="G11" s="19">
        <f>Qualifying!AC11</f>
        <v>36</v>
      </c>
      <c r="H11" s="19"/>
      <c r="J11" s="173" t="s">
        <v>24</v>
      </c>
      <c r="K11" s="99" t="s">
        <v>286</v>
      </c>
      <c r="L11" s="99" t="s">
        <v>287</v>
      </c>
      <c r="M11" s="45" t="s">
        <v>36</v>
      </c>
      <c r="N11" s="45" t="s">
        <v>289</v>
      </c>
      <c r="O11" s="45" t="s">
        <v>290</v>
      </c>
      <c r="P11" s="35" t="s">
        <v>288</v>
      </c>
      <c r="Q11" s="35" t="s">
        <v>61</v>
      </c>
      <c r="R11" s="35" t="s">
        <v>62</v>
      </c>
      <c r="S11" s="56" t="s">
        <v>63</v>
      </c>
      <c r="T11" s="35" t="s">
        <v>9</v>
      </c>
      <c r="U11" s="35" t="s">
        <v>60</v>
      </c>
      <c r="V11" s="35" t="s">
        <v>58</v>
      </c>
      <c r="X11" s="174" t="s">
        <v>24</v>
      </c>
      <c r="Y11" s="99" t="s">
        <v>286</v>
      </c>
      <c r="Z11" s="99" t="s">
        <v>287</v>
      </c>
      <c r="AA11" s="45" t="s">
        <v>36</v>
      </c>
      <c r="AB11" s="45" t="s">
        <v>289</v>
      </c>
      <c r="AC11" s="45" t="s">
        <v>290</v>
      </c>
      <c r="AD11" s="35" t="s">
        <v>288</v>
      </c>
      <c r="AE11" s="35" t="s">
        <v>61</v>
      </c>
      <c r="AF11" s="35" t="s">
        <v>62</v>
      </c>
      <c r="AG11" s="35" t="s">
        <v>63</v>
      </c>
      <c r="AH11" s="35" t="s">
        <v>9</v>
      </c>
      <c r="AI11" s="35" t="s">
        <v>60</v>
      </c>
      <c r="AJ11" s="35" t="s">
        <v>58</v>
      </c>
      <c r="AK11" s="44"/>
      <c r="AL11" s="173" t="s">
        <v>24</v>
      </c>
      <c r="AM11" s="99" t="s">
        <v>286</v>
      </c>
      <c r="AN11" s="99" t="s">
        <v>287</v>
      </c>
      <c r="AO11" s="45" t="s">
        <v>36</v>
      </c>
      <c r="AP11" s="45" t="s">
        <v>289</v>
      </c>
      <c r="AQ11" s="45" t="s">
        <v>290</v>
      </c>
      <c r="AR11" s="35" t="s">
        <v>288</v>
      </c>
      <c r="AS11" s="35" t="s">
        <v>61</v>
      </c>
      <c r="AT11" s="35" t="s">
        <v>62</v>
      </c>
      <c r="AU11" s="56" t="s">
        <v>63</v>
      </c>
      <c r="AV11" s="35" t="s">
        <v>9</v>
      </c>
      <c r="AW11" s="35" t="s">
        <v>60</v>
      </c>
      <c r="AX11" s="35" t="s">
        <v>58</v>
      </c>
      <c r="AZ11" s="173"/>
      <c r="BA11" s="99" t="s">
        <v>286</v>
      </c>
      <c r="BB11" s="99" t="s">
        <v>287</v>
      </c>
      <c r="BC11" s="45" t="s">
        <v>36</v>
      </c>
      <c r="BD11" s="45" t="s">
        <v>284</v>
      </c>
      <c r="BE11" s="45" t="s">
        <v>285</v>
      </c>
      <c r="BF11" s="35" t="s">
        <v>288</v>
      </c>
      <c r="BG11" s="35" t="s">
        <v>61</v>
      </c>
      <c r="BH11" s="35" t="s">
        <v>62</v>
      </c>
      <c r="BI11" s="56" t="s">
        <v>63</v>
      </c>
      <c r="BJ11" s="35" t="s">
        <v>9</v>
      </c>
      <c r="BK11" s="35" t="s">
        <v>60</v>
      </c>
      <c r="BL11" s="35" t="s">
        <v>58</v>
      </c>
    </row>
    <row r="12" spans="1:64" ht="18.95" customHeight="1">
      <c r="B12" s="149"/>
      <c r="C12" s="59">
        <f>Qualifying!C12</f>
        <v>8</v>
      </c>
      <c r="D12" s="4" t="str">
        <f>Qualifying!E12</f>
        <v>이제학</v>
      </c>
      <c r="E12" s="86" t="str">
        <f>Qualifying!H12</f>
        <v>Korea</v>
      </c>
      <c r="F12" s="19">
        <f>Qualifying!AB12</f>
        <v>66.42</v>
      </c>
      <c r="G12" s="19">
        <f>Qualifying!AC12</f>
        <v>8</v>
      </c>
      <c r="H12" s="19"/>
      <c r="J12" s="173"/>
      <c r="K12" s="120">
        <v>1</v>
      </c>
      <c r="L12" s="121">
        <f>'Qualifying-Result'!B10</f>
        <v>8</v>
      </c>
      <c r="M12" s="121" t="str">
        <f>'Qualifying-Result'!C10</f>
        <v>이제학</v>
      </c>
      <c r="N12" s="121" t="str">
        <f>'Qualifying-Result'!D10</f>
        <v>Jehak</v>
      </c>
      <c r="O12" s="121" t="str">
        <f>'Qualifying-Result'!E10</f>
        <v>Lee</v>
      </c>
      <c r="P12" s="122" t="str">
        <f>'Qualifying-Result'!F10</f>
        <v>Korea</v>
      </c>
      <c r="Q12" s="123">
        <v>1</v>
      </c>
      <c r="R12" s="123">
        <v>9.44</v>
      </c>
      <c r="S12" s="123"/>
      <c r="T12" s="123">
        <v>3</v>
      </c>
      <c r="U12" s="124">
        <f>IF(OR(T12="DNF",T12="NOT",T12="DNS"),999,((Q12*60)+R12)+(S12*5))</f>
        <v>69.44</v>
      </c>
      <c r="V12" s="124">
        <f>RANK(U12,$U$12:$U$15,1)</f>
        <v>1</v>
      </c>
      <c r="X12" s="175"/>
      <c r="Y12" s="114">
        <v>1</v>
      </c>
      <c r="Z12" s="52">
        <v>28</v>
      </c>
      <c r="AA12" s="46" t="s">
        <v>346</v>
      </c>
      <c r="AB12" s="46" t="s">
        <v>347</v>
      </c>
      <c r="AC12" s="46" t="s">
        <v>348</v>
      </c>
      <c r="AD12" s="36" t="s">
        <v>332</v>
      </c>
      <c r="AE12" s="37"/>
      <c r="AF12" s="37"/>
      <c r="AG12" s="37"/>
      <c r="AH12" s="37" t="s">
        <v>318</v>
      </c>
      <c r="AI12" s="38">
        <f>IF(OR(AH12="DNF",AH12="NOT",AH12="DNS"),999,((AE12*60)+AF12)+(AG12*5))</f>
        <v>999</v>
      </c>
      <c r="AJ12" s="48">
        <f>RANK(AI12,$AI$12:$AI$15,1)</f>
        <v>3</v>
      </c>
      <c r="AL12" s="173"/>
      <c r="AM12" s="114">
        <v>1</v>
      </c>
      <c r="AN12" s="52">
        <v>73</v>
      </c>
      <c r="AO12" s="46" t="s">
        <v>360</v>
      </c>
      <c r="AP12" s="46" t="s">
        <v>342</v>
      </c>
      <c r="AQ12" s="46" t="s">
        <v>359</v>
      </c>
      <c r="AR12" s="36" t="s">
        <v>332</v>
      </c>
      <c r="AS12" s="37">
        <v>1</v>
      </c>
      <c r="AT12" s="37">
        <v>2</v>
      </c>
      <c r="AU12" s="37"/>
      <c r="AV12" s="37">
        <v>3</v>
      </c>
      <c r="AW12" s="38">
        <f>IF(OR(AV12="DNF",AV12="NOT",AV12="DNS"),999,((AS12*60)+AT12)+(AU12*5))</f>
        <v>62</v>
      </c>
      <c r="AX12" s="48">
        <f>RANK(AW12,$AW$12:$AW$15,1)</f>
        <v>1</v>
      </c>
      <c r="AZ12" s="173"/>
      <c r="BA12" s="114">
        <v>1</v>
      </c>
      <c r="BB12" s="52">
        <v>47</v>
      </c>
      <c r="BC12" s="46" t="s">
        <v>377</v>
      </c>
      <c r="BD12" s="46" t="s">
        <v>379</v>
      </c>
      <c r="BE12" s="46" t="s">
        <v>380</v>
      </c>
      <c r="BF12" s="36" t="s">
        <v>376</v>
      </c>
      <c r="BG12" s="37"/>
      <c r="BH12" s="37"/>
      <c r="BI12" s="37"/>
      <c r="BJ12" s="37" t="s">
        <v>392</v>
      </c>
      <c r="BK12" s="38"/>
      <c r="BL12" s="48">
        <v>7</v>
      </c>
    </row>
    <row r="13" spans="1:64" ht="18.95" customHeight="1">
      <c r="B13" s="149" t="s">
        <v>67</v>
      </c>
      <c r="C13" s="59">
        <f>Qualifying!C13</f>
        <v>9</v>
      </c>
      <c r="D13" s="4" t="str">
        <f>Qualifying!E13</f>
        <v>홍린</v>
      </c>
      <c r="E13" s="86" t="str">
        <f>Qualifying!H13</f>
        <v>Taiwan</v>
      </c>
      <c r="F13" s="19">
        <f>Qualifying!AB13</f>
        <v>101.28</v>
      </c>
      <c r="G13" s="19">
        <f>Qualifying!AC13</f>
        <v>60</v>
      </c>
      <c r="H13" s="19"/>
      <c r="J13" s="173"/>
      <c r="K13" s="115">
        <v>2</v>
      </c>
      <c r="L13" s="46">
        <f>'Qualifying-Result'!B11</f>
        <v>15</v>
      </c>
      <c r="M13" s="46" t="str">
        <f>'Qualifying-Result'!C11</f>
        <v>홍신영</v>
      </c>
      <c r="N13" s="46" t="str">
        <f>'Qualifying-Result'!D11</f>
        <v>Hong</v>
      </c>
      <c r="O13" s="46" t="str">
        <f>'Qualifying-Result'!E11</f>
        <v>Shin Yeong</v>
      </c>
      <c r="P13" s="63" t="str">
        <f>'Qualifying-Result'!F11</f>
        <v>Korea</v>
      </c>
      <c r="Q13" s="36"/>
      <c r="R13" s="36"/>
      <c r="S13" s="36"/>
      <c r="T13" s="39" t="s">
        <v>318</v>
      </c>
      <c r="U13" s="38">
        <f t="shared" ref="U13:U15" si="8">IF(OR(T13="DNF",T13="NOT",T13="DNS"),999,((Q13*60)+R13)+(S13*5))</f>
        <v>999</v>
      </c>
      <c r="V13" s="36">
        <f t="shared" ref="V13:V15" si="9">RANK(U13,$U$12:$U$15,1)</f>
        <v>3</v>
      </c>
      <c r="X13" s="175"/>
      <c r="Y13" s="115">
        <v>2</v>
      </c>
      <c r="Z13" s="52">
        <v>51</v>
      </c>
      <c r="AA13" s="48" t="s">
        <v>349</v>
      </c>
      <c r="AB13" s="48" t="s">
        <v>350</v>
      </c>
      <c r="AC13" s="48" t="s">
        <v>351</v>
      </c>
      <c r="AD13" s="48" t="s">
        <v>340</v>
      </c>
      <c r="AE13" s="36">
        <v>1</v>
      </c>
      <c r="AF13" s="36">
        <v>9.2100000000000009</v>
      </c>
      <c r="AG13" s="36"/>
      <c r="AH13" s="39">
        <v>3</v>
      </c>
      <c r="AI13" s="38">
        <f t="shared" ref="AI13:AI15" si="10">IF(OR(AH13="DNF",AH13="NOT",AH13="DNS"),999,((AE13*60)+AF13)+(AG13*5))</f>
        <v>69.210000000000008</v>
      </c>
      <c r="AJ13" s="48">
        <f t="shared" ref="AJ13:AJ15" si="11">RANK(AI13,$AI$12:$AI$15,1)</f>
        <v>1</v>
      </c>
      <c r="AK13" s="54"/>
      <c r="AL13" s="173"/>
      <c r="AM13" s="115">
        <v>2</v>
      </c>
      <c r="AN13" s="52">
        <v>65</v>
      </c>
      <c r="AO13" s="46" t="s">
        <v>371</v>
      </c>
      <c r="AP13" s="46" t="s">
        <v>372</v>
      </c>
      <c r="AQ13" s="46" t="s">
        <v>373</v>
      </c>
      <c r="AR13" s="36" t="s">
        <v>374</v>
      </c>
      <c r="AS13" s="36"/>
      <c r="AT13" s="36"/>
      <c r="AU13" s="36"/>
      <c r="AV13" s="39" t="s">
        <v>318</v>
      </c>
      <c r="AW13" s="38">
        <f t="shared" ref="AW13:AW15" si="12">IF(OR(AV13="DNF",AV13="NOT",AV13="DNS"),999,((AS13*60)+AT13)+(AU13*5))</f>
        <v>999</v>
      </c>
      <c r="AX13" s="48">
        <f t="shared" ref="AX13:AX15" si="13">RANK(AW13,$AW$12:$AW$15,1)</f>
        <v>2</v>
      </c>
      <c r="AZ13" s="173"/>
      <c r="BA13" s="115">
        <v>2</v>
      </c>
      <c r="BB13" s="52">
        <v>51</v>
      </c>
      <c r="BC13" s="48" t="s">
        <v>349</v>
      </c>
      <c r="BD13" s="48" t="s">
        <v>350</v>
      </c>
      <c r="BE13" s="48" t="s">
        <v>351</v>
      </c>
      <c r="BF13" s="48" t="s">
        <v>340</v>
      </c>
      <c r="BG13" s="36">
        <v>1</v>
      </c>
      <c r="BH13" s="36">
        <v>4.63</v>
      </c>
      <c r="BI13" s="36"/>
      <c r="BJ13" s="39">
        <v>3</v>
      </c>
      <c r="BK13" s="38"/>
      <c r="BL13" s="48">
        <v>5</v>
      </c>
    </row>
    <row r="14" spans="1:64" ht="18.95" customHeight="1">
      <c r="B14" s="149"/>
      <c r="C14" s="59">
        <f>Qualifying!C14</f>
        <v>10</v>
      </c>
      <c r="D14" s="4" t="str">
        <f>Qualifying!E14</f>
        <v>모가연</v>
      </c>
      <c r="E14" s="86" t="str">
        <f>Qualifying!H14</f>
        <v>Korea</v>
      </c>
      <c r="F14" s="19">
        <f>Qualifying!AB14</f>
        <v>71.91</v>
      </c>
      <c r="G14" s="19">
        <f>Qualifying!AC14</f>
        <v>20</v>
      </c>
      <c r="H14" s="19"/>
      <c r="J14" s="173"/>
      <c r="K14" s="130">
        <v>3</v>
      </c>
      <c r="L14" s="121">
        <f>'Qualifying-Result'!B19</f>
        <v>29</v>
      </c>
      <c r="M14" s="121" t="str">
        <f>'Qualifying-Result'!C19</f>
        <v>김기찬</v>
      </c>
      <c r="N14" s="121" t="str">
        <f>'Qualifying-Result'!D19</f>
        <v>Kim</v>
      </c>
      <c r="O14" s="121" t="str">
        <f>'Qualifying-Result'!E19</f>
        <v>Ki Chan</v>
      </c>
      <c r="P14" s="122" t="str">
        <f>'Qualifying-Result'!F19</f>
        <v>Korea</v>
      </c>
      <c r="Q14" s="131">
        <v>1</v>
      </c>
      <c r="R14" s="131">
        <v>11.31</v>
      </c>
      <c r="S14" s="131"/>
      <c r="T14" s="132">
        <v>3</v>
      </c>
      <c r="U14" s="124">
        <f t="shared" si="8"/>
        <v>71.31</v>
      </c>
      <c r="V14" s="124">
        <f t="shared" si="9"/>
        <v>2</v>
      </c>
      <c r="X14" s="175"/>
      <c r="Y14" s="116">
        <v>3</v>
      </c>
      <c r="Z14" s="52">
        <v>46</v>
      </c>
      <c r="AA14" s="46" t="s">
        <v>352</v>
      </c>
      <c r="AB14" s="46" t="s">
        <v>353</v>
      </c>
      <c r="AC14" s="46" t="s">
        <v>354</v>
      </c>
      <c r="AD14" s="36" t="s">
        <v>332</v>
      </c>
      <c r="AE14" s="36">
        <v>1</v>
      </c>
      <c r="AF14" s="36">
        <v>14.38</v>
      </c>
      <c r="AG14" s="36"/>
      <c r="AH14" s="39">
        <v>3</v>
      </c>
      <c r="AI14" s="38">
        <f t="shared" si="10"/>
        <v>74.38</v>
      </c>
      <c r="AJ14" s="48">
        <f t="shared" si="11"/>
        <v>2</v>
      </c>
      <c r="AK14" s="44"/>
      <c r="AL14" s="173"/>
      <c r="AM14" s="116">
        <v>3</v>
      </c>
      <c r="AN14" s="52">
        <v>47</v>
      </c>
      <c r="AO14" s="46" t="s">
        <v>377</v>
      </c>
      <c r="AP14" s="46" t="s">
        <v>379</v>
      </c>
      <c r="AQ14" s="46" t="s">
        <v>380</v>
      </c>
      <c r="AR14" s="36" t="s">
        <v>376</v>
      </c>
      <c r="AS14" s="36"/>
      <c r="AT14" s="36"/>
      <c r="AU14" s="36"/>
      <c r="AV14" s="39" t="s">
        <v>318</v>
      </c>
      <c r="AW14" s="38">
        <f t="shared" si="12"/>
        <v>999</v>
      </c>
      <c r="AX14" s="48">
        <f t="shared" si="13"/>
        <v>2</v>
      </c>
      <c r="AZ14" s="173"/>
      <c r="BA14" s="116">
        <v>3</v>
      </c>
      <c r="BB14" s="52">
        <v>66</v>
      </c>
      <c r="BC14" s="46" t="s">
        <v>365</v>
      </c>
      <c r="BD14" s="46" t="s">
        <v>367</v>
      </c>
      <c r="BE14" s="46" t="s">
        <v>368</v>
      </c>
      <c r="BF14" s="36" t="s">
        <v>340</v>
      </c>
      <c r="BG14" s="36"/>
      <c r="BH14" s="36"/>
      <c r="BI14" s="36"/>
      <c r="BJ14" s="39" t="s">
        <v>389</v>
      </c>
      <c r="BK14" s="38"/>
      <c r="BL14" s="48">
        <v>8</v>
      </c>
    </row>
    <row r="15" spans="1:64" ht="18.95" customHeight="1" thickBot="1">
      <c r="B15" s="149"/>
      <c r="C15" s="59">
        <f>Qualifying!C15</f>
        <v>11</v>
      </c>
      <c r="D15" s="4" t="str">
        <f>Qualifying!E15</f>
        <v>앤드류</v>
      </c>
      <c r="E15" s="86" t="str">
        <f>Qualifying!H15</f>
        <v>Canada</v>
      </c>
      <c r="F15" s="19">
        <f>Qualifying!AB15</f>
        <v>105.62</v>
      </c>
      <c r="G15" s="19">
        <f>Qualifying!AC15</f>
        <v>64</v>
      </c>
      <c r="H15" s="19"/>
      <c r="J15" s="173"/>
      <c r="K15" s="117">
        <v>4</v>
      </c>
      <c r="L15" s="46">
        <f>'Qualifying-Result'!B27</f>
        <v>50</v>
      </c>
      <c r="M15" s="46" t="str">
        <f>'Qualifying-Result'!C27</f>
        <v>김현호</v>
      </c>
      <c r="N15" s="46" t="str">
        <f>'Qualifying-Result'!D27</f>
        <v>Kim</v>
      </c>
      <c r="O15" s="46" t="str">
        <f>'Qualifying-Result'!E27</f>
        <v>Hyun Ho</v>
      </c>
      <c r="P15" s="63" t="str">
        <f>'Qualifying-Result'!F27</f>
        <v>Korea</v>
      </c>
      <c r="Q15" s="48"/>
      <c r="R15" s="48"/>
      <c r="S15" s="48"/>
      <c r="T15" s="52" t="s">
        <v>318</v>
      </c>
      <c r="U15" s="38">
        <f t="shared" si="8"/>
        <v>999</v>
      </c>
      <c r="V15" s="36">
        <f t="shared" si="9"/>
        <v>3</v>
      </c>
      <c r="X15" s="176"/>
      <c r="Y15" s="117">
        <v>4</v>
      </c>
      <c r="Z15" s="52">
        <v>48</v>
      </c>
      <c r="AA15" s="46" t="s">
        <v>355</v>
      </c>
      <c r="AB15" s="46" t="s">
        <v>356</v>
      </c>
      <c r="AC15" s="46" t="s">
        <v>357</v>
      </c>
      <c r="AD15" s="36" t="s">
        <v>358</v>
      </c>
      <c r="AE15" s="36"/>
      <c r="AF15" s="36"/>
      <c r="AG15" s="36"/>
      <c r="AH15" s="39" t="s">
        <v>389</v>
      </c>
      <c r="AI15" s="38">
        <f t="shared" si="10"/>
        <v>999</v>
      </c>
      <c r="AJ15" s="48">
        <f t="shared" si="11"/>
        <v>3</v>
      </c>
      <c r="AK15" s="44"/>
      <c r="AL15" s="173"/>
      <c r="AM15" s="117">
        <v>4</v>
      </c>
      <c r="AN15" s="52">
        <v>66</v>
      </c>
      <c r="AO15" s="46" t="s">
        <v>365</v>
      </c>
      <c r="AP15" s="46" t="s">
        <v>367</v>
      </c>
      <c r="AQ15" s="46" t="s">
        <v>368</v>
      </c>
      <c r="AR15" s="36" t="s">
        <v>340</v>
      </c>
      <c r="AS15" s="36"/>
      <c r="AT15" s="36"/>
      <c r="AU15" s="36"/>
      <c r="AV15" s="39" t="s">
        <v>391</v>
      </c>
      <c r="AW15" s="38">
        <f t="shared" si="12"/>
        <v>999</v>
      </c>
      <c r="AX15" s="48">
        <f t="shared" si="13"/>
        <v>2</v>
      </c>
      <c r="AZ15" s="173"/>
      <c r="BA15" s="117">
        <v>4</v>
      </c>
      <c r="BB15" s="52">
        <v>46</v>
      </c>
      <c r="BC15" s="46" t="s">
        <v>352</v>
      </c>
      <c r="BD15" s="46" t="s">
        <v>353</v>
      </c>
      <c r="BE15" s="46" t="s">
        <v>354</v>
      </c>
      <c r="BF15" s="36" t="s">
        <v>332</v>
      </c>
      <c r="BG15" s="36">
        <v>1</v>
      </c>
      <c r="BH15" s="36">
        <v>13.34</v>
      </c>
      <c r="BI15" s="36"/>
      <c r="BJ15" s="39">
        <v>3</v>
      </c>
      <c r="BK15" s="38"/>
      <c r="BL15" s="48">
        <v>6</v>
      </c>
    </row>
    <row r="16" spans="1:64" ht="18.95" customHeight="1">
      <c r="B16" s="149"/>
      <c r="C16" s="59">
        <f>Qualifying!C16</f>
        <v>12</v>
      </c>
      <c r="D16" s="4" t="str">
        <f>Qualifying!E16</f>
        <v>엄기원</v>
      </c>
      <c r="E16" s="86" t="str">
        <f>Qualifying!H16</f>
        <v>Korea</v>
      </c>
      <c r="F16" s="19">
        <f>Qualifying!AB16</f>
        <v>108.72</v>
      </c>
      <c r="G16" s="19">
        <f>Qualifying!AC16</f>
        <v>67</v>
      </c>
      <c r="H16" s="19"/>
      <c r="Z16" s="34"/>
      <c r="AJ16" s="34"/>
      <c r="AK16" s="44"/>
      <c r="BB16" s="113"/>
      <c r="BC16" s="91"/>
      <c r="BD16" s="91"/>
      <c r="BE16" s="91"/>
      <c r="BF16" s="91"/>
    </row>
    <row r="17" spans="2:54" ht="18.95" customHeight="1">
      <c r="B17" s="149" t="s">
        <v>68</v>
      </c>
      <c r="C17" s="59">
        <f>Qualifying!C17</f>
        <v>13</v>
      </c>
      <c r="D17" s="4" t="str">
        <f>Qualifying!E17</f>
        <v>정반석</v>
      </c>
      <c r="E17" s="86" t="str">
        <f>Qualifying!H17</f>
        <v>Korea</v>
      </c>
      <c r="F17" s="19">
        <f>Qualifying!AB17</f>
        <v>81.22</v>
      </c>
      <c r="G17" s="19">
        <f>Qualifying!AC17</f>
        <v>42</v>
      </c>
      <c r="H17" s="19"/>
      <c r="J17" s="173" t="s">
        <v>25</v>
      </c>
      <c r="K17" s="99" t="s">
        <v>286</v>
      </c>
      <c r="L17" s="99" t="s">
        <v>287</v>
      </c>
      <c r="M17" s="45" t="s">
        <v>36</v>
      </c>
      <c r="N17" s="45" t="s">
        <v>289</v>
      </c>
      <c r="O17" s="45" t="s">
        <v>290</v>
      </c>
      <c r="P17" s="35" t="s">
        <v>288</v>
      </c>
      <c r="Q17" s="35" t="s">
        <v>61</v>
      </c>
      <c r="R17" s="35" t="s">
        <v>62</v>
      </c>
      <c r="S17" s="56" t="s">
        <v>63</v>
      </c>
      <c r="T17" s="35" t="s">
        <v>9</v>
      </c>
      <c r="U17" s="35" t="s">
        <v>60</v>
      </c>
      <c r="V17" s="35" t="s">
        <v>58</v>
      </c>
      <c r="X17" s="173" t="s">
        <v>25</v>
      </c>
      <c r="Y17" s="99" t="s">
        <v>286</v>
      </c>
      <c r="Z17" s="99" t="s">
        <v>287</v>
      </c>
      <c r="AA17" s="45" t="s">
        <v>36</v>
      </c>
      <c r="AB17" s="45" t="s">
        <v>289</v>
      </c>
      <c r="AC17" s="45" t="s">
        <v>290</v>
      </c>
      <c r="AD17" s="35" t="s">
        <v>288</v>
      </c>
      <c r="AE17" s="35" t="s">
        <v>61</v>
      </c>
      <c r="AF17" s="35" t="s">
        <v>62</v>
      </c>
      <c r="AG17" s="35" t="s">
        <v>63</v>
      </c>
      <c r="AH17" s="35" t="s">
        <v>9</v>
      </c>
      <c r="AI17" s="35" t="s">
        <v>60</v>
      </c>
      <c r="AJ17" s="35" t="s">
        <v>58</v>
      </c>
      <c r="AK17" s="44"/>
      <c r="AL17" s="173"/>
      <c r="AM17" s="99" t="s">
        <v>286</v>
      </c>
      <c r="AN17" s="99" t="s">
        <v>287</v>
      </c>
      <c r="AO17" s="45" t="s">
        <v>36</v>
      </c>
      <c r="AP17" s="45" t="s">
        <v>284</v>
      </c>
      <c r="AQ17" s="45" t="s">
        <v>285</v>
      </c>
      <c r="AR17" s="35" t="s">
        <v>288</v>
      </c>
      <c r="AS17" s="35" t="s">
        <v>61</v>
      </c>
      <c r="AT17" s="35" t="s">
        <v>62</v>
      </c>
      <c r="AU17" s="56" t="s">
        <v>63</v>
      </c>
      <c r="AV17" s="35" t="s">
        <v>9</v>
      </c>
      <c r="AW17" s="35" t="s">
        <v>60</v>
      </c>
      <c r="AX17" s="35" t="s">
        <v>58</v>
      </c>
    </row>
    <row r="18" spans="2:54" ht="18.95" customHeight="1">
      <c r="B18" s="149"/>
      <c r="C18" s="59">
        <f>Qualifying!C18</f>
        <v>14</v>
      </c>
      <c r="D18" s="4" t="str">
        <f>Qualifying!E18</f>
        <v>정민형</v>
      </c>
      <c r="E18" s="86" t="str">
        <f>Qualifying!H18</f>
        <v>Korea</v>
      </c>
      <c r="F18" s="19">
        <f>Qualifying!AB18</f>
        <v>92.6</v>
      </c>
      <c r="G18" s="19">
        <f>Qualifying!AC18</f>
        <v>52</v>
      </c>
      <c r="H18" s="19"/>
      <c r="I18" s="15"/>
      <c r="J18" s="173"/>
      <c r="K18" s="120">
        <v>1</v>
      </c>
      <c r="L18" s="121">
        <f>'Qualifying-Result'!B6</f>
        <v>28</v>
      </c>
      <c r="M18" s="121" t="str">
        <f>'Qualifying-Result'!C6</f>
        <v>강창현</v>
      </c>
      <c r="N18" s="121" t="str">
        <f>'Qualifying-Result'!D6</f>
        <v xml:space="preserve">Kang </v>
      </c>
      <c r="O18" s="121" t="str">
        <f>'Qualifying-Result'!E6</f>
        <v>Chang Hyeon</v>
      </c>
      <c r="P18" s="122" t="str">
        <f>'Qualifying-Result'!F6</f>
        <v>Korea</v>
      </c>
      <c r="Q18" s="123">
        <v>1</v>
      </c>
      <c r="R18" s="123">
        <v>4.3499999999999996</v>
      </c>
      <c r="S18" s="123"/>
      <c r="T18" s="123">
        <v>3</v>
      </c>
      <c r="U18" s="124">
        <f>IF(OR(T18="DNF",T18="NOT",T18="DNS"),999,((Q18*60)+R18)+(S18*5))</f>
        <v>64.349999999999994</v>
      </c>
      <c r="V18" s="124">
        <f>RANK(U18,$U$18:$U$21,1)</f>
        <v>1</v>
      </c>
      <c r="X18" s="173"/>
      <c r="Y18" s="114">
        <v>1</v>
      </c>
      <c r="Z18" s="52">
        <v>47</v>
      </c>
      <c r="AA18" s="46" t="s">
        <v>377</v>
      </c>
      <c r="AB18" s="46" t="s">
        <v>379</v>
      </c>
      <c r="AC18" s="46" t="s">
        <v>380</v>
      </c>
      <c r="AD18" s="36" t="s">
        <v>376</v>
      </c>
      <c r="AE18" s="37">
        <v>1</v>
      </c>
      <c r="AF18" s="37">
        <v>5.85</v>
      </c>
      <c r="AG18" s="37"/>
      <c r="AH18" s="37">
        <v>3</v>
      </c>
      <c r="AI18" s="38">
        <f>IF(OR(AH18="DNF",AH18="NOT",AH18="DNS"),999,((AE18*60)+AF18)+(AG18*5))</f>
        <v>65.849999999999994</v>
      </c>
      <c r="AJ18" s="48">
        <f>RANK(AI18,$AI$18:$AI$21,1)</f>
        <v>2</v>
      </c>
      <c r="AK18" s="44"/>
      <c r="AL18" s="173"/>
      <c r="AM18" s="114"/>
      <c r="AN18" s="52"/>
      <c r="AO18" s="46"/>
      <c r="AP18" s="46"/>
      <c r="AQ18" s="46"/>
      <c r="AR18" s="36"/>
      <c r="AS18" s="37"/>
      <c r="AT18" s="37"/>
      <c r="AU18" s="37"/>
      <c r="AV18" s="37"/>
      <c r="AW18" s="38">
        <f t="shared" ref="AW18:AW21" si="14">IF(OR(AV18="DNF",AV18="NOT",AV18="DNS"),999,((AS18*60)+AT18)+(AU18*5))</f>
        <v>0</v>
      </c>
      <c r="AX18" s="48"/>
      <c r="AY18" s="43"/>
      <c r="AZ18" s="43"/>
      <c r="BA18" s="43"/>
      <c r="BB18" s="43"/>
    </row>
    <row r="19" spans="2:54" ht="18.95" customHeight="1">
      <c r="B19" s="149"/>
      <c r="C19" s="59">
        <f>Qualifying!C19</f>
        <v>15</v>
      </c>
      <c r="D19" s="4" t="str">
        <f>Qualifying!E19</f>
        <v>홍신영</v>
      </c>
      <c r="E19" s="86" t="str">
        <f>Qualifying!H19</f>
        <v>Korea</v>
      </c>
      <c r="F19" s="19">
        <f>Qualifying!AB19</f>
        <v>66.5</v>
      </c>
      <c r="G19" s="19">
        <f>Qualifying!AC19</f>
        <v>9</v>
      </c>
      <c r="H19" s="19"/>
      <c r="J19" s="173"/>
      <c r="K19" s="130">
        <v>2</v>
      </c>
      <c r="L19" s="121">
        <f>'Qualifying-Result'!B15</f>
        <v>48</v>
      </c>
      <c r="M19" s="121" t="str">
        <f>'Qualifying-Result'!C15</f>
        <v>밀크</v>
      </c>
      <c r="N19" s="121" t="str">
        <f>'Qualifying-Result'!D15</f>
        <v>Wanraya</v>
      </c>
      <c r="O19" s="121" t="str">
        <f>'Qualifying-Result'!E15</f>
        <v>Wannapong</v>
      </c>
      <c r="P19" s="122" t="str">
        <f>'Qualifying-Result'!F15</f>
        <v>Thailand</v>
      </c>
      <c r="Q19" s="124"/>
      <c r="R19" s="124"/>
      <c r="S19" s="124"/>
      <c r="T19" s="133" t="s">
        <v>318</v>
      </c>
      <c r="U19" s="124">
        <f t="shared" ref="U19:U21" si="15">IF(OR(T19="DNF",T19="NOT",T19="DNS"),999,((Q19*60)+R19)+(S19*5))</f>
        <v>999</v>
      </c>
      <c r="V19" s="124">
        <f t="shared" ref="V19:V21" si="16">RANK(U19,$U$18:$U$21,1)</f>
        <v>2</v>
      </c>
      <c r="X19" s="173"/>
      <c r="Y19" s="115">
        <v>2</v>
      </c>
      <c r="Z19" s="52">
        <v>65</v>
      </c>
      <c r="AA19" s="46" t="s">
        <v>371</v>
      </c>
      <c r="AB19" s="46" t="s">
        <v>372</v>
      </c>
      <c r="AC19" s="46" t="s">
        <v>373</v>
      </c>
      <c r="AD19" s="36" t="s">
        <v>374</v>
      </c>
      <c r="AE19" s="36">
        <v>1</v>
      </c>
      <c r="AF19" s="36">
        <v>3.22</v>
      </c>
      <c r="AG19" s="36"/>
      <c r="AH19" s="39">
        <v>3</v>
      </c>
      <c r="AI19" s="38">
        <f t="shared" ref="AI19:AI21" si="17">IF(OR(AH19="DNF",AH19="NOT",AH19="DNS"),999,((AE19*60)+AF19)+(AG19*5))</f>
        <v>63.22</v>
      </c>
      <c r="AJ19" s="48">
        <f t="shared" ref="AJ19:AJ21" si="18">RANK(AI19,$AI$18:$AI$21,1)</f>
        <v>1</v>
      </c>
      <c r="AK19" s="44"/>
      <c r="AL19" s="173"/>
      <c r="AM19" s="115">
        <v>2</v>
      </c>
      <c r="AN19" s="52">
        <v>65</v>
      </c>
      <c r="AO19" s="46" t="s">
        <v>371</v>
      </c>
      <c r="AP19" s="46" t="s">
        <v>372</v>
      </c>
      <c r="AQ19" s="46" t="s">
        <v>373</v>
      </c>
      <c r="AR19" s="36" t="s">
        <v>374</v>
      </c>
      <c r="AS19" s="36">
        <v>1</v>
      </c>
      <c r="AT19" s="36">
        <v>3.1</v>
      </c>
      <c r="AU19" s="36"/>
      <c r="AV19" s="39"/>
      <c r="AW19" s="38">
        <f t="shared" si="14"/>
        <v>63.1</v>
      </c>
      <c r="AX19" s="48"/>
      <c r="AY19" s="43"/>
      <c r="AZ19" s="43"/>
      <c r="BA19" s="43"/>
      <c r="BB19" s="43"/>
    </row>
    <row r="20" spans="2:54" ht="18.95" customHeight="1">
      <c r="B20" s="149"/>
      <c r="C20" s="59">
        <f>Qualifying!C20</f>
        <v>16</v>
      </c>
      <c r="D20" s="4" t="str">
        <f>Qualifying!E20</f>
        <v>킴탕</v>
      </c>
      <c r="E20" s="86" t="str">
        <f>Qualifying!H20</f>
        <v>Hong Kong</v>
      </c>
      <c r="F20" s="19">
        <f>Qualifying!AB20</f>
        <v>73.53</v>
      </c>
      <c r="G20" s="19">
        <f>Qualifying!AC20</f>
        <v>26</v>
      </c>
      <c r="H20" s="19"/>
      <c r="J20" s="173"/>
      <c r="K20" s="116">
        <v>3</v>
      </c>
      <c r="L20" s="46">
        <f>'Qualifying-Result'!B23</f>
        <v>31</v>
      </c>
      <c r="M20" s="46" t="str">
        <f>'Qualifying-Result'!C23</f>
        <v>이용규</v>
      </c>
      <c r="N20" s="46" t="str">
        <f>'Qualifying-Result'!D23</f>
        <v>Lee</v>
      </c>
      <c r="O20" s="46" t="str">
        <f>'Qualifying-Result'!E23</f>
        <v>Yong Gyu</v>
      </c>
      <c r="P20" s="63" t="str">
        <f>'Qualifying-Result'!F23</f>
        <v>Korea</v>
      </c>
      <c r="Q20" s="36"/>
      <c r="R20" s="36"/>
      <c r="S20" s="36"/>
      <c r="T20" s="39" t="s">
        <v>318</v>
      </c>
      <c r="U20" s="38">
        <f t="shared" si="15"/>
        <v>999</v>
      </c>
      <c r="V20" s="36">
        <f t="shared" si="16"/>
        <v>2</v>
      </c>
      <c r="X20" s="173"/>
      <c r="Y20" s="116">
        <v>3</v>
      </c>
      <c r="Z20" s="52">
        <v>60</v>
      </c>
      <c r="AA20" s="46" t="s">
        <v>378</v>
      </c>
      <c r="AB20" s="46" t="s">
        <v>381</v>
      </c>
      <c r="AC20" s="46" t="s">
        <v>382</v>
      </c>
      <c r="AD20" s="36" t="s">
        <v>376</v>
      </c>
      <c r="AE20" s="36"/>
      <c r="AF20" s="36"/>
      <c r="AG20" s="36"/>
      <c r="AH20" s="39" t="s">
        <v>318</v>
      </c>
      <c r="AI20" s="38">
        <f t="shared" si="17"/>
        <v>999</v>
      </c>
      <c r="AJ20" s="48">
        <f t="shared" si="18"/>
        <v>4</v>
      </c>
      <c r="AL20" s="173"/>
      <c r="AM20" s="116">
        <v>3</v>
      </c>
      <c r="AN20" s="52">
        <v>47</v>
      </c>
      <c r="AO20" s="46" t="s">
        <v>377</v>
      </c>
      <c r="AP20" s="46" t="s">
        <v>379</v>
      </c>
      <c r="AQ20" s="46" t="s">
        <v>380</v>
      </c>
      <c r="AR20" s="36" t="s">
        <v>376</v>
      </c>
      <c r="AS20" s="36"/>
      <c r="AT20" s="36"/>
      <c r="AU20" s="36"/>
      <c r="AV20" s="39"/>
      <c r="AW20" s="38">
        <f t="shared" si="14"/>
        <v>0</v>
      </c>
      <c r="AX20" s="48"/>
      <c r="AY20" s="43"/>
      <c r="AZ20" s="43"/>
      <c r="BA20" s="43"/>
      <c r="BB20" s="43"/>
    </row>
    <row r="21" spans="2:54" ht="18.95" customHeight="1" thickBot="1">
      <c r="B21" s="149" t="s">
        <v>69</v>
      </c>
      <c r="C21" s="59">
        <f>Qualifying!C21</f>
        <v>17</v>
      </c>
      <c r="D21" s="4" t="str">
        <f>Qualifying!E21</f>
        <v>카이웬</v>
      </c>
      <c r="E21" s="86" t="str">
        <f>Qualifying!H21</f>
        <v>Taiwan</v>
      </c>
      <c r="F21" s="19">
        <f>Qualifying!AB21</f>
        <v>999</v>
      </c>
      <c r="G21" s="19">
        <f>Qualifying!AC21</f>
        <v>75</v>
      </c>
      <c r="H21" s="19"/>
      <c r="J21" s="173"/>
      <c r="K21" s="117">
        <v>4</v>
      </c>
      <c r="L21" s="46">
        <f>'Qualifying-Result'!B31</f>
        <v>64</v>
      </c>
      <c r="M21" s="46" t="str">
        <f>'Qualifying-Result'!C31</f>
        <v>이정윤</v>
      </c>
      <c r="N21" s="46" t="str">
        <f>'Qualifying-Result'!D31</f>
        <v>Lee</v>
      </c>
      <c r="O21" s="46" t="str">
        <f>'Qualifying-Result'!E31</f>
        <v>Jung Yun</v>
      </c>
      <c r="P21" s="63" t="str">
        <f>'Qualifying-Result'!F31</f>
        <v>Korea</v>
      </c>
      <c r="Q21" s="36"/>
      <c r="R21" s="36"/>
      <c r="S21" s="36"/>
      <c r="T21" s="39" t="s">
        <v>328</v>
      </c>
      <c r="U21" s="38">
        <f t="shared" si="15"/>
        <v>999</v>
      </c>
      <c r="V21" s="36">
        <f t="shared" si="16"/>
        <v>2</v>
      </c>
      <c r="X21" s="173"/>
      <c r="Y21" s="117">
        <v>4</v>
      </c>
      <c r="Z21" s="52">
        <v>4</v>
      </c>
      <c r="AA21" s="46" t="s">
        <v>385</v>
      </c>
      <c r="AB21" s="46" t="s">
        <v>372</v>
      </c>
      <c r="AC21" s="46" t="s">
        <v>386</v>
      </c>
      <c r="AD21" s="36" t="s">
        <v>374</v>
      </c>
      <c r="AE21" s="36">
        <v>1</v>
      </c>
      <c r="AF21" s="36">
        <v>10.44</v>
      </c>
      <c r="AG21" s="36"/>
      <c r="AH21" s="39">
        <v>3</v>
      </c>
      <c r="AI21" s="38">
        <f t="shared" si="17"/>
        <v>70.44</v>
      </c>
      <c r="AJ21" s="48">
        <f t="shared" si="18"/>
        <v>3</v>
      </c>
      <c r="AL21" s="173"/>
      <c r="AM21" s="117">
        <v>4</v>
      </c>
      <c r="AN21" s="52">
        <v>66</v>
      </c>
      <c r="AO21" s="46" t="s">
        <v>365</v>
      </c>
      <c r="AP21" s="46" t="s">
        <v>367</v>
      </c>
      <c r="AQ21" s="46" t="s">
        <v>368</v>
      </c>
      <c r="AR21" s="36" t="s">
        <v>340</v>
      </c>
      <c r="AS21" s="36"/>
      <c r="AT21" s="36"/>
      <c r="AU21" s="36"/>
      <c r="AV21" s="39"/>
      <c r="AW21" s="38">
        <f t="shared" si="14"/>
        <v>0</v>
      </c>
      <c r="AX21" s="48"/>
    </row>
    <row r="22" spans="2:54" ht="18.95" customHeight="1">
      <c r="B22" s="149"/>
      <c r="C22" s="59">
        <f>Qualifying!C22</f>
        <v>18</v>
      </c>
      <c r="D22" s="4" t="str">
        <f>Qualifying!E22</f>
        <v>황기동</v>
      </c>
      <c r="E22" s="86" t="str">
        <f>Qualifying!H22</f>
        <v>Korea</v>
      </c>
      <c r="F22" s="19">
        <f>Qualifying!AB22</f>
        <v>83.03</v>
      </c>
      <c r="G22" s="19">
        <f>Qualifying!AC22</f>
        <v>46</v>
      </c>
      <c r="H22" s="19"/>
      <c r="Z22" s="34"/>
      <c r="AJ22" s="34"/>
    </row>
    <row r="23" spans="2:54" ht="18.95" customHeight="1">
      <c r="B23" s="149"/>
      <c r="C23" s="59">
        <f>Qualifying!C23</f>
        <v>19</v>
      </c>
      <c r="D23" s="4" t="str">
        <f>Qualifying!E23</f>
        <v>최단</v>
      </c>
      <c r="E23" s="86" t="str">
        <f>Qualifying!H23</f>
        <v>Korea</v>
      </c>
      <c r="F23" s="19">
        <f>Qualifying!AB23</f>
        <v>155.94</v>
      </c>
      <c r="G23" s="19">
        <f>Qualifying!AC23</f>
        <v>74</v>
      </c>
      <c r="H23" s="19"/>
      <c r="J23" s="173" t="s">
        <v>28</v>
      </c>
      <c r="K23" s="99" t="s">
        <v>286</v>
      </c>
      <c r="L23" s="99" t="s">
        <v>287</v>
      </c>
      <c r="M23" s="45" t="s">
        <v>36</v>
      </c>
      <c r="N23" s="45" t="s">
        <v>289</v>
      </c>
      <c r="O23" s="45" t="s">
        <v>290</v>
      </c>
      <c r="P23" s="35" t="s">
        <v>288</v>
      </c>
      <c r="Q23" s="35" t="s">
        <v>61</v>
      </c>
      <c r="R23" s="35" t="s">
        <v>62</v>
      </c>
      <c r="S23" s="56" t="s">
        <v>63</v>
      </c>
      <c r="T23" s="35" t="s">
        <v>59</v>
      </c>
      <c r="U23" s="35" t="s">
        <v>60</v>
      </c>
      <c r="V23" s="35" t="s">
        <v>58</v>
      </c>
      <c r="X23" s="173" t="s">
        <v>28</v>
      </c>
      <c r="Y23" s="99" t="s">
        <v>286</v>
      </c>
      <c r="Z23" s="99" t="s">
        <v>287</v>
      </c>
      <c r="AA23" s="45" t="s">
        <v>36</v>
      </c>
      <c r="AB23" s="45" t="s">
        <v>289</v>
      </c>
      <c r="AC23" s="45" t="s">
        <v>290</v>
      </c>
      <c r="AD23" s="35" t="s">
        <v>288</v>
      </c>
      <c r="AE23" s="35" t="s">
        <v>61</v>
      </c>
      <c r="AF23" s="35" t="s">
        <v>62</v>
      </c>
      <c r="AG23" s="35" t="s">
        <v>63</v>
      </c>
      <c r="AH23" s="35" t="s">
        <v>9</v>
      </c>
      <c r="AI23" s="35" t="s">
        <v>60</v>
      </c>
      <c r="AJ23" s="35" t="s">
        <v>58</v>
      </c>
      <c r="AL23" s="173"/>
      <c r="AM23" s="99" t="s">
        <v>286</v>
      </c>
      <c r="AN23" s="99" t="s">
        <v>287</v>
      </c>
      <c r="AO23" s="45" t="s">
        <v>36</v>
      </c>
      <c r="AP23" s="45" t="s">
        <v>284</v>
      </c>
      <c r="AQ23" s="45" t="s">
        <v>285</v>
      </c>
      <c r="AR23" s="35" t="s">
        <v>288</v>
      </c>
      <c r="AS23" s="35" t="s">
        <v>61</v>
      </c>
      <c r="AT23" s="35" t="s">
        <v>62</v>
      </c>
      <c r="AU23" s="56" t="s">
        <v>63</v>
      </c>
      <c r="AV23" s="35" t="s">
        <v>9</v>
      </c>
      <c r="AW23" s="35" t="s">
        <v>60</v>
      </c>
      <c r="AX23" s="35" t="s">
        <v>58</v>
      </c>
    </row>
    <row r="24" spans="2:54" ht="18.95" customHeight="1">
      <c r="B24" s="149"/>
      <c r="C24" s="59">
        <f>Qualifying!C24</f>
        <v>20</v>
      </c>
      <c r="D24" s="4" t="str">
        <f>Qualifying!E24</f>
        <v>이충희</v>
      </c>
      <c r="E24" s="86" t="str">
        <f>Qualifying!H24</f>
        <v>Korea</v>
      </c>
      <c r="F24" s="19">
        <f>Qualifying!AB24</f>
        <v>96.69</v>
      </c>
      <c r="G24" s="19">
        <f>Qualifying!AC24</f>
        <v>58</v>
      </c>
      <c r="H24" s="19"/>
      <c r="I24" s="13"/>
      <c r="J24" s="173"/>
      <c r="K24" s="114">
        <v>1</v>
      </c>
      <c r="L24" s="46">
        <f>'Qualifying-Result'!B8</f>
        <v>1</v>
      </c>
      <c r="M24" s="46" t="str">
        <f>'Qualifying-Result'!C8</f>
        <v>오카</v>
      </c>
      <c r="N24" s="46" t="str">
        <f>'Qualifying-Result'!D8</f>
        <v>Takafumi</v>
      </c>
      <c r="O24" s="46" t="str">
        <f>'Qualifying-Result'!E8</f>
        <v>Oka</v>
      </c>
      <c r="P24" s="63" t="str">
        <f>'Qualifying-Result'!F8</f>
        <v>Japan</v>
      </c>
      <c r="Q24" s="37"/>
      <c r="R24" s="37"/>
      <c r="S24" s="37"/>
      <c r="T24" s="37" t="s">
        <v>345</v>
      </c>
      <c r="U24" s="38">
        <f>IF(OR(T24="DNF",T24="NOT",T24="DNS"),999,((Q24*60)+R24)+(S24*5))</f>
        <v>999</v>
      </c>
      <c r="V24" s="36">
        <f>RANK(U24,$U$24:$U$27,1)</f>
        <v>3</v>
      </c>
      <c r="X24" s="173"/>
      <c r="Y24" s="114">
        <v>1</v>
      </c>
      <c r="Z24" s="52">
        <v>73</v>
      </c>
      <c r="AA24" s="46" t="s">
        <v>360</v>
      </c>
      <c r="AB24" s="46" t="s">
        <v>342</v>
      </c>
      <c r="AC24" s="46" t="s">
        <v>359</v>
      </c>
      <c r="AD24" s="36" t="s">
        <v>332</v>
      </c>
      <c r="AE24" s="37">
        <v>1</v>
      </c>
      <c r="AF24" s="37">
        <v>2.97</v>
      </c>
      <c r="AG24" s="37"/>
      <c r="AH24" s="37">
        <v>3</v>
      </c>
      <c r="AI24" s="38">
        <f>IF(OR(AH24="DNF",AH24="NOT",AH24="DNS"),999,((AE24*60)+AF24)+(AG24*5))</f>
        <v>62.97</v>
      </c>
      <c r="AJ24" s="55">
        <f>RANK(AI24,$AI$24:$AI$27,1)</f>
        <v>1</v>
      </c>
      <c r="AL24" s="173"/>
      <c r="AM24" s="114">
        <v>1</v>
      </c>
      <c r="AN24" s="52">
        <v>47</v>
      </c>
      <c r="AO24" s="46" t="s">
        <v>377</v>
      </c>
      <c r="AP24" s="46" t="s">
        <v>379</v>
      </c>
      <c r="AQ24" s="46" t="s">
        <v>380</v>
      </c>
      <c r="AR24" s="36" t="s">
        <v>376</v>
      </c>
      <c r="AS24" s="37"/>
      <c r="AT24" s="37"/>
      <c r="AU24" s="37"/>
      <c r="AV24" s="37" t="s">
        <v>392</v>
      </c>
      <c r="AW24" s="38">
        <f t="shared" ref="AW24:AW27" si="19">IF(OR(AV24="DNF",AV24="NOT",AV24="DNS"),999,((AS24*60)+AT24)+(AU24*5))</f>
        <v>999</v>
      </c>
      <c r="AX24" s="48">
        <v>7</v>
      </c>
    </row>
    <row r="25" spans="2:54" ht="18.95" customHeight="1">
      <c r="B25" s="149" t="s">
        <v>70</v>
      </c>
      <c r="C25" s="59">
        <f>Qualifying!C25</f>
        <v>21</v>
      </c>
      <c r="D25" s="4" t="str">
        <f>Qualifying!E25</f>
        <v>구영재</v>
      </c>
      <c r="E25" s="86" t="str">
        <f>Qualifying!H25</f>
        <v>Korea</v>
      </c>
      <c r="F25" s="19">
        <f>Qualifying!AB25</f>
        <v>70.97</v>
      </c>
      <c r="G25" s="19">
        <f>Qualifying!AC25</f>
        <v>18</v>
      </c>
      <c r="H25" s="19"/>
      <c r="J25" s="173"/>
      <c r="K25" s="130">
        <v>2</v>
      </c>
      <c r="L25" s="121">
        <f>'Qualifying-Result'!B13</f>
        <v>51</v>
      </c>
      <c r="M25" s="121" t="str">
        <f>'Qualifying-Result'!C13</f>
        <v>한동기</v>
      </c>
      <c r="N25" s="121" t="str">
        <f>'Qualifying-Result'!D13</f>
        <v>Han</v>
      </c>
      <c r="O25" s="121" t="str">
        <f>'Qualifying-Result'!E13</f>
        <v>Dong Ki</v>
      </c>
      <c r="P25" s="122" t="str">
        <f>'Qualifying-Result'!F13</f>
        <v>Korea</v>
      </c>
      <c r="Q25" s="124">
        <v>1</v>
      </c>
      <c r="R25" s="124">
        <v>13</v>
      </c>
      <c r="S25" s="124"/>
      <c r="T25" s="133">
        <v>3</v>
      </c>
      <c r="U25" s="124">
        <f t="shared" ref="U25:U27" si="20">IF(OR(T25="DNF",T25="NOT",T25="DNS"),999,((Q25*60)+R25)+(S25*5))</f>
        <v>73</v>
      </c>
      <c r="V25" s="124">
        <f t="shared" ref="V25:V27" si="21">RANK(U25,$U$24:$U$27,1)</f>
        <v>1</v>
      </c>
      <c r="X25" s="173"/>
      <c r="Y25" s="115">
        <v>2</v>
      </c>
      <c r="Z25" s="52">
        <v>26</v>
      </c>
      <c r="AA25" s="46" t="s">
        <v>361</v>
      </c>
      <c r="AB25" s="46" t="s">
        <v>362</v>
      </c>
      <c r="AC25" s="46" t="s">
        <v>363</v>
      </c>
      <c r="AD25" s="36" t="s">
        <v>364</v>
      </c>
      <c r="AE25" s="36"/>
      <c r="AF25" s="36"/>
      <c r="AG25" s="36"/>
      <c r="AH25" s="39" t="s">
        <v>318</v>
      </c>
      <c r="AI25" s="38">
        <f t="shared" ref="AI25:AI27" si="22">IF(OR(AH25="DNF",AH25="NOT",AH25="DNS"),999,((AE25*60)+AF25)+(AG25*5))</f>
        <v>999</v>
      </c>
      <c r="AJ25" s="55">
        <f t="shared" ref="AJ25:AJ27" si="23">RANK(AI25,$AI$24:$AI$27,1)</f>
        <v>3</v>
      </c>
      <c r="AL25" s="173"/>
      <c r="AM25" s="115">
        <v>2</v>
      </c>
      <c r="AN25" s="52">
        <v>51</v>
      </c>
      <c r="AO25" s="48" t="s">
        <v>349</v>
      </c>
      <c r="AP25" s="48" t="s">
        <v>350</v>
      </c>
      <c r="AQ25" s="48" t="s">
        <v>351</v>
      </c>
      <c r="AR25" s="48" t="s">
        <v>340</v>
      </c>
      <c r="AS25" s="36">
        <v>1</v>
      </c>
      <c r="AT25" s="36">
        <v>4.63</v>
      </c>
      <c r="AU25" s="36"/>
      <c r="AV25" s="39">
        <v>3</v>
      </c>
      <c r="AW25" s="38">
        <f t="shared" si="19"/>
        <v>64.63</v>
      </c>
      <c r="AX25" s="48">
        <v>5</v>
      </c>
    </row>
    <row r="26" spans="2:54" ht="18.95" customHeight="1">
      <c r="B26" s="149"/>
      <c r="C26" s="59">
        <f>Qualifying!C26</f>
        <v>22</v>
      </c>
      <c r="D26" s="4" t="str">
        <f>Qualifying!E26</f>
        <v>온다</v>
      </c>
      <c r="E26" s="86" t="str">
        <f>Qualifying!H26</f>
        <v>Japan</v>
      </c>
      <c r="F26" s="19">
        <f>Qualifying!AB26</f>
        <v>81.900000000000006</v>
      </c>
      <c r="G26" s="19">
        <f>Qualifying!AC26</f>
        <v>44</v>
      </c>
      <c r="H26" s="19"/>
      <c r="J26" s="173"/>
      <c r="K26" s="130">
        <v>3</v>
      </c>
      <c r="L26" s="121">
        <f>'Qualifying-Result'!B21</f>
        <v>46</v>
      </c>
      <c r="M26" s="121" t="str">
        <f>'Qualifying-Result'!C21</f>
        <v>장기운</v>
      </c>
      <c r="N26" s="121" t="str">
        <f>'Qualifying-Result'!D21</f>
        <v>Jang</v>
      </c>
      <c r="O26" s="121" t="str">
        <f>'Qualifying-Result'!E21</f>
        <v>Ki Woon</v>
      </c>
      <c r="P26" s="122" t="str">
        <f>'Qualifying-Result'!F21</f>
        <v>Korea</v>
      </c>
      <c r="Q26" s="124">
        <v>1</v>
      </c>
      <c r="R26" s="124">
        <v>15.54</v>
      </c>
      <c r="S26" s="124"/>
      <c r="T26" s="133">
        <v>3</v>
      </c>
      <c r="U26" s="124">
        <f t="shared" si="20"/>
        <v>75.539999999999992</v>
      </c>
      <c r="V26" s="124">
        <f t="shared" si="21"/>
        <v>2</v>
      </c>
      <c r="X26" s="173"/>
      <c r="Y26" s="116">
        <v>3</v>
      </c>
      <c r="Z26" s="52">
        <v>66</v>
      </c>
      <c r="AA26" s="46" t="s">
        <v>365</v>
      </c>
      <c r="AB26" s="46" t="s">
        <v>367</v>
      </c>
      <c r="AC26" s="46" t="s">
        <v>368</v>
      </c>
      <c r="AD26" s="36" t="s">
        <v>340</v>
      </c>
      <c r="AE26" s="36">
        <v>1</v>
      </c>
      <c r="AF26" s="36">
        <v>10.56</v>
      </c>
      <c r="AG26" s="36"/>
      <c r="AH26" s="39">
        <v>3</v>
      </c>
      <c r="AI26" s="38">
        <f t="shared" si="22"/>
        <v>70.56</v>
      </c>
      <c r="AJ26" s="55">
        <f t="shared" si="23"/>
        <v>2</v>
      </c>
      <c r="AL26" s="173"/>
      <c r="AM26" s="116">
        <v>3</v>
      </c>
      <c r="AN26" s="52">
        <v>66</v>
      </c>
      <c r="AO26" s="46" t="s">
        <v>365</v>
      </c>
      <c r="AP26" s="46" t="s">
        <v>367</v>
      </c>
      <c r="AQ26" s="46" t="s">
        <v>368</v>
      </c>
      <c r="AR26" s="36" t="s">
        <v>340</v>
      </c>
      <c r="AS26" s="36"/>
      <c r="AT26" s="36"/>
      <c r="AU26" s="36"/>
      <c r="AV26" s="39" t="s">
        <v>389</v>
      </c>
      <c r="AW26" s="38">
        <f t="shared" si="19"/>
        <v>999</v>
      </c>
      <c r="AX26" s="48">
        <v>8</v>
      </c>
    </row>
    <row r="27" spans="2:54" ht="18.95" customHeight="1" thickBot="1">
      <c r="B27" s="149"/>
      <c r="C27" s="59">
        <f>Qualifying!C27</f>
        <v>23</v>
      </c>
      <c r="D27" s="4" t="str">
        <f>Qualifying!E27</f>
        <v>황삼진</v>
      </c>
      <c r="E27" s="86" t="str">
        <f>Qualifying!H27</f>
        <v>Korea</v>
      </c>
      <c r="F27" s="19">
        <f>Qualifying!AB27</f>
        <v>87.4</v>
      </c>
      <c r="G27" s="19">
        <f>Qualifying!AC27</f>
        <v>50</v>
      </c>
      <c r="H27" s="19"/>
      <c r="I27" s="13"/>
      <c r="J27" s="173"/>
      <c r="K27" s="117">
        <v>4</v>
      </c>
      <c r="L27" s="46">
        <f>'Qualifying-Result'!B29</f>
        <v>3</v>
      </c>
      <c r="M27" s="46" t="str">
        <f>'Qualifying-Result'!C29</f>
        <v>이동부</v>
      </c>
      <c r="N27" s="46" t="str">
        <f>'Qualifying-Result'!D29</f>
        <v>Lee</v>
      </c>
      <c r="O27" s="46" t="str">
        <f>'Qualifying-Result'!E29</f>
        <v>Dong Boo</v>
      </c>
      <c r="P27" s="63" t="str">
        <f>'Qualifying-Result'!F29</f>
        <v>Korea</v>
      </c>
      <c r="Q27" s="36"/>
      <c r="R27" s="36"/>
      <c r="S27" s="36"/>
      <c r="T27" s="39" t="s">
        <v>318</v>
      </c>
      <c r="U27" s="38">
        <f t="shared" si="20"/>
        <v>999</v>
      </c>
      <c r="V27" s="36">
        <f t="shared" si="21"/>
        <v>3</v>
      </c>
      <c r="X27" s="173"/>
      <c r="Y27" s="117">
        <v>4</v>
      </c>
      <c r="Z27" s="52">
        <v>16</v>
      </c>
      <c r="AA27" s="46" t="s">
        <v>366</v>
      </c>
      <c r="AB27" s="46" t="s">
        <v>369</v>
      </c>
      <c r="AC27" s="46" t="s">
        <v>370</v>
      </c>
      <c r="AD27" s="36" t="s">
        <v>387</v>
      </c>
      <c r="AE27" s="36"/>
      <c r="AF27" s="36"/>
      <c r="AG27" s="36"/>
      <c r="AH27" s="39" t="s">
        <v>318</v>
      </c>
      <c r="AI27" s="38">
        <f t="shared" si="22"/>
        <v>999</v>
      </c>
      <c r="AJ27" s="55">
        <f t="shared" si="23"/>
        <v>3</v>
      </c>
      <c r="AL27" s="173"/>
      <c r="AM27" s="117">
        <v>4</v>
      </c>
      <c r="AN27" s="52">
        <v>46</v>
      </c>
      <c r="AO27" s="46" t="s">
        <v>352</v>
      </c>
      <c r="AP27" s="46" t="s">
        <v>353</v>
      </c>
      <c r="AQ27" s="46" t="s">
        <v>354</v>
      </c>
      <c r="AR27" s="36" t="s">
        <v>332</v>
      </c>
      <c r="AS27" s="36">
        <v>1</v>
      </c>
      <c r="AT27" s="36">
        <v>13.34</v>
      </c>
      <c r="AU27" s="36"/>
      <c r="AV27" s="39">
        <v>3</v>
      </c>
      <c r="AW27" s="38">
        <f t="shared" si="19"/>
        <v>73.34</v>
      </c>
      <c r="AX27" s="48">
        <v>6</v>
      </c>
    </row>
    <row r="28" spans="2:54" ht="18.95" customHeight="1">
      <c r="B28" s="149"/>
      <c r="C28" s="59">
        <f>Qualifying!C28</f>
        <v>24</v>
      </c>
      <c r="D28" s="4" t="str">
        <f>Qualifying!E28</f>
        <v>최범진</v>
      </c>
      <c r="E28" s="86" t="str">
        <f>Qualifying!H28</f>
        <v>Korea</v>
      </c>
      <c r="F28" s="19">
        <f>Qualifying!AB28</f>
        <v>78.44</v>
      </c>
      <c r="G28" s="19">
        <f>Qualifying!AC28</f>
        <v>37</v>
      </c>
      <c r="H28" s="19"/>
    </row>
    <row r="29" spans="2:54" ht="18.95" customHeight="1">
      <c r="B29" s="149" t="s">
        <v>71</v>
      </c>
      <c r="C29" s="59">
        <f>Qualifying!C29</f>
        <v>25</v>
      </c>
      <c r="D29" s="4" t="str">
        <f>Qualifying!E29</f>
        <v>배극도</v>
      </c>
      <c r="E29" s="86" t="str">
        <f>Qualifying!H29</f>
        <v>Korea</v>
      </c>
      <c r="F29" s="19">
        <f>Qualifying!AB29</f>
        <v>100.66</v>
      </c>
      <c r="G29" s="19">
        <f>Qualifying!AC29</f>
        <v>59</v>
      </c>
      <c r="H29" s="19"/>
      <c r="J29" s="173" t="s">
        <v>29</v>
      </c>
      <c r="K29" s="99" t="s">
        <v>286</v>
      </c>
      <c r="L29" s="99" t="s">
        <v>287</v>
      </c>
      <c r="M29" s="96" t="s">
        <v>36</v>
      </c>
      <c r="N29" s="45" t="s">
        <v>289</v>
      </c>
      <c r="O29" s="45" t="s">
        <v>290</v>
      </c>
      <c r="P29" s="97" t="s">
        <v>288</v>
      </c>
      <c r="Q29" s="97" t="s">
        <v>61</v>
      </c>
      <c r="R29" s="97" t="s">
        <v>62</v>
      </c>
      <c r="S29" s="98" t="s">
        <v>63</v>
      </c>
      <c r="T29" s="97" t="s">
        <v>9</v>
      </c>
      <c r="U29" s="97" t="s">
        <v>60</v>
      </c>
      <c r="V29" s="97" t="s">
        <v>58</v>
      </c>
      <c r="Z29" s="113"/>
      <c r="AA29" s="95"/>
      <c r="AB29" s="95"/>
      <c r="AC29" s="95"/>
    </row>
    <row r="30" spans="2:54" ht="18.95" customHeight="1">
      <c r="B30" s="149"/>
      <c r="C30" s="59">
        <f>Qualifying!C30</f>
        <v>26</v>
      </c>
      <c r="D30" s="4" t="str">
        <f>Qualifying!E30</f>
        <v>이준휘</v>
      </c>
      <c r="E30" s="86" t="str">
        <f>Qualifying!H30</f>
        <v>Korea</v>
      </c>
      <c r="F30" s="19">
        <f>Qualifying!AB30</f>
        <v>70.319999999999993</v>
      </c>
      <c r="G30" s="19">
        <f>Qualifying!AC30</f>
        <v>15</v>
      </c>
      <c r="H30" s="19"/>
      <c r="J30" s="173"/>
      <c r="K30" s="120">
        <v>1</v>
      </c>
      <c r="L30" s="128">
        <f>'Qualifying-Result'!B7</f>
        <v>65</v>
      </c>
      <c r="M30" s="128" t="str">
        <f>'Qualifying-Result'!C7</f>
        <v>박재문</v>
      </c>
      <c r="N30" s="128" t="str">
        <f>'Qualifying-Result'!D7</f>
        <v xml:space="preserve">Park </v>
      </c>
      <c r="O30" s="128" t="str">
        <f>'Qualifying-Result'!E7</f>
        <v>Jae mun</v>
      </c>
      <c r="P30" s="127" t="str">
        <f>'Qualifying-Result'!F7</f>
        <v>Korea</v>
      </c>
      <c r="Q30" s="134">
        <v>1</v>
      </c>
      <c r="R30" s="134">
        <v>8.4700000000000006</v>
      </c>
      <c r="S30" s="134"/>
      <c r="T30" s="134">
        <v>3</v>
      </c>
      <c r="U30" s="128">
        <f>IF(OR(T30="DNF",T30="NOT",T30="DNS"),999,((Q30*60)+R30)+(S30*5))</f>
        <v>68.47</v>
      </c>
      <c r="V30" s="128">
        <f>RANK(U30,$U$30:$U$33,1)</f>
        <v>1</v>
      </c>
      <c r="Z30" s="112"/>
      <c r="AA30" s="95"/>
      <c r="AB30" s="95"/>
      <c r="AC30" s="95"/>
    </row>
    <row r="31" spans="2:54" ht="18.95" customHeight="1">
      <c r="B31" s="149"/>
      <c r="C31" s="59">
        <f>Qualifying!C31</f>
        <v>27</v>
      </c>
      <c r="D31" s="4" t="str">
        <f>Qualifying!E31</f>
        <v>마리오</v>
      </c>
      <c r="E31" s="86" t="str">
        <f>Qualifying!H31</f>
        <v>Indonesia</v>
      </c>
      <c r="F31" s="19">
        <f>Qualifying!AB31</f>
        <v>72.69</v>
      </c>
      <c r="G31" s="19">
        <f>Qualifying!AC31</f>
        <v>22</v>
      </c>
      <c r="H31" s="19"/>
      <c r="J31" s="173"/>
      <c r="K31" s="130">
        <v>2</v>
      </c>
      <c r="L31" s="128">
        <f>'Qualifying-Result'!B14</f>
        <v>4</v>
      </c>
      <c r="M31" s="128" t="str">
        <f>'Qualifying-Result'!C14</f>
        <v>박성주</v>
      </c>
      <c r="N31" s="128" t="str">
        <f>'Qualifying-Result'!D14</f>
        <v xml:space="preserve">Park </v>
      </c>
      <c r="O31" s="128" t="str">
        <f>'Qualifying-Result'!E14</f>
        <v>Seong Ju</v>
      </c>
      <c r="P31" s="127" t="str">
        <f>'Qualifying-Result'!F14</f>
        <v>Korea</v>
      </c>
      <c r="Q31" s="128">
        <v>1</v>
      </c>
      <c r="R31" s="128">
        <v>18.600000000000001</v>
      </c>
      <c r="S31" s="128"/>
      <c r="T31" s="129">
        <v>3</v>
      </c>
      <c r="U31" s="128">
        <f t="shared" ref="U31:U33" si="24">IF(OR(T31="DNF",T31="NOT",T31="DNS"),999,((Q31*60)+R31)+(S31*5))</f>
        <v>78.599999999999994</v>
      </c>
      <c r="V31" s="128">
        <f t="shared" ref="V31:V33" si="25">RANK(U31,$U$30:$U$33,1)</f>
        <v>2</v>
      </c>
      <c r="Z31" s="112"/>
      <c r="AA31" s="95"/>
      <c r="AB31" s="95"/>
      <c r="AC31" s="95"/>
    </row>
    <row r="32" spans="2:54" ht="18.95" customHeight="1">
      <c r="B32" s="149"/>
      <c r="C32" s="59">
        <f>Qualifying!C32</f>
        <v>28</v>
      </c>
      <c r="D32" s="4" t="str">
        <f>Qualifying!E32</f>
        <v>강창현</v>
      </c>
      <c r="E32" s="86" t="str">
        <f>Qualifying!H32</f>
        <v>Korea</v>
      </c>
      <c r="F32" s="19">
        <f>Qualifying!AB32</f>
        <v>63.97</v>
      </c>
      <c r="G32" s="19">
        <f>Qualifying!AC32</f>
        <v>4</v>
      </c>
      <c r="H32" s="19"/>
      <c r="J32" s="173"/>
      <c r="K32" s="116">
        <v>3</v>
      </c>
      <c r="L32" s="48">
        <f>'Qualifying-Result'!B22</f>
        <v>10</v>
      </c>
      <c r="M32" s="48" t="str">
        <f>'Qualifying-Result'!C22</f>
        <v>모가연</v>
      </c>
      <c r="N32" s="48" t="str">
        <f>'Qualifying-Result'!D22</f>
        <v>Mo</v>
      </c>
      <c r="O32" s="48" t="str">
        <f>'Qualifying-Result'!E22</f>
        <v>Ga Yeon</v>
      </c>
      <c r="P32" s="65" t="str">
        <f>'Qualifying-Result'!F22</f>
        <v>Korea</v>
      </c>
      <c r="Q32" s="48"/>
      <c r="R32" s="48"/>
      <c r="S32" s="48"/>
      <c r="T32" s="52" t="s">
        <v>383</v>
      </c>
      <c r="U32" s="94">
        <f t="shared" si="24"/>
        <v>999</v>
      </c>
      <c r="V32" s="48">
        <f t="shared" si="25"/>
        <v>3</v>
      </c>
      <c r="X32" s="95"/>
      <c r="Y32" s="95"/>
      <c r="Z32" s="112"/>
      <c r="AA32" s="95"/>
      <c r="AB32" s="95"/>
      <c r="AC32" s="95"/>
      <c r="AD32" s="95"/>
      <c r="AE32" s="95"/>
      <c r="AF32" s="95"/>
      <c r="AG32" s="95"/>
      <c r="AH32" s="95"/>
      <c r="AI32" s="95"/>
      <c r="AJ32" s="43"/>
      <c r="AK32" s="43"/>
      <c r="AL32" s="95"/>
      <c r="AM32" s="95"/>
      <c r="AN32" s="95"/>
    </row>
    <row r="33" spans="2:40" ht="18.95" customHeight="1" thickBot="1">
      <c r="B33" s="149" t="s">
        <v>72</v>
      </c>
      <c r="C33" s="59">
        <f>Qualifying!C33</f>
        <v>29</v>
      </c>
      <c r="D33" s="4" t="str">
        <f>Qualifying!E33</f>
        <v>김기찬</v>
      </c>
      <c r="E33" s="86" t="str">
        <f>Qualifying!H33</f>
        <v>Korea</v>
      </c>
      <c r="F33" s="19">
        <f>Qualifying!AB33</f>
        <v>70.66</v>
      </c>
      <c r="G33" s="19">
        <f>Qualifying!AC33</f>
        <v>17</v>
      </c>
      <c r="H33" s="19"/>
      <c r="J33" s="173"/>
      <c r="K33" s="117">
        <v>4</v>
      </c>
      <c r="L33" s="48">
        <f>'Qualifying-Result'!B30</f>
        <v>67</v>
      </c>
      <c r="M33" s="48" t="str">
        <f>'Qualifying-Result'!C30</f>
        <v>권승원</v>
      </c>
      <c r="N33" s="48" t="str">
        <f>'Qualifying-Result'!D30</f>
        <v>Kwon</v>
      </c>
      <c r="O33" s="48" t="str">
        <f>'Qualifying-Result'!E30</f>
        <v>Seung Won</v>
      </c>
      <c r="P33" s="65" t="str">
        <f>'Qualifying-Result'!F30</f>
        <v>Korea</v>
      </c>
      <c r="Q33" s="48"/>
      <c r="R33" s="48"/>
      <c r="S33" s="48"/>
      <c r="T33" s="52" t="s">
        <v>384</v>
      </c>
      <c r="U33" s="94">
        <f t="shared" si="24"/>
        <v>999</v>
      </c>
      <c r="V33" s="48">
        <f t="shared" si="25"/>
        <v>3</v>
      </c>
      <c r="X33" s="95"/>
      <c r="Y33" s="95"/>
      <c r="Z33" s="112"/>
      <c r="AA33" s="95"/>
      <c r="AB33" s="95"/>
      <c r="AC33" s="95"/>
      <c r="AD33" s="95"/>
      <c r="AE33" s="95"/>
      <c r="AF33" s="95"/>
      <c r="AG33" s="95"/>
      <c r="AH33" s="95"/>
      <c r="AI33" s="95"/>
      <c r="AJ33" s="43"/>
      <c r="AK33" s="43"/>
      <c r="AL33" s="95"/>
      <c r="AM33" s="95"/>
      <c r="AN33" s="95"/>
    </row>
    <row r="34" spans="2:40" ht="18.95" customHeight="1">
      <c r="B34" s="149"/>
      <c r="C34" s="59">
        <f>Qualifying!C34</f>
        <v>30</v>
      </c>
      <c r="D34" s="4" t="str">
        <f>Qualifying!E34</f>
        <v>이재홍</v>
      </c>
      <c r="E34" s="86" t="str">
        <f>Qualifying!H34</f>
        <v>Korea</v>
      </c>
      <c r="F34" s="19">
        <f>Qualifying!AB34</f>
        <v>81.97</v>
      </c>
      <c r="G34" s="19">
        <f>Qualifying!AC34</f>
        <v>45</v>
      </c>
      <c r="H34" s="19"/>
      <c r="J34" s="90"/>
      <c r="K34" s="90"/>
      <c r="L34" s="90"/>
      <c r="M34" s="91"/>
      <c r="N34" s="91"/>
      <c r="O34" s="91"/>
      <c r="P34" s="91"/>
      <c r="Q34" s="91"/>
      <c r="R34" s="91"/>
      <c r="S34" s="91"/>
      <c r="T34" s="91"/>
      <c r="U34" s="91"/>
      <c r="V34" s="92"/>
      <c r="X34" s="90"/>
      <c r="Y34" s="90"/>
      <c r="Z34" s="90"/>
      <c r="AA34" s="91"/>
      <c r="AB34" s="91"/>
      <c r="AC34" s="91"/>
      <c r="AD34" s="91"/>
      <c r="AE34" s="91"/>
      <c r="AF34" s="91"/>
      <c r="AG34" s="91"/>
      <c r="AH34" s="91"/>
      <c r="AI34" s="91"/>
      <c r="AJ34" s="92"/>
      <c r="AK34" s="43"/>
      <c r="AL34" s="95"/>
      <c r="AM34" s="95"/>
      <c r="AN34" s="95"/>
    </row>
    <row r="35" spans="2:40" ht="18.95" customHeight="1">
      <c r="B35" s="149"/>
      <c r="C35" s="59">
        <f>Qualifying!C35</f>
        <v>31</v>
      </c>
      <c r="D35" s="4" t="str">
        <f>Qualifying!E35</f>
        <v>이용규</v>
      </c>
      <c r="E35" s="86" t="str">
        <f>Qualifying!H35</f>
        <v>Korea</v>
      </c>
      <c r="F35" s="19">
        <f>Qualifying!AB35</f>
        <v>72.59</v>
      </c>
      <c r="G35" s="19">
        <f>Qualifying!AC35</f>
        <v>21</v>
      </c>
      <c r="H35" s="19"/>
      <c r="J35" s="173" t="s">
        <v>30</v>
      </c>
      <c r="K35" s="99" t="s">
        <v>286</v>
      </c>
      <c r="L35" s="99" t="s">
        <v>287</v>
      </c>
      <c r="M35" s="45" t="s">
        <v>36</v>
      </c>
      <c r="N35" s="45" t="s">
        <v>289</v>
      </c>
      <c r="O35" s="45" t="s">
        <v>290</v>
      </c>
      <c r="P35" s="35" t="s">
        <v>288</v>
      </c>
      <c r="Q35" s="35" t="s">
        <v>61</v>
      </c>
      <c r="R35" s="35" t="s">
        <v>62</v>
      </c>
      <c r="S35" s="56" t="s">
        <v>63</v>
      </c>
      <c r="T35" s="35" t="s">
        <v>9</v>
      </c>
      <c r="U35" s="35" t="s">
        <v>60</v>
      </c>
      <c r="V35" s="35" t="s">
        <v>58</v>
      </c>
      <c r="X35" s="90"/>
      <c r="Y35" s="90"/>
      <c r="Z35" s="113"/>
      <c r="AA35" s="91"/>
      <c r="AB35" s="91"/>
      <c r="AC35" s="91"/>
      <c r="AD35" s="91"/>
      <c r="AE35" s="93"/>
      <c r="AF35" s="93"/>
      <c r="AG35" s="93"/>
      <c r="AH35" s="91"/>
      <c r="AI35" s="91"/>
      <c r="AJ35" s="92"/>
      <c r="AK35" s="43"/>
      <c r="AL35" s="95"/>
      <c r="AM35" s="95"/>
      <c r="AN35" s="95"/>
    </row>
    <row r="36" spans="2:40" ht="18.95" customHeight="1">
      <c r="B36" s="149"/>
      <c r="C36" s="59">
        <f>Qualifying!C36</f>
        <v>32</v>
      </c>
      <c r="D36" s="4" t="str">
        <f>Qualifying!E36</f>
        <v>지엔</v>
      </c>
      <c r="E36" s="86" t="str">
        <f>Qualifying!H36</f>
        <v>Singapore</v>
      </c>
      <c r="F36" s="19">
        <f>Qualifying!AB36</f>
        <v>93.25</v>
      </c>
      <c r="G36" s="19">
        <f>Qualifying!AC36</f>
        <v>54</v>
      </c>
      <c r="H36" s="19"/>
      <c r="J36" s="173"/>
      <c r="K36" s="120">
        <v>1</v>
      </c>
      <c r="L36" s="121">
        <f>'Qualifying-Result'!B5</f>
        <v>47</v>
      </c>
      <c r="M36" s="121" t="str">
        <f>'Qualifying-Result'!C5</f>
        <v>이상훈</v>
      </c>
      <c r="N36" s="121" t="str">
        <f>'Qualifying-Result'!D5</f>
        <v>Lee</v>
      </c>
      <c r="O36" s="121" t="str">
        <f>'Qualifying-Result'!E5</f>
        <v>Sang Hun</v>
      </c>
      <c r="P36" s="122" t="str">
        <f>'Qualifying-Result'!F5</f>
        <v>Korea</v>
      </c>
      <c r="Q36" s="123">
        <v>1</v>
      </c>
      <c r="R36" s="123">
        <v>7.81</v>
      </c>
      <c r="S36" s="123"/>
      <c r="T36" s="123">
        <v>3</v>
      </c>
      <c r="U36" s="124">
        <f>IF(OR(T36="DNF",T36="NOT",T36="DNS"),999,((Q36*60)+R36)+(S36*5))</f>
        <v>67.81</v>
      </c>
      <c r="V36" s="124">
        <f>RANK(U36,$U$36:$U$39,1)</f>
        <v>1</v>
      </c>
      <c r="Z36" s="112"/>
      <c r="AA36" s="95"/>
      <c r="AB36" s="95"/>
      <c r="AC36" s="95"/>
    </row>
    <row r="37" spans="2:40" ht="18.95" customHeight="1">
      <c r="B37" s="149" t="s">
        <v>99</v>
      </c>
      <c r="C37" s="59">
        <f>Qualifying!C37</f>
        <v>33</v>
      </c>
      <c r="D37" s="4" t="str">
        <f>Qualifying!E37</f>
        <v>솜차이</v>
      </c>
      <c r="E37" s="86" t="str">
        <f>Qualifying!H37</f>
        <v>Guam</v>
      </c>
      <c r="F37" s="19">
        <f>Qualifying!AB37</f>
        <v>115.5</v>
      </c>
      <c r="G37" s="19">
        <f>Qualifying!AC37</f>
        <v>71</v>
      </c>
      <c r="H37" s="19"/>
      <c r="J37" s="173"/>
      <c r="K37" s="130">
        <v>2</v>
      </c>
      <c r="L37" s="121">
        <f>'Qualifying-Result'!B16</f>
        <v>60</v>
      </c>
      <c r="M37" s="121" t="str">
        <f>'Qualifying-Result'!C16</f>
        <v>김현연</v>
      </c>
      <c r="N37" s="121" t="str">
        <f>'Qualifying-Result'!D16</f>
        <v>Kim</v>
      </c>
      <c r="O37" s="121" t="str">
        <f>'Qualifying-Result'!E16</f>
        <v>Hyun Yeon</v>
      </c>
      <c r="P37" s="122" t="str">
        <f>'Qualifying-Result'!F16</f>
        <v>Korea</v>
      </c>
      <c r="Q37" s="124">
        <v>1</v>
      </c>
      <c r="R37" s="124">
        <v>9.0299999999999994</v>
      </c>
      <c r="S37" s="124"/>
      <c r="T37" s="133">
        <v>3</v>
      </c>
      <c r="U37" s="124">
        <f t="shared" ref="U37:U39" si="26">IF(OR(T37="DNF",T37="NOT",T37="DNS"),999,((Q37*60)+R37)+(S37*5))</f>
        <v>69.03</v>
      </c>
      <c r="V37" s="124">
        <f t="shared" ref="V37:V39" si="27">RANK(U37,$U$36:$U$39,1)</f>
        <v>2</v>
      </c>
      <c r="Z37" s="112"/>
      <c r="AA37" s="95"/>
      <c r="AB37" s="95"/>
      <c r="AC37" s="95"/>
    </row>
    <row r="38" spans="2:40" ht="18.95" customHeight="1">
      <c r="B38" s="149"/>
      <c r="C38" s="59">
        <f>Qualifying!C38</f>
        <v>34</v>
      </c>
      <c r="D38" s="4" t="str">
        <f>Qualifying!E38</f>
        <v>허준용</v>
      </c>
      <c r="E38" s="86" t="str">
        <f>Qualifying!H38</f>
        <v>Korea</v>
      </c>
      <c r="F38" s="19">
        <f>Qualifying!AB38</f>
        <v>93.03</v>
      </c>
      <c r="G38" s="19">
        <f>Qualifying!AC38</f>
        <v>53</v>
      </c>
      <c r="H38" s="19"/>
      <c r="J38" s="173"/>
      <c r="K38" s="116">
        <v>3</v>
      </c>
      <c r="L38" s="46">
        <f>'Qualifying-Result'!B24</f>
        <v>27</v>
      </c>
      <c r="M38" s="46" t="str">
        <f>'Qualifying-Result'!C24</f>
        <v>마리오</v>
      </c>
      <c r="N38" s="46" t="str">
        <f>'Qualifying-Result'!D24</f>
        <v>Mario</v>
      </c>
      <c r="O38" s="46" t="str">
        <f>'Qualifying-Result'!E24</f>
        <v>Axel</v>
      </c>
      <c r="P38" s="63" t="str">
        <f>'Qualifying-Result'!F24</f>
        <v>Indonesia</v>
      </c>
      <c r="Q38" s="36">
        <v>1</v>
      </c>
      <c r="R38" s="36">
        <v>11.94</v>
      </c>
      <c r="S38" s="36"/>
      <c r="T38" s="39">
        <v>3</v>
      </c>
      <c r="U38" s="38">
        <f t="shared" si="26"/>
        <v>71.94</v>
      </c>
      <c r="V38" s="36">
        <f t="shared" si="27"/>
        <v>3</v>
      </c>
      <c r="Z38" s="112"/>
      <c r="AA38" s="95"/>
      <c r="AB38" s="95"/>
      <c r="AC38" s="95"/>
    </row>
    <row r="39" spans="2:40" ht="18.95" customHeight="1" thickBot="1">
      <c r="B39" s="149"/>
      <c r="C39" s="59">
        <f>Qualifying!C39</f>
        <v>35</v>
      </c>
      <c r="D39" s="4" t="str">
        <f>Qualifying!E39</f>
        <v>강필선</v>
      </c>
      <c r="E39" s="86" t="str">
        <f>Qualifying!H39</f>
        <v>Korea</v>
      </c>
      <c r="F39" s="19">
        <f>Qualifying!AB39</f>
        <v>103.59</v>
      </c>
      <c r="G39" s="19">
        <f>Qualifying!AC39</f>
        <v>61</v>
      </c>
      <c r="H39" s="19"/>
      <c r="J39" s="173"/>
      <c r="K39" s="117">
        <v>4</v>
      </c>
      <c r="L39" s="46">
        <f>'Qualifying-Result'!B32</f>
        <v>41</v>
      </c>
      <c r="M39" s="46" t="str">
        <f>'Qualifying-Result'!C32</f>
        <v>최준원</v>
      </c>
      <c r="N39" s="46" t="str">
        <f>'Qualifying-Result'!D32</f>
        <v>Choi</v>
      </c>
      <c r="O39" s="46"/>
      <c r="P39" s="63" t="str">
        <f>'Qualifying-Result'!F32</f>
        <v>Korea</v>
      </c>
      <c r="Q39" s="36"/>
      <c r="R39" s="36"/>
      <c r="S39" s="36"/>
      <c r="T39" s="39" t="s">
        <v>317</v>
      </c>
      <c r="U39" s="38">
        <f t="shared" si="26"/>
        <v>999</v>
      </c>
      <c r="V39" s="36">
        <f t="shared" si="27"/>
        <v>4</v>
      </c>
      <c r="Z39" s="112"/>
      <c r="AA39" s="95"/>
      <c r="AB39" s="95"/>
      <c r="AC39" s="95"/>
    </row>
    <row r="40" spans="2:40" ht="18.95" customHeight="1">
      <c r="B40" s="149"/>
      <c r="C40" s="59">
        <f>Qualifying!C40</f>
        <v>36</v>
      </c>
      <c r="D40" s="4" t="str">
        <f>Qualifying!E40</f>
        <v>이현호</v>
      </c>
      <c r="E40" s="86" t="str">
        <f>Qualifying!H40</f>
        <v>Korea</v>
      </c>
      <c r="F40" s="19">
        <f>Qualifying!AB40</f>
        <v>104.31</v>
      </c>
      <c r="G40" s="19">
        <f>Qualifying!AC40</f>
        <v>63</v>
      </c>
      <c r="H40" s="19"/>
      <c r="Z40" s="43"/>
      <c r="AA40" s="95"/>
      <c r="AB40" s="95"/>
      <c r="AC40" s="95"/>
    </row>
    <row r="41" spans="2:40" ht="18.95" customHeight="1">
      <c r="B41" s="149" t="s">
        <v>100</v>
      </c>
      <c r="C41" s="59">
        <f>Qualifying!C41</f>
        <v>37</v>
      </c>
      <c r="D41" s="4" t="str">
        <f>Qualifying!E41</f>
        <v>정은준</v>
      </c>
      <c r="E41" s="86" t="str">
        <f>Qualifying!H41</f>
        <v>Korea</v>
      </c>
      <c r="F41" s="19">
        <f>Qualifying!AB41</f>
        <v>121.96</v>
      </c>
      <c r="G41" s="19">
        <f>Qualifying!AC41</f>
        <v>73</v>
      </c>
      <c r="H41" s="19"/>
      <c r="J41" s="174" t="s">
        <v>31</v>
      </c>
      <c r="K41" s="99" t="s">
        <v>286</v>
      </c>
      <c r="L41" s="99" t="s">
        <v>287</v>
      </c>
      <c r="M41" s="45" t="s">
        <v>36</v>
      </c>
      <c r="N41" s="45" t="s">
        <v>289</v>
      </c>
      <c r="O41" s="45" t="s">
        <v>290</v>
      </c>
      <c r="P41" s="35" t="s">
        <v>288</v>
      </c>
      <c r="Q41" s="35" t="s">
        <v>61</v>
      </c>
      <c r="R41" s="35" t="s">
        <v>62</v>
      </c>
      <c r="S41" s="56" t="s">
        <v>63</v>
      </c>
      <c r="T41" s="35" t="s">
        <v>9</v>
      </c>
      <c r="U41" s="35" t="s">
        <v>60</v>
      </c>
      <c r="V41" s="35" t="s">
        <v>58</v>
      </c>
      <c r="Z41" s="113"/>
      <c r="AA41" s="95"/>
      <c r="AB41" s="95"/>
      <c r="AC41" s="95"/>
    </row>
    <row r="42" spans="2:40" ht="18.95" customHeight="1">
      <c r="B42" s="149"/>
      <c r="C42" s="59">
        <f>Qualifying!C42</f>
        <v>38</v>
      </c>
      <c r="D42" s="4" t="str">
        <f>Qualifying!E42</f>
        <v>파트르</v>
      </c>
      <c r="E42" s="86" t="str">
        <f>Qualifying!H42</f>
        <v>Thailand</v>
      </c>
      <c r="F42" s="19">
        <f>Qualifying!AB42</f>
        <v>113</v>
      </c>
      <c r="G42" s="19">
        <f>Qualifying!AC42</f>
        <v>69</v>
      </c>
      <c r="H42" s="19"/>
      <c r="J42" s="175"/>
      <c r="K42" s="114">
        <v>1</v>
      </c>
      <c r="L42" s="46">
        <f>'Qualifying-Result'!B9</f>
        <v>55</v>
      </c>
      <c r="M42" s="46" t="str">
        <f>'Qualifying-Result'!C9</f>
        <v>한동욱</v>
      </c>
      <c r="N42" s="46" t="str">
        <f>'Qualifying-Result'!D9</f>
        <v>Han</v>
      </c>
      <c r="O42" s="46" t="str">
        <f>'Qualifying-Result'!E9</f>
        <v>Dong Uk</v>
      </c>
      <c r="P42" s="63" t="str">
        <f>'Qualifying-Result'!F9</f>
        <v>Korea</v>
      </c>
      <c r="Q42" s="37"/>
      <c r="R42" s="37"/>
      <c r="S42" s="37"/>
      <c r="T42" s="37" t="s">
        <v>318</v>
      </c>
      <c r="U42" s="38">
        <f>IF(OR(T42="DNF",T42="NOT",T42="DNS"),999,((Q42*60)+R42)+(S42*5))</f>
        <v>999</v>
      </c>
      <c r="V42" s="36">
        <f>RANK(U42,$U$42:$U$45,1)</f>
        <v>3</v>
      </c>
      <c r="Z42" s="112"/>
      <c r="AA42" s="95"/>
      <c r="AB42" s="95"/>
      <c r="AC42" s="95"/>
    </row>
    <row r="43" spans="2:40" ht="18.95" customHeight="1">
      <c r="B43" s="149"/>
      <c r="C43" s="59">
        <f>Qualifying!C43</f>
        <v>39</v>
      </c>
      <c r="D43" s="4" t="str">
        <f>Qualifying!E43</f>
        <v>조진국</v>
      </c>
      <c r="E43" s="86" t="str">
        <f>Qualifying!H43</f>
        <v>Korea</v>
      </c>
      <c r="F43" s="19">
        <f>Qualifying!AB43</f>
        <v>85.25</v>
      </c>
      <c r="G43" s="19">
        <f>Qualifying!AC43</f>
        <v>48</v>
      </c>
      <c r="H43" s="19"/>
      <c r="J43" s="175"/>
      <c r="K43" s="130">
        <v>2</v>
      </c>
      <c r="L43" s="121">
        <f>'Qualifying-Result'!B12</f>
        <v>66</v>
      </c>
      <c r="M43" s="121" t="str">
        <f>'Qualifying-Result'!C12</f>
        <v>전제형</v>
      </c>
      <c r="N43" s="121" t="str">
        <f>'Qualifying-Result'!D12</f>
        <v>Jeon</v>
      </c>
      <c r="O43" s="121" t="str">
        <f>'Qualifying-Result'!E12</f>
        <v>Jeo Hyoung</v>
      </c>
      <c r="P43" s="122" t="str">
        <f>'Qualifying-Result'!F12</f>
        <v>Korea</v>
      </c>
      <c r="Q43" s="124">
        <v>1</v>
      </c>
      <c r="R43" s="124">
        <v>12.12</v>
      </c>
      <c r="S43" s="124"/>
      <c r="T43" s="133">
        <v>3</v>
      </c>
      <c r="U43" s="124">
        <f t="shared" ref="U43:U45" si="28">IF(OR(T43="DNF",T43="NOT",T43="DNS"),999,((Q43*60)+R43)+(S43*5))</f>
        <v>72.12</v>
      </c>
      <c r="V43" s="124">
        <f t="shared" ref="V43:V45" si="29">RANK(U43,$U$42:$U$45,1)</f>
        <v>1</v>
      </c>
      <c r="Z43" s="112"/>
      <c r="AA43" s="95"/>
      <c r="AB43" s="95"/>
      <c r="AC43" s="95"/>
    </row>
    <row r="44" spans="2:40" ht="18.95" customHeight="1">
      <c r="B44" s="149"/>
      <c r="C44" s="59">
        <f>Qualifying!C44</f>
        <v>40</v>
      </c>
      <c r="D44" s="4" t="str">
        <f>Qualifying!E44</f>
        <v>이승윤</v>
      </c>
      <c r="E44" s="86" t="str">
        <f>Qualifying!H44</f>
        <v>Korea</v>
      </c>
      <c r="F44" s="19">
        <f>Qualifying!AB44</f>
        <v>77.47</v>
      </c>
      <c r="G44" s="19">
        <f>Qualifying!AC44</f>
        <v>33</v>
      </c>
      <c r="H44" s="19"/>
      <c r="J44" s="175"/>
      <c r="K44" s="116">
        <v>3</v>
      </c>
      <c r="L44" s="46">
        <f>'Qualifying-Result'!B20</f>
        <v>21</v>
      </c>
      <c r="M44" s="46" t="str">
        <f>'Qualifying-Result'!C20</f>
        <v>구영재</v>
      </c>
      <c r="N44" s="46" t="str">
        <f>'Qualifying-Result'!D20</f>
        <v>Koo</v>
      </c>
      <c r="O44" s="46" t="str">
        <f>'Qualifying-Result'!E20</f>
        <v xml:space="preserve">Young Jae </v>
      </c>
      <c r="P44" s="63" t="str">
        <f>'Qualifying-Result'!F20</f>
        <v>Korea</v>
      </c>
      <c r="Q44" s="36"/>
      <c r="R44" s="36"/>
      <c r="S44" s="36"/>
      <c r="T44" s="39" t="s">
        <v>318</v>
      </c>
      <c r="U44" s="38">
        <f t="shared" si="28"/>
        <v>999</v>
      </c>
      <c r="V44" s="36">
        <f t="shared" si="29"/>
        <v>3</v>
      </c>
      <c r="Z44" s="112"/>
      <c r="AA44" s="95"/>
      <c r="AB44" s="95"/>
      <c r="AC44" s="95"/>
    </row>
    <row r="45" spans="2:40" ht="18.95" customHeight="1" thickBot="1">
      <c r="B45" s="149" t="s">
        <v>101</v>
      </c>
      <c r="C45" s="59">
        <f>Qualifying!C45</f>
        <v>41</v>
      </c>
      <c r="D45" s="4" t="str">
        <f>Qualifying!E45</f>
        <v>최준원</v>
      </c>
      <c r="E45" s="86" t="str">
        <f>Qualifying!H45</f>
        <v>Korea</v>
      </c>
      <c r="F45" s="19">
        <f>Qualifying!AB45</f>
        <v>76.12</v>
      </c>
      <c r="G45" s="19">
        <f>Qualifying!AC45</f>
        <v>30</v>
      </c>
      <c r="H45" s="19"/>
      <c r="J45" s="176"/>
      <c r="K45" s="125">
        <v>4</v>
      </c>
      <c r="L45" s="121">
        <f>'Qualifying-Result'!B28</f>
        <v>16</v>
      </c>
      <c r="M45" s="121" t="str">
        <f>'Qualifying-Result'!C28</f>
        <v>킴탕</v>
      </c>
      <c r="N45" s="121" t="str">
        <f>'Qualifying-Result'!D28</f>
        <v>Tang</v>
      </c>
      <c r="O45" s="121" t="str">
        <f>'Qualifying-Result'!E28</f>
        <v>Kim</v>
      </c>
      <c r="P45" s="122" t="str">
        <f>'Qualifying-Result'!F28</f>
        <v>Hong Kong</v>
      </c>
      <c r="Q45" s="124">
        <v>1</v>
      </c>
      <c r="R45" s="124">
        <v>17.149999999999999</v>
      </c>
      <c r="S45" s="124"/>
      <c r="T45" s="133">
        <v>3</v>
      </c>
      <c r="U45" s="124">
        <f t="shared" si="28"/>
        <v>77.150000000000006</v>
      </c>
      <c r="V45" s="124">
        <f t="shared" si="29"/>
        <v>2</v>
      </c>
      <c r="Z45" s="112"/>
      <c r="AA45" s="95"/>
      <c r="AB45" s="95"/>
      <c r="AC45" s="95"/>
    </row>
    <row r="46" spans="2:40" ht="18.95" customHeight="1">
      <c r="B46" s="149"/>
      <c r="C46" s="59">
        <f>Qualifying!C46</f>
        <v>42</v>
      </c>
      <c r="D46" s="4" t="str">
        <f>Qualifying!E46</f>
        <v>조성현</v>
      </c>
      <c r="E46" s="86" t="str">
        <f>Qualifying!H46</f>
        <v>Korea</v>
      </c>
      <c r="F46" s="19">
        <f>Qualifying!AB46</f>
        <v>107.03</v>
      </c>
      <c r="G46" s="19">
        <f>Qualifying!AC46</f>
        <v>66</v>
      </c>
      <c r="H46" s="19"/>
      <c r="Z46" s="43"/>
      <c r="AA46" s="95"/>
      <c r="AB46" s="95"/>
      <c r="AC46" s="95"/>
    </row>
    <row r="47" spans="2:40" ht="18.95" customHeight="1">
      <c r="B47" s="149"/>
      <c r="C47" s="59">
        <f>Qualifying!C47</f>
        <v>43</v>
      </c>
      <c r="D47" s="4" t="str">
        <f>Qualifying!E47</f>
        <v>션</v>
      </c>
      <c r="E47" s="86" t="str">
        <f>Qualifying!H47</f>
        <v>Taiwan</v>
      </c>
      <c r="F47" s="19">
        <f>Qualifying!AB47</f>
        <v>72.78</v>
      </c>
      <c r="G47" s="19">
        <f>Qualifying!AC47</f>
        <v>23</v>
      </c>
      <c r="H47" s="19"/>
      <c r="J47" s="173" t="s">
        <v>57</v>
      </c>
      <c r="K47" s="99" t="s">
        <v>286</v>
      </c>
      <c r="L47" s="99" t="s">
        <v>287</v>
      </c>
      <c r="M47" s="45" t="s">
        <v>36</v>
      </c>
      <c r="N47" s="45" t="s">
        <v>289</v>
      </c>
      <c r="O47" s="45" t="s">
        <v>290</v>
      </c>
      <c r="P47" s="35" t="s">
        <v>288</v>
      </c>
      <c r="Q47" s="35" t="s">
        <v>61</v>
      </c>
      <c r="R47" s="35" t="s">
        <v>62</v>
      </c>
      <c r="S47" s="56" t="s">
        <v>63</v>
      </c>
      <c r="T47" s="35" t="s">
        <v>9</v>
      </c>
      <c r="U47" s="35" t="s">
        <v>60</v>
      </c>
      <c r="V47" s="35" t="s">
        <v>58</v>
      </c>
      <c r="Z47" s="113"/>
      <c r="AA47" s="95"/>
      <c r="AB47" s="95"/>
      <c r="AC47" s="95"/>
    </row>
    <row r="48" spans="2:40" ht="18.95" customHeight="1">
      <c r="B48" s="149"/>
      <c r="C48" s="59">
        <f>Qualifying!C48</f>
        <v>44</v>
      </c>
      <c r="D48" s="4" t="str">
        <f>Qualifying!E48</f>
        <v>황의곤</v>
      </c>
      <c r="E48" s="86" t="str">
        <f>Qualifying!H48</f>
        <v>Korea</v>
      </c>
      <c r="F48" s="19">
        <f>Qualifying!AB48</f>
        <v>85.68</v>
      </c>
      <c r="G48" s="19">
        <f>Qualifying!AC48</f>
        <v>49</v>
      </c>
      <c r="H48" s="19"/>
      <c r="J48" s="173"/>
      <c r="K48" s="114">
        <v>1</v>
      </c>
      <c r="L48" s="46">
        <f>'Qualifying-Result'!B4</f>
        <v>73</v>
      </c>
      <c r="M48" s="46" t="str">
        <f>'Qualifying-Result'!C4</f>
        <v>김민찬</v>
      </c>
      <c r="N48" s="46" t="str">
        <f>'Qualifying-Result'!D4</f>
        <v xml:space="preserve">Kim </v>
      </c>
      <c r="O48" s="46" t="str">
        <f>'Qualifying-Result'!E4</f>
        <v>Min Chan</v>
      </c>
      <c r="P48" s="63" t="str">
        <f>'Qualifying-Result'!F4</f>
        <v>Korea</v>
      </c>
      <c r="Q48" s="37">
        <v>1</v>
      </c>
      <c r="R48" s="37">
        <v>5.28</v>
      </c>
      <c r="S48" s="37"/>
      <c r="T48" s="37">
        <v>3</v>
      </c>
      <c r="U48" s="38">
        <f>IF(OR(T48="DNF",T48="NOT",T48="DNS"),999,((Q48*60)+R48)+(S48*5))</f>
        <v>65.28</v>
      </c>
      <c r="V48" s="36">
        <f>RANK(U48,$U$48:$U$51,1)</f>
        <v>1</v>
      </c>
      <c r="Z48" s="112"/>
      <c r="AA48" s="95"/>
      <c r="AB48" s="95"/>
      <c r="AC48" s="95"/>
    </row>
    <row r="49" spans="2:29" ht="18.95" customHeight="1">
      <c r="B49" s="149" t="s">
        <v>102</v>
      </c>
      <c r="C49" s="59">
        <f>Qualifying!C49</f>
        <v>45</v>
      </c>
      <c r="D49" s="4" t="str">
        <f>Qualifying!E49</f>
        <v>손영록</v>
      </c>
      <c r="E49" s="86" t="str">
        <f>Qualifying!H49</f>
        <v>Korea</v>
      </c>
      <c r="F49" s="19">
        <f>Qualifying!AB49</f>
        <v>58.5</v>
      </c>
      <c r="G49" s="19">
        <f>Qualifying!AC49</f>
        <v>1</v>
      </c>
      <c r="H49" s="19"/>
      <c r="J49" s="173"/>
      <c r="K49" s="115">
        <v>2</v>
      </c>
      <c r="L49" s="46">
        <f>'Qualifying-Result'!B17</f>
        <v>26</v>
      </c>
      <c r="M49" s="46" t="str">
        <f>'Qualifying-Result'!C17</f>
        <v>이준휘</v>
      </c>
      <c r="N49" s="46" t="str">
        <f>'Qualifying-Result'!D17</f>
        <v>Rhee</v>
      </c>
      <c r="O49" s="46" t="str">
        <f>'Qualifying-Result'!E17</f>
        <v>Jun Whi</v>
      </c>
      <c r="P49" s="63" t="str">
        <f>'Qualifying-Result'!F17</f>
        <v>Korea</v>
      </c>
      <c r="Q49" s="36">
        <v>1</v>
      </c>
      <c r="R49" s="36">
        <v>8.59</v>
      </c>
      <c r="S49" s="36"/>
      <c r="T49" s="39">
        <v>3</v>
      </c>
      <c r="U49" s="38">
        <f t="shared" ref="U49:U51" si="30">IF(OR(T49="DNF",T49="NOT",T49="DNS"),999,((Q49*60)+R49)+(S49*5))</f>
        <v>68.59</v>
      </c>
      <c r="V49" s="36">
        <f t="shared" ref="V49:V51" si="31">RANK(U49,$U$48:$U$51,1)</f>
        <v>2</v>
      </c>
      <c r="Z49" s="112"/>
      <c r="AA49" s="95"/>
      <c r="AB49" s="95"/>
      <c r="AC49" s="95"/>
    </row>
    <row r="50" spans="2:29" ht="18.95" customHeight="1">
      <c r="B50" s="149"/>
      <c r="C50" s="59">
        <f>Qualifying!C50</f>
        <v>46</v>
      </c>
      <c r="D50" s="4" t="str">
        <f>Qualifying!E50</f>
        <v>장기운</v>
      </c>
      <c r="E50" s="86" t="str">
        <f>Qualifying!H50</f>
        <v>Korea</v>
      </c>
      <c r="F50" s="19">
        <f>Qualifying!AB50</f>
        <v>71.66</v>
      </c>
      <c r="G50" s="19">
        <f>Qualifying!AC50</f>
        <v>19</v>
      </c>
      <c r="H50" s="19"/>
      <c r="J50" s="173"/>
      <c r="K50" s="116">
        <v>3</v>
      </c>
      <c r="L50" s="46">
        <f>'Qualifying-Result'!B25</f>
        <v>43</v>
      </c>
      <c r="M50" s="46" t="str">
        <f>'Qualifying-Result'!C25</f>
        <v>션</v>
      </c>
      <c r="N50" s="46" t="str">
        <f>'Qualifying-Result'!D25</f>
        <v>Sean</v>
      </c>
      <c r="O50" s="46" t="str">
        <f>'Qualifying-Result'!E25</f>
        <v>Chen</v>
      </c>
      <c r="P50" s="63" t="str">
        <f>'Qualifying-Result'!F25</f>
        <v>Taiwan</v>
      </c>
      <c r="Q50" s="36"/>
      <c r="R50" s="36"/>
      <c r="S50" s="36"/>
      <c r="T50" s="39" t="s">
        <v>318</v>
      </c>
      <c r="U50" s="38">
        <f t="shared" si="30"/>
        <v>999</v>
      </c>
      <c r="V50" s="36">
        <f t="shared" si="31"/>
        <v>3</v>
      </c>
      <c r="Z50" s="112"/>
      <c r="AA50" s="95"/>
      <c r="AB50" s="95"/>
      <c r="AC50" s="95"/>
    </row>
    <row r="51" spans="2:29" ht="18.95" customHeight="1" thickBot="1">
      <c r="B51" s="149"/>
      <c r="C51" s="59">
        <f>Qualifying!C51</f>
        <v>47</v>
      </c>
      <c r="D51" s="4" t="str">
        <f>Qualifying!E51</f>
        <v>이상훈</v>
      </c>
      <c r="E51" s="86" t="str">
        <f>Qualifying!H51</f>
        <v>Korea</v>
      </c>
      <c r="F51" s="19">
        <f>Qualifying!AB51</f>
        <v>63.65</v>
      </c>
      <c r="G51" s="19">
        <f>Qualifying!AC51</f>
        <v>3</v>
      </c>
      <c r="H51" s="19"/>
      <c r="J51" s="173"/>
      <c r="K51" s="117">
        <v>4</v>
      </c>
      <c r="L51" s="46">
        <f>'Qualifying-Result'!B33</f>
        <v>80</v>
      </c>
      <c r="M51" s="46" t="str">
        <f>'Qualifying-Result'!C33</f>
        <v>이창한</v>
      </c>
      <c r="N51" s="46" t="str">
        <f>'Qualifying-Result'!D33</f>
        <v>Lee</v>
      </c>
      <c r="O51" s="46" t="str">
        <f>'Qualifying-Result'!E33</f>
        <v>Chang Han</v>
      </c>
      <c r="P51" s="63" t="str">
        <f>'Qualifying-Result'!F33</f>
        <v>Korea</v>
      </c>
      <c r="Q51" s="36"/>
      <c r="R51" s="36"/>
      <c r="S51" s="36"/>
      <c r="T51" s="39" t="s">
        <v>375</v>
      </c>
      <c r="U51" s="38">
        <f t="shared" si="30"/>
        <v>999</v>
      </c>
      <c r="V51" s="36">
        <f t="shared" si="31"/>
        <v>3</v>
      </c>
      <c r="Z51" s="112"/>
      <c r="AA51" s="95"/>
      <c r="AB51" s="95"/>
      <c r="AC51" s="95"/>
    </row>
    <row r="52" spans="2:29" ht="18.95" customHeight="1">
      <c r="B52" s="149"/>
      <c r="C52" s="59">
        <f>Qualifying!C52</f>
        <v>48</v>
      </c>
      <c r="D52" s="4" t="str">
        <f>Qualifying!E52</f>
        <v>밀크</v>
      </c>
      <c r="E52" s="86" t="str">
        <f>Qualifying!H52</f>
        <v>Thailand</v>
      </c>
      <c r="F52" s="19">
        <f>Qualifying!AB52</f>
        <v>69.63</v>
      </c>
      <c r="G52" s="19">
        <f>Qualifying!AC52</f>
        <v>13</v>
      </c>
      <c r="H52" s="19"/>
      <c r="Z52" s="43"/>
      <c r="AA52" s="95"/>
      <c r="AB52" s="95"/>
      <c r="AC52" s="95"/>
    </row>
    <row r="53" spans="2:29" ht="18.95" customHeight="1">
      <c r="B53" s="149" t="s">
        <v>103</v>
      </c>
      <c r="C53" s="59">
        <f>Qualifying!C53</f>
        <v>49</v>
      </c>
      <c r="D53" s="4" t="str">
        <f>Qualifying!E53</f>
        <v>빈스</v>
      </c>
      <c r="E53" s="86" t="str">
        <f>Qualifying!H53</f>
        <v>Guam</v>
      </c>
      <c r="F53" s="19">
        <f>Qualifying!AB53</f>
        <v>118.41</v>
      </c>
      <c r="G53" s="19">
        <f>Qualifying!AC53</f>
        <v>72</v>
      </c>
      <c r="H53" s="19"/>
      <c r="Z53" s="43"/>
      <c r="AA53" s="95"/>
      <c r="AB53" s="95"/>
      <c r="AC53" s="95"/>
    </row>
    <row r="54" spans="2:29" ht="18.95" customHeight="1">
      <c r="B54" s="149"/>
      <c r="C54" s="59">
        <f>Qualifying!C54</f>
        <v>50</v>
      </c>
      <c r="D54" s="4" t="str">
        <f>Qualifying!E54</f>
        <v>김현호</v>
      </c>
      <c r="E54" s="86" t="str">
        <f>Qualifying!H54</f>
        <v>Korea</v>
      </c>
      <c r="F54" s="19">
        <f>Qualifying!AB54</f>
        <v>73.210000000000008</v>
      </c>
      <c r="G54" s="19">
        <f>Qualifying!AC54</f>
        <v>25</v>
      </c>
      <c r="H54" s="19"/>
      <c r="Z54" s="43"/>
      <c r="AA54" s="95"/>
      <c r="AB54" s="95"/>
      <c r="AC54" s="95"/>
    </row>
    <row r="55" spans="2:29" ht="18.95" customHeight="1">
      <c r="B55" s="149"/>
      <c r="C55" s="59">
        <f>Qualifying!C55</f>
        <v>51</v>
      </c>
      <c r="D55" s="4" t="str">
        <f>Qualifying!E55</f>
        <v>한동기</v>
      </c>
      <c r="E55" s="86" t="str">
        <f>Qualifying!H55</f>
        <v>Korea</v>
      </c>
      <c r="F55" s="19">
        <f>Qualifying!AB55</f>
        <v>68.31</v>
      </c>
      <c r="G55" s="19">
        <f>Qualifying!AC55</f>
        <v>11</v>
      </c>
      <c r="H55" s="19"/>
      <c r="J55" s="43"/>
      <c r="K55" s="43"/>
      <c r="L55" s="43"/>
      <c r="M55" s="95"/>
      <c r="N55" s="95"/>
      <c r="O55" s="95"/>
      <c r="P55" s="95"/>
      <c r="Q55" s="95"/>
      <c r="R55" s="95"/>
      <c r="S55" s="95"/>
      <c r="T55" s="95"/>
      <c r="U55" s="95"/>
      <c r="V55" s="95"/>
      <c r="Z55" s="43"/>
      <c r="AA55" s="95"/>
      <c r="AB55" s="95"/>
      <c r="AC55" s="95"/>
    </row>
    <row r="56" spans="2:29" ht="18.95" customHeight="1">
      <c r="B56" s="149"/>
      <c r="C56" s="59">
        <f>Qualifying!C56</f>
        <v>52</v>
      </c>
      <c r="D56" s="4" t="str">
        <f>Qualifying!E56</f>
        <v>김재홍</v>
      </c>
      <c r="E56" s="86" t="str">
        <f>Qualifying!H56</f>
        <v>Korea</v>
      </c>
      <c r="F56" s="19">
        <f>Qualifying!AB56</f>
        <v>72.88</v>
      </c>
      <c r="G56" s="19">
        <f>Qualifying!AC56</f>
        <v>24</v>
      </c>
      <c r="H56" s="19"/>
      <c r="J56" s="43"/>
      <c r="K56" s="43"/>
      <c r="L56" s="43"/>
      <c r="M56" s="95"/>
      <c r="N56" s="95"/>
      <c r="O56" s="95"/>
      <c r="P56" s="95"/>
      <c r="Q56" s="95"/>
      <c r="R56" s="95"/>
      <c r="S56" s="95"/>
      <c r="T56" s="95"/>
      <c r="U56" s="95"/>
      <c r="V56" s="95"/>
      <c r="Z56" s="43"/>
      <c r="AA56" s="95"/>
      <c r="AB56" s="95"/>
      <c r="AC56" s="95"/>
    </row>
    <row r="57" spans="2:29" ht="18.95" customHeight="1">
      <c r="B57" s="149" t="s">
        <v>104</v>
      </c>
      <c r="C57" s="59">
        <f>Qualifying!C57</f>
        <v>53</v>
      </c>
      <c r="D57" s="4" t="str">
        <f>Qualifying!E57</f>
        <v>송근목</v>
      </c>
      <c r="E57" s="86" t="str">
        <f>Qualifying!H57</f>
        <v>Korea</v>
      </c>
      <c r="F57" s="19">
        <f>Qualifying!AB57</f>
        <v>79.87</v>
      </c>
      <c r="G57" s="19">
        <f>Qualifying!AC57</f>
        <v>38</v>
      </c>
      <c r="H57" s="19"/>
      <c r="J57" s="43"/>
      <c r="K57" s="43"/>
      <c r="L57" s="43"/>
      <c r="M57" s="95"/>
      <c r="N57" s="95"/>
      <c r="O57" s="95"/>
      <c r="P57" s="95"/>
      <c r="Q57" s="95"/>
      <c r="R57" s="95"/>
      <c r="S57" s="95"/>
      <c r="T57" s="95"/>
      <c r="U57" s="95"/>
      <c r="V57" s="95"/>
      <c r="Z57" s="43"/>
      <c r="AA57" s="95"/>
      <c r="AB57" s="95"/>
      <c r="AC57" s="95"/>
    </row>
    <row r="58" spans="2:29" ht="18.95" customHeight="1">
      <c r="B58" s="149"/>
      <c r="C58" s="59">
        <f>Qualifying!C58</f>
        <v>54</v>
      </c>
      <c r="D58" s="4" t="str">
        <f>Qualifying!E58</f>
        <v>카케이</v>
      </c>
      <c r="E58" s="86" t="str">
        <f>Qualifying!H58</f>
        <v>Hong Kong</v>
      </c>
      <c r="F58" s="19">
        <f>Qualifying!AB58</f>
        <v>84.59</v>
      </c>
      <c r="G58" s="19">
        <f>Qualifying!AC58</f>
        <v>47</v>
      </c>
      <c r="H58" s="19"/>
      <c r="J58" s="90"/>
      <c r="K58" s="90"/>
      <c r="L58" s="90"/>
      <c r="M58" s="91"/>
      <c r="N58" s="91"/>
      <c r="O58" s="91"/>
      <c r="P58" s="91"/>
      <c r="Q58" s="91"/>
      <c r="R58" s="91"/>
      <c r="S58" s="91"/>
      <c r="T58" s="91"/>
      <c r="U58" s="91"/>
      <c r="V58" s="92"/>
      <c r="Z58" s="90"/>
      <c r="AA58" s="95"/>
      <c r="AB58" s="95"/>
      <c r="AC58" s="95"/>
    </row>
    <row r="59" spans="2:29" ht="18.95" customHeight="1">
      <c r="B59" s="149"/>
      <c r="C59" s="59">
        <f>Qualifying!C59</f>
        <v>55</v>
      </c>
      <c r="D59" s="4" t="str">
        <f>Qualifying!E59</f>
        <v>한동욱</v>
      </c>
      <c r="E59" s="86" t="str">
        <f>Qualifying!H59</f>
        <v>Korea</v>
      </c>
      <c r="F59" s="19">
        <f>Qualifying!AB59</f>
        <v>66.19</v>
      </c>
      <c r="G59" s="19">
        <f>Qualifying!AC59</f>
        <v>7</v>
      </c>
      <c r="H59" s="19"/>
      <c r="J59" s="90"/>
      <c r="K59" s="90"/>
      <c r="L59" s="90"/>
      <c r="M59" s="91"/>
      <c r="N59" s="91"/>
      <c r="O59" s="91"/>
      <c r="P59" s="91"/>
      <c r="Q59" s="93"/>
      <c r="R59" s="93"/>
      <c r="S59" s="93"/>
      <c r="T59" s="91"/>
      <c r="U59" s="91"/>
      <c r="V59" s="92"/>
      <c r="Z59" s="90"/>
      <c r="AA59" s="95"/>
      <c r="AB59" s="95"/>
      <c r="AC59" s="95"/>
    </row>
    <row r="60" spans="2:29" ht="18.95" customHeight="1">
      <c r="B60" s="149"/>
      <c r="C60" s="59">
        <f>Qualifying!C60</f>
        <v>56</v>
      </c>
      <c r="D60" s="4" t="str">
        <f>Qualifying!E60</f>
        <v>백귀현</v>
      </c>
      <c r="E60" s="86" t="str">
        <f>Qualifying!H60</f>
        <v>Korea</v>
      </c>
      <c r="F60" s="19">
        <f>Qualifying!AB60</f>
        <v>80.62</v>
      </c>
      <c r="G60" s="19">
        <f>Qualifying!AC60</f>
        <v>41</v>
      </c>
      <c r="H60" s="19"/>
      <c r="J60" s="43"/>
      <c r="K60" s="43"/>
      <c r="L60" s="43"/>
      <c r="M60" s="95"/>
      <c r="N60" s="95"/>
      <c r="O60" s="95"/>
      <c r="P60" s="95"/>
      <c r="Q60" s="95"/>
      <c r="R60" s="95"/>
      <c r="S60" s="95"/>
      <c r="T60" s="95"/>
      <c r="U60" s="95"/>
      <c r="V60" s="95"/>
      <c r="Z60" s="43"/>
      <c r="AA60" s="95"/>
      <c r="AB60" s="95"/>
      <c r="AC60" s="95"/>
    </row>
    <row r="61" spans="2:29" ht="18.95" customHeight="1">
      <c r="B61" s="149" t="s">
        <v>105</v>
      </c>
      <c r="C61" s="59">
        <f>Qualifying!C61</f>
        <v>57</v>
      </c>
      <c r="D61" s="4" t="str">
        <f>Qualifying!E61</f>
        <v>조완익</v>
      </c>
      <c r="E61" s="86" t="str">
        <f>Qualifying!H61</f>
        <v>Korea</v>
      </c>
      <c r="F61" s="19">
        <f>Qualifying!AB61</f>
        <v>80.53</v>
      </c>
      <c r="G61" s="19">
        <f>Qualifying!AC61</f>
        <v>40</v>
      </c>
      <c r="H61" s="19"/>
      <c r="J61" s="43"/>
      <c r="K61" s="43"/>
      <c r="L61" s="43"/>
      <c r="M61" s="95"/>
      <c r="N61" s="95"/>
      <c r="O61" s="95"/>
      <c r="P61" s="95"/>
      <c r="Q61" s="95"/>
      <c r="R61" s="95"/>
      <c r="S61" s="95"/>
      <c r="T61" s="95"/>
      <c r="U61" s="95"/>
      <c r="V61" s="95"/>
      <c r="Z61" s="43"/>
      <c r="AA61" s="95"/>
      <c r="AB61" s="95"/>
      <c r="AC61" s="95"/>
    </row>
    <row r="62" spans="2:29" ht="18.95" customHeight="1">
      <c r="B62" s="149"/>
      <c r="C62" s="59">
        <f>Qualifying!C62</f>
        <v>58</v>
      </c>
      <c r="D62" s="4" t="str">
        <f>Qualifying!E62</f>
        <v>안영찬</v>
      </c>
      <c r="E62" s="86" t="str">
        <f>Qualifying!H62</f>
        <v>Korea</v>
      </c>
      <c r="F62" s="19">
        <f>Qualifying!AB62</f>
        <v>999</v>
      </c>
      <c r="G62" s="19">
        <f>Qualifying!AC62</f>
        <v>75</v>
      </c>
      <c r="H62" s="19"/>
      <c r="J62" s="43"/>
      <c r="K62" s="43"/>
      <c r="L62" s="43"/>
      <c r="M62" s="95"/>
      <c r="N62" s="95"/>
      <c r="O62" s="95"/>
      <c r="P62" s="95"/>
      <c r="Q62" s="95"/>
      <c r="R62" s="95"/>
      <c r="S62" s="95"/>
      <c r="T62" s="95"/>
      <c r="U62" s="95"/>
      <c r="V62" s="95"/>
      <c r="Z62" s="43"/>
      <c r="AA62" s="95"/>
      <c r="AB62" s="95"/>
      <c r="AC62" s="95"/>
    </row>
    <row r="63" spans="2:29" ht="18.95" customHeight="1">
      <c r="B63" s="149"/>
      <c r="C63" s="59">
        <f>Qualifying!C63</f>
        <v>59</v>
      </c>
      <c r="D63" s="4" t="str">
        <f>Qualifying!E63</f>
        <v>김형돈</v>
      </c>
      <c r="E63" s="86" t="str">
        <f>Qualifying!H63</f>
        <v>Korea</v>
      </c>
      <c r="F63" s="19">
        <f>Qualifying!AB63</f>
        <v>999</v>
      </c>
      <c r="G63" s="19">
        <f>Qualifying!AC63</f>
        <v>75</v>
      </c>
      <c r="H63" s="19"/>
      <c r="J63" s="43"/>
      <c r="K63" s="43"/>
      <c r="L63" s="43"/>
      <c r="M63" s="95"/>
      <c r="N63" s="95"/>
      <c r="O63" s="95"/>
      <c r="P63" s="95"/>
      <c r="Q63" s="95"/>
      <c r="R63" s="95"/>
      <c r="S63" s="95"/>
      <c r="T63" s="95"/>
      <c r="U63" s="95"/>
      <c r="V63" s="95"/>
      <c r="Z63" s="43"/>
      <c r="AA63" s="95"/>
      <c r="AB63" s="95"/>
      <c r="AC63" s="95"/>
    </row>
    <row r="64" spans="2:29" ht="18.95" customHeight="1">
      <c r="B64" s="149"/>
      <c r="C64" s="59">
        <f>Qualifying!C64</f>
        <v>60</v>
      </c>
      <c r="D64" s="4" t="str">
        <f>Qualifying!E64</f>
        <v>김현연</v>
      </c>
      <c r="E64" s="86" t="str">
        <f>Qualifying!H64</f>
        <v>Korea</v>
      </c>
      <c r="F64" s="19">
        <f>Qualifying!AB64</f>
        <v>69.650000000000006</v>
      </c>
      <c r="G64" s="19">
        <f>Qualifying!AC64</f>
        <v>14</v>
      </c>
      <c r="H64" s="19"/>
      <c r="J64" s="43"/>
      <c r="K64" s="43"/>
      <c r="L64" s="43"/>
      <c r="M64" s="95"/>
      <c r="N64" s="95"/>
      <c r="O64" s="95"/>
      <c r="P64" s="95"/>
      <c r="Q64" s="95"/>
      <c r="R64" s="95"/>
      <c r="S64" s="95"/>
      <c r="T64" s="95"/>
      <c r="U64" s="95"/>
      <c r="V64" s="95"/>
      <c r="Z64" s="43"/>
      <c r="AA64" s="95"/>
      <c r="AB64" s="95"/>
      <c r="AC64" s="95"/>
    </row>
    <row r="65" spans="2:29" ht="18.95" customHeight="1">
      <c r="B65" s="149" t="s">
        <v>106</v>
      </c>
      <c r="C65" s="59">
        <f>Qualifying!C65</f>
        <v>61</v>
      </c>
      <c r="D65" s="4" t="str">
        <f>Qualifying!E65</f>
        <v>고성민</v>
      </c>
      <c r="E65" s="86" t="str">
        <f>Qualifying!H65</f>
        <v>Korea</v>
      </c>
      <c r="F65" s="19">
        <f>Qualifying!AB65</f>
        <v>999</v>
      </c>
      <c r="G65" s="19">
        <f>Qualifying!AC65</f>
        <v>75</v>
      </c>
      <c r="H65" s="19"/>
      <c r="J65" s="43"/>
      <c r="K65" s="43"/>
      <c r="L65" s="43"/>
      <c r="M65" s="95"/>
      <c r="N65" s="95"/>
      <c r="O65" s="95"/>
      <c r="P65" s="95"/>
      <c r="Q65" s="95"/>
      <c r="R65" s="95"/>
      <c r="S65" s="95"/>
      <c r="T65" s="95"/>
      <c r="U65" s="95"/>
      <c r="V65" s="95"/>
      <c r="Z65" s="43"/>
      <c r="AA65" s="95"/>
      <c r="AB65" s="95"/>
      <c r="AC65" s="95"/>
    </row>
    <row r="66" spans="2:29" ht="18.95" customHeight="1">
      <c r="B66" s="149"/>
      <c r="C66" s="59">
        <f>Qualifying!C66</f>
        <v>62</v>
      </c>
      <c r="D66" s="4" t="str">
        <f>Qualifying!E66</f>
        <v>이진우</v>
      </c>
      <c r="E66" s="86" t="str">
        <f>Qualifying!H66</f>
        <v>Korea</v>
      </c>
      <c r="F66" s="19">
        <f>Qualifying!AB66</f>
        <v>93.85</v>
      </c>
      <c r="G66" s="19">
        <f>Qualifying!AC66</f>
        <v>55</v>
      </c>
      <c r="H66" s="19"/>
      <c r="J66" s="90"/>
      <c r="K66" s="90"/>
      <c r="L66" s="90"/>
      <c r="M66" s="91"/>
      <c r="N66" s="91"/>
      <c r="O66" s="91"/>
      <c r="P66" s="91"/>
      <c r="Q66" s="91"/>
      <c r="R66" s="91"/>
      <c r="S66" s="91"/>
      <c r="T66" s="91"/>
      <c r="U66" s="91"/>
      <c r="V66" s="92"/>
      <c r="Z66" s="90"/>
      <c r="AA66" s="95"/>
      <c r="AB66" s="95"/>
      <c r="AC66" s="95"/>
    </row>
    <row r="67" spans="2:29" ht="18.95" customHeight="1">
      <c r="B67" s="149"/>
      <c r="C67" s="59">
        <f>Qualifying!C67</f>
        <v>63</v>
      </c>
      <c r="D67" s="4" t="str">
        <f>Qualifying!E67</f>
        <v>리아오</v>
      </c>
      <c r="E67" s="86" t="str">
        <f>Qualifying!H67</f>
        <v>China</v>
      </c>
      <c r="F67" s="19">
        <f>Qualifying!AB67</f>
        <v>77.97</v>
      </c>
      <c r="G67" s="19">
        <f>Qualifying!AC67</f>
        <v>34</v>
      </c>
      <c r="H67" s="19"/>
      <c r="J67" s="90"/>
      <c r="K67" s="90"/>
      <c r="L67" s="90"/>
      <c r="M67" s="91"/>
      <c r="N67" s="91"/>
      <c r="O67" s="91"/>
      <c r="P67" s="91"/>
      <c r="Q67" s="93"/>
      <c r="R67" s="93"/>
      <c r="S67" s="93"/>
      <c r="T67" s="91"/>
      <c r="U67" s="91"/>
      <c r="V67" s="92"/>
      <c r="Z67" s="90"/>
      <c r="AA67" s="95"/>
      <c r="AB67" s="95"/>
      <c r="AC67" s="95"/>
    </row>
    <row r="68" spans="2:29" ht="18.95" customHeight="1">
      <c r="B68" s="149"/>
      <c r="C68" s="59">
        <f>Qualifying!C68</f>
        <v>64</v>
      </c>
      <c r="D68" s="4" t="str">
        <f>Qualifying!E68</f>
        <v>이정윤</v>
      </c>
      <c r="E68" s="86" t="str">
        <f>Qualifying!H68</f>
        <v>Korea</v>
      </c>
      <c r="F68" s="19">
        <f>Qualifying!AB68</f>
        <v>75.75</v>
      </c>
      <c r="G68" s="19">
        <f>Qualifying!AC68</f>
        <v>29</v>
      </c>
      <c r="H68" s="19"/>
      <c r="J68" s="43"/>
      <c r="K68" s="43"/>
      <c r="L68" s="43"/>
      <c r="M68" s="95"/>
      <c r="N68" s="95"/>
      <c r="O68" s="95"/>
      <c r="P68" s="95"/>
      <c r="Q68" s="95"/>
      <c r="R68" s="95"/>
      <c r="S68" s="95"/>
      <c r="T68" s="95"/>
      <c r="U68" s="95"/>
      <c r="V68" s="95"/>
      <c r="Z68" s="43"/>
      <c r="AA68" s="95"/>
      <c r="AB68" s="95"/>
      <c r="AC68" s="95"/>
    </row>
    <row r="69" spans="2:29" ht="18.95" customHeight="1">
      <c r="B69" s="149" t="s">
        <v>109</v>
      </c>
      <c r="C69" s="59">
        <f>Qualifying!C69</f>
        <v>65</v>
      </c>
      <c r="D69" s="4" t="str">
        <f>Qualifying!E69</f>
        <v>박재문</v>
      </c>
      <c r="E69" s="86" t="str">
        <f>Qualifying!H69</f>
        <v>Korea</v>
      </c>
      <c r="F69" s="19">
        <f>Qualifying!AB69</f>
        <v>64.150000000000006</v>
      </c>
      <c r="G69" s="19">
        <f>Qualifying!AC69</f>
        <v>5</v>
      </c>
      <c r="H69" s="19"/>
      <c r="J69" s="43"/>
      <c r="K69" s="43"/>
      <c r="L69" s="43"/>
      <c r="M69" s="95"/>
      <c r="N69" s="95"/>
      <c r="O69" s="95"/>
      <c r="P69" s="95"/>
      <c r="Q69" s="95"/>
      <c r="R69" s="95"/>
      <c r="S69" s="95"/>
      <c r="T69" s="95"/>
      <c r="U69" s="95"/>
      <c r="V69" s="95"/>
      <c r="Z69" s="43"/>
      <c r="AA69" s="95"/>
      <c r="AB69" s="95"/>
      <c r="AC69" s="95"/>
    </row>
    <row r="70" spans="2:29" ht="18.95" customHeight="1">
      <c r="B70" s="149"/>
      <c r="C70" s="85">
        <f>Qualifying!C70</f>
        <v>66</v>
      </c>
      <c r="D70" s="61" t="str">
        <f>Qualifying!E70</f>
        <v>전제형</v>
      </c>
      <c r="E70" s="87" t="str">
        <f>Qualifying!H70</f>
        <v>Korea</v>
      </c>
      <c r="F70" s="19">
        <f>Qualifying!AB70</f>
        <v>67.87</v>
      </c>
      <c r="G70" s="19">
        <f>Qualifying!AC70</f>
        <v>10</v>
      </c>
      <c r="H70" s="19"/>
    </row>
    <row r="71" spans="2:29" ht="18.95" customHeight="1">
      <c r="B71" s="149"/>
      <c r="C71" s="60">
        <f>Qualifying!C71</f>
        <v>67</v>
      </c>
      <c r="D71" s="68" t="str">
        <f>Qualifying!E71</f>
        <v>권승원</v>
      </c>
      <c r="E71" s="70" t="str">
        <f>Qualifying!H71</f>
        <v>Korea</v>
      </c>
      <c r="F71" s="84">
        <f>Qualifying!AB71</f>
        <v>74.34</v>
      </c>
      <c r="G71" s="19">
        <f>Qualifying!AC71</f>
        <v>28</v>
      </c>
      <c r="H71" s="19"/>
    </row>
    <row r="72" spans="2:29" ht="18.95" customHeight="1">
      <c r="B72" s="149"/>
      <c r="C72" s="60">
        <f>Qualifying!C72</f>
        <v>68</v>
      </c>
      <c r="D72" s="68" t="str">
        <f>Qualifying!E72</f>
        <v>첸</v>
      </c>
      <c r="E72" s="70" t="str">
        <f>Qualifying!H72</f>
        <v>Taiwan</v>
      </c>
      <c r="F72" s="84">
        <f>Qualifying!AB72</f>
        <v>999</v>
      </c>
      <c r="G72" s="19">
        <f>Qualifying!AC72</f>
        <v>75</v>
      </c>
      <c r="H72" s="19"/>
    </row>
    <row r="73" spans="2:29" ht="18.95" customHeight="1">
      <c r="B73" s="149" t="s">
        <v>107</v>
      </c>
      <c r="C73" s="60">
        <f>Qualifying!C73</f>
        <v>69</v>
      </c>
      <c r="D73" s="68" t="str">
        <f>Qualifying!E73</f>
        <v>데이비드</v>
      </c>
      <c r="E73" s="70" t="str">
        <f>Qualifying!H73</f>
        <v>Guam</v>
      </c>
      <c r="F73" s="84">
        <f>Qualifying!AB73</f>
        <v>94.84</v>
      </c>
      <c r="G73" s="19">
        <f>Qualifying!AC73</f>
        <v>57</v>
      </c>
      <c r="H73" s="19"/>
    </row>
    <row r="74" spans="2:29" ht="18.95" customHeight="1">
      <c r="B74" s="149"/>
      <c r="C74" s="60">
        <f>Qualifying!C74</f>
        <v>70</v>
      </c>
      <c r="D74" s="68" t="str">
        <f>Qualifying!E74</f>
        <v>공예준</v>
      </c>
      <c r="E74" s="70" t="str">
        <f>Qualifying!H74</f>
        <v>Korea</v>
      </c>
      <c r="F74" s="84">
        <f>Qualifying!AB74</f>
        <v>103.72</v>
      </c>
      <c r="G74" s="19">
        <f>Qualifying!AC74</f>
        <v>62</v>
      </c>
      <c r="H74" s="19"/>
    </row>
    <row r="75" spans="2:29" ht="18.95" customHeight="1">
      <c r="B75" s="149"/>
      <c r="C75" s="60">
        <f>Qualifying!C75</f>
        <v>71</v>
      </c>
      <c r="D75" s="68" t="str">
        <f>Qualifying!E75</f>
        <v>박강희</v>
      </c>
      <c r="E75" s="70" t="str">
        <f>Qualifying!H75</f>
        <v>Korea</v>
      </c>
      <c r="F75" s="84">
        <f>Qualifying!AB75</f>
        <v>88.97</v>
      </c>
      <c r="G75" s="19">
        <f>Qualifying!AC75</f>
        <v>51</v>
      </c>
      <c r="H75" s="19"/>
    </row>
    <row r="76" spans="2:29" ht="18.95" customHeight="1">
      <c r="B76" s="149"/>
      <c r="C76" s="60">
        <f>Qualifying!C76</f>
        <v>72</v>
      </c>
      <c r="D76" s="68" t="str">
        <f>Qualifying!E76</f>
        <v>한상록</v>
      </c>
      <c r="E76" s="70" t="str">
        <f>Qualifying!H76</f>
        <v>Korea</v>
      </c>
      <c r="F76" s="84">
        <f>Qualifying!AB76</f>
        <v>106.97</v>
      </c>
      <c r="G76" s="19">
        <f>Qualifying!AC76</f>
        <v>65</v>
      </c>
      <c r="H76" s="19"/>
    </row>
    <row r="77" spans="2:29" ht="18.95" customHeight="1">
      <c r="B77" s="149" t="s">
        <v>108</v>
      </c>
      <c r="C77" s="60">
        <f>Qualifying!C77</f>
        <v>73</v>
      </c>
      <c r="D77" s="68" t="str">
        <f>Qualifying!E77</f>
        <v>김민찬</v>
      </c>
      <c r="E77" s="70" t="str">
        <f>Qualifying!H77</f>
        <v>Korea</v>
      </c>
      <c r="F77" s="84">
        <f>Qualifying!AB77</f>
        <v>58.56</v>
      </c>
      <c r="G77" s="19">
        <f>Qualifying!AC77</f>
        <v>2</v>
      </c>
      <c r="H77" s="19"/>
    </row>
    <row r="78" spans="2:29" ht="18.95" customHeight="1">
      <c r="B78" s="149"/>
      <c r="C78" s="60">
        <f>Qualifying!C78</f>
        <v>74</v>
      </c>
      <c r="D78" s="68" t="str">
        <f>Qualifying!E78</f>
        <v>타니</v>
      </c>
      <c r="E78" s="70" t="str">
        <f>Qualifying!H78</f>
        <v>Japan</v>
      </c>
      <c r="F78" s="84">
        <f>Qualifying!AB78</f>
        <v>113.63</v>
      </c>
      <c r="G78" s="19">
        <f>Qualifying!AC78</f>
        <v>70</v>
      </c>
      <c r="H78" s="19"/>
    </row>
    <row r="79" spans="2:29" ht="18.95" customHeight="1">
      <c r="B79" s="149"/>
      <c r="C79" s="60">
        <f>Qualifying!C79</f>
        <v>75</v>
      </c>
      <c r="D79" s="68" t="str">
        <f>Qualifying!E79</f>
        <v>김서준</v>
      </c>
      <c r="E79" s="70" t="str">
        <f>Qualifying!H79</f>
        <v>Korea</v>
      </c>
      <c r="F79" s="84">
        <f>Qualifying!AB79</f>
        <v>77.430000000000007</v>
      </c>
      <c r="G79" s="19">
        <f>Qualifying!AC79</f>
        <v>32</v>
      </c>
      <c r="H79" s="19"/>
    </row>
    <row r="80" spans="2:29" ht="18.95" customHeight="1">
      <c r="B80" s="149"/>
      <c r="C80" s="60">
        <f>Qualifying!C80</f>
        <v>76</v>
      </c>
      <c r="D80" s="68" t="str">
        <f>Qualifying!E80</f>
        <v>양일준</v>
      </c>
      <c r="E80" s="70" t="str">
        <f>Qualifying!H80</f>
        <v>Korea</v>
      </c>
      <c r="F80" s="84">
        <f>Qualifying!AB80</f>
        <v>93.85</v>
      </c>
      <c r="G80" s="19">
        <f>Qualifying!AC80</f>
        <v>55</v>
      </c>
      <c r="H80" s="19"/>
    </row>
    <row r="81" spans="2:8" ht="18.95" customHeight="1">
      <c r="B81" s="149" t="s">
        <v>110</v>
      </c>
      <c r="C81" s="60">
        <f>Qualifying!C81</f>
        <v>77</v>
      </c>
      <c r="D81" s="68" t="str">
        <f>Qualifying!E81</f>
        <v>조영훈</v>
      </c>
      <c r="E81" s="70" t="str">
        <f>Qualifying!H81</f>
        <v>Korea</v>
      </c>
      <c r="F81" s="84">
        <f>Qualifying!AB81</f>
        <v>70.349999999999994</v>
      </c>
      <c r="G81" s="19">
        <f>Qualifying!AC81</f>
        <v>16</v>
      </c>
      <c r="H81" s="19"/>
    </row>
    <row r="82" spans="2:8" ht="18.95" customHeight="1">
      <c r="B82" s="149"/>
      <c r="C82" s="60">
        <f>Qualifying!C82</f>
        <v>78</v>
      </c>
      <c r="D82" s="68" t="str">
        <f>Qualifying!E82</f>
        <v>최진현</v>
      </c>
      <c r="E82" s="70" t="str">
        <f>Qualifying!H82</f>
        <v>Korea</v>
      </c>
      <c r="F82" s="84">
        <f>Qualifying!AB82</f>
        <v>81.53</v>
      </c>
      <c r="G82" s="19">
        <f>Qualifying!AC82</f>
        <v>43</v>
      </c>
      <c r="H82" s="19"/>
    </row>
    <row r="83" spans="2:8" ht="18.95" customHeight="1">
      <c r="B83" s="149"/>
      <c r="C83" s="60">
        <f>Qualifying!C83</f>
        <v>79</v>
      </c>
      <c r="D83" s="68" t="str">
        <f>Qualifying!E83</f>
        <v>데미안</v>
      </c>
      <c r="E83" s="70" t="str">
        <f>Qualifying!H83</f>
        <v>Switzerland</v>
      </c>
      <c r="F83" s="84">
        <f>Qualifying!AB83</f>
        <v>109.59</v>
      </c>
      <c r="G83" s="19">
        <f>Qualifying!AC83</f>
        <v>68</v>
      </c>
      <c r="H83" s="19"/>
    </row>
    <row r="84" spans="2:8" ht="18.95" customHeight="1">
      <c r="B84" s="149"/>
      <c r="C84" s="60">
        <f>Qualifying!C84</f>
        <v>80</v>
      </c>
      <c r="D84" s="68" t="str">
        <f>Qualifying!E84</f>
        <v>이창한</v>
      </c>
      <c r="E84" s="70" t="str">
        <f>Qualifying!H84</f>
        <v>Korea</v>
      </c>
      <c r="F84" s="84">
        <f>Qualifying!AB84</f>
        <v>77.16</v>
      </c>
      <c r="G84" s="19">
        <f>Qualifying!AC84</f>
        <v>31</v>
      </c>
      <c r="H84" s="19"/>
    </row>
    <row r="85" spans="2:8" ht="18.95" customHeight="1"/>
    <row r="86" spans="2:8" ht="18.95" customHeight="1"/>
    <row r="87" spans="2:8" ht="18.95" customHeight="1"/>
    <row r="88" spans="2:8" ht="18.95" customHeight="1"/>
  </sheetData>
  <mergeCells count="55">
    <mergeCell ref="B1:BL1"/>
    <mergeCell ref="B2:AW2"/>
    <mergeCell ref="B3:B4"/>
    <mergeCell ref="C3:C4"/>
    <mergeCell ref="D3:D4"/>
    <mergeCell ref="E3:E4"/>
    <mergeCell ref="F3:F4"/>
    <mergeCell ref="G3:G4"/>
    <mergeCell ref="H3:H4"/>
    <mergeCell ref="J3:V3"/>
    <mergeCell ref="J4:V4"/>
    <mergeCell ref="X23:X27"/>
    <mergeCell ref="X17:X21"/>
    <mergeCell ref="X11:X15"/>
    <mergeCell ref="AZ3:BL3"/>
    <mergeCell ref="AZ4:BK4"/>
    <mergeCell ref="X5:X9"/>
    <mergeCell ref="AL4:AW4"/>
    <mergeCell ref="X4:AI4"/>
    <mergeCell ref="X3:AJ3"/>
    <mergeCell ref="AL3:AX3"/>
    <mergeCell ref="AL11:AL15"/>
    <mergeCell ref="AL5:AL9"/>
    <mergeCell ref="AZ5:AZ9"/>
    <mergeCell ref="AL17:AL21"/>
    <mergeCell ref="AL23:AL27"/>
    <mergeCell ref="AZ11:AZ15"/>
    <mergeCell ref="B73:B76"/>
    <mergeCell ref="B77:B80"/>
    <mergeCell ref="B5:B8"/>
    <mergeCell ref="B9:B12"/>
    <mergeCell ref="B13:B16"/>
    <mergeCell ref="B17:B20"/>
    <mergeCell ref="B21:B24"/>
    <mergeCell ref="B25:B28"/>
    <mergeCell ref="B29:B32"/>
    <mergeCell ref="B33:B36"/>
    <mergeCell ref="B37:B40"/>
    <mergeCell ref="B41:B44"/>
    <mergeCell ref="B81:B84"/>
    <mergeCell ref="J5:J9"/>
    <mergeCell ref="J11:J15"/>
    <mergeCell ref="J17:J21"/>
    <mergeCell ref="J23:J27"/>
    <mergeCell ref="J29:J33"/>
    <mergeCell ref="J35:J39"/>
    <mergeCell ref="J41:J45"/>
    <mergeCell ref="J47:J51"/>
    <mergeCell ref="B45:B48"/>
    <mergeCell ref="B49:B52"/>
    <mergeCell ref="B53:B56"/>
    <mergeCell ref="B57:B60"/>
    <mergeCell ref="B61:B64"/>
    <mergeCell ref="B65:B68"/>
    <mergeCell ref="B69:B72"/>
  </mergeCells>
  <phoneticPr fontId="1" type="noConversion"/>
  <pageMargins left="0.70866141732283472" right="0.70866141732283472" top="0.74803149606299213" bottom="0.62992125984251968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2"/>
  <sheetViews>
    <sheetView showGridLines="0" tabSelected="1" topLeftCell="A46" workbookViewId="0">
      <selection activeCell="O36" sqref="O36"/>
    </sheetView>
  </sheetViews>
  <sheetFormatPr baseColWidth="10" defaultColWidth="9.140625" defaultRowHeight="15"/>
  <cols>
    <col min="3" max="4" width="13.5703125" customWidth="1"/>
    <col min="5" max="5" width="11.28515625" customWidth="1"/>
    <col min="6" max="6" width="14.5703125" customWidth="1"/>
    <col min="7" max="7" width="12.140625" customWidth="1"/>
    <col min="8" max="8" width="7.42578125" customWidth="1"/>
    <col min="9" max="9" width="15.42578125" style="141" customWidth="1"/>
  </cols>
  <sheetData>
    <row r="1" spans="1:9" ht="33.75" customHeight="1">
      <c r="A1" s="169" t="s">
        <v>409</v>
      </c>
      <c r="B1" s="169"/>
      <c r="C1" s="169"/>
      <c r="D1" s="169"/>
      <c r="E1" s="169"/>
      <c r="F1" s="169"/>
      <c r="G1" s="169"/>
      <c r="H1" s="169"/>
      <c r="I1" s="169"/>
    </row>
    <row r="2" spans="1:9">
      <c r="A2" s="135" t="s">
        <v>410</v>
      </c>
      <c r="B2" s="136" t="s">
        <v>411</v>
      </c>
      <c r="C2" s="136" t="s">
        <v>412</v>
      </c>
      <c r="D2" s="136" t="s">
        <v>476</v>
      </c>
      <c r="E2" s="136" t="s">
        <v>475</v>
      </c>
      <c r="F2" s="136" t="s">
        <v>477</v>
      </c>
      <c r="G2" s="136" t="s">
        <v>413</v>
      </c>
      <c r="H2" s="136" t="s">
        <v>414</v>
      </c>
      <c r="I2" s="79" t="s">
        <v>17</v>
      </c>
    </row>
    <row r="3" spans="1:9">
      <c r="A3" s="137">
        <v>45</v>
      </c>
      <c r="B3" s="138" t="s">
        <v>415</v>
      </c>
      <c r="C3" s="138" t="s">
        <v>331</v>
      </c>
      <c r="D3" s="138" t="s">
        <v>478</v>
      </c>
      <c r="E3" s="137" t="s">
        <v>397</v>
      </c>
      <c r="F3" s="137">
        <v>111183</v>
      </c>
      <c r="G3" s="139">
        <v>57.41</v>
      </c>
      <c r="H3" s="139">
        <v>1</v>
      </c>
      <c r="I3" s="140" t="s">
        <v>416</v>
      </c>
    </row>
    <row r="4" spans="1:9">
      <c r="A4" s="137">
        <v>65</v>
      </c>
      <c r="B4" s="138" t="s">
        <v>417</v>
      </c>
      <c r="C4" s="138" t="s">
        <v>252</v>
      </c>
      <c r="D4" s="138"/>
      <c r="E4" s="137" t="s">
        <v>397</v>
      </c>
      <c r="F4" s="137">
        <v>111180</v>
      </c>
      <c r="G4" s="139">
        <v>59.59</v>
      </c>
      <c r="H4" s="139">
        <v>2</v>
      </c>
      <c r="I4" s="140" t="s">
        <v>416</v>
      </c>
    </row>
    <row r="5" spans="1:9">
      <c r="A5" s="137">
        <v>8</v>
      </c>
      <c r="B5" s="138" t="s">
        <v>126</v>
      </c>
      <c r="C5" s="138" t="s">
        <v>335</v>
      </c>
      <c r="D5" s="138" t="s">
        <v>478</v>
      </c>
      <c r="E5" s="137" t="s">
        <v>397</v>
      </c>
      <c r="F5" s="137">
        <v>111195</v>
      </c>
      <c r="G5" s="139">
        <v>61.84</v>
      </c>
      <c r="H5" s="139">
        <v>3</v>
      </c>
      <c r="I5" s="140" t="s">
        <v>418</v>
      </c>
    </row>
    <row r="6" spans="1:9">
      <c r="A6" s="137">
        <v>73</v>
      </c>
      <c r="B6" s="138" t="s">
        <v>130</v>
      </c>
      <c r="C6" s="138" t="s">
        <v>419</v>
      </c>
      <c r="D6" s="138" t="s">
        <v>478</v>
      </c>
      <c r="E6" s="137" t="s">
        <v>397</v>
      </c>
      <c r="F6" s="137">
        <v>111169</v>
      </c>
      <c r="G6" s="139">
        <v>62</v>
      </c>
      <c r="H6" s="139">
        <v>4</v>
      </c>
      <c r="I6" s="140" t="s">
        <v>418</v>
      </c>
    </row>
    <row r="7" spans="1:9">
      <c r="A7" s="137">
        <v>51</v>
      </c>
      <c r="B7" s="138" t="s">
        <v>229</v>
      </c>
      <c r="C7" s="138" t="s">
        <v>420</v>
      </c>
      <c r="D7" s="138"/>
      <c r="E7" s="137" t="s">
        <v>397</v>
      </c>
      <c r="F7" s="137">
        <v>111215</v>
      </c>
      <c r="G7" s="139">
        <v>64.63</v>
      </c>
      <c r="H7" s="139">
        <v>5</v>
      </c>
      <c r="I7" s="140" t="s">
        <v>421</v>
      </c>
    </row>
    <row r="8" spans="1:9">
      <c r="A8" s="137">
        <v>46</v>
      </c>
      <c r="B8" s="138" t="s">
        <v>498</v>
      </c>
      <c r="C8" s="138" t="s">
        <v>354</v>
      </c>
      <c r="D8" s="138"/>
      <c r="E8" s="137" t="s">
        <v>397</v>
      </c>
      <c r="F8" s="137">
        <v>111201</v>
      </c>
      <c r="G8" s="139">
        <v>73.34</v>
      </c>
      <c r="H8" s="139">
        <v>6</v>
      </c>
      <c r="I8" s="140" t="s">
        <v>421</v>
      </c>
    </row>
    <row r="9" spans="1:9">
      <c r="A9" s="137">
        <v>47</v>
      </c>
      <c r="B9" s="138" t="s">
        <v>126</v>
      </c>
      <c r="C9" s="138" t="s">
        <v>499</v>
      </c>
      <c r="D9" s="138" t="s">
        <v>478</v>
      </c>
      <c r="E9" s="137" t="s">
        <v>397</v>
      </c>
      <c r="F9" s="137">
        <v>111190</v>
      </c>
      <c r="G9" s="139">
        <v>65.849999999999994</v>
      </c>
      <c r="H9" s="139">
        <v>7</v>
      </c>
      <c r="I9" s="140" t="s">
        <v>422</v>
      </c>
    </row>
    <row r="10" spans="1:9">
      <c r="A10" s="137">
        <v>66</v>
      </c>
      <c r="B10" s="138" t="s">
        <v>395</v>
      </c>
      <c r="C10" s="138" t="s">
        <v>500</v>
      </c>
      <c r="D10" s="138" t="s">
        <v>478</v>
      </c>
      <c r="E10" s="137" t="s">
        <v>397</v>
      </c>
      <c r="F10" s="137">
        <v>111203</v>
      </c>
      <c r="G10" s="139">
        <v>70.56</v>
      </c>
      <c r="H10" s="139">
        <v>8</v>
      </c>
      <c r="I10" s="140" t="s">
        <v>422</v>
      </c>
    </row>
    <row r="11" spans="1:9">
      <c r="A11" s="137">
        <v>28</v>
      </c>
      <c r="B11" s="144" t="s">
        <v>423</v>
      </c>
      <c r="C11" s="144" t="s">
        <v>424</v>
      </c>
      <c r="D11" s="138" t="s">
        <v>478</v>
      </c>
      <c r="E11" s="137" t="s">
        <v>332</v>
      </c>
      <c r="F11" s="137">
        <v>201888</v>
      </c>
      <c r="G11" s="139">
        <v>64.349999999999994</v>
      </c>
      <c r="H11" s="139">
        <v>9</v>
      </c>
      <c r="I11" s="140" t="s">
        <v>425</v>
      </c>
    </row>
    <row r="12" spans="1:9">
      <c r="A12" s="142">
        <v>4</v>
      </c>
      <c r="B12" s="144" t="s">
        <v>501</v>
      </c>
      <c r="C12" s="144" t="s">
        <v>426</v>
      </c>
      <c r="D12" s="138" t="s">
        <v>478</v>
      </c>
      <c r="E12" s="141" t="s">
        <v>397</v>
      </c>
      <c r="F12" s="141">
        <v>111179</v>
      </c>
      <c r="G12" s="141">
        <v>70.44</v>
      </c>
      <c r="H12" s="139">
        <v>10</v>
      </c>
      <c r="I12" s="140" t="s">
        <v>425</v>
      </c>
    </row>
    <row r="13" spans="1:9">
      <c r="A13" s="137">
        <v>75</v>
      </c>
      <c r="B13" s="144" t="s">
        <v>338</v>
      </c>
      <c r="C13" s="144" t="s">
        <v>427</v>
      </c>
      <c r="D13" s="138" t="s">
        <v>478</v>
      </c>
      <c r="E13" s="137" t="s">
        <v>397</v>
      </c>
      <c r="F13" s="137">
        <v>111170</v>
      </c>
      <c r="G13" s="139">
        <v>71.72</v>
      </c>
      <c r="H13" s="139">
        <v>11</v>
      </c>
      <c r="I13" s="140" t="s">
        <v>425</v>
      </c>
    </row>
    <row r="14" spans="1:9">
      <c r="A14" s="137">
        <v>26</v>
      </c>
      <c r="B14" s="144" t="s">
        <v>502</v>
      </c>
      <c r="C14" s="144" t="s">
        <v>428</v>
      </c>
      <c r="D14" s="138" t="s">
        <v>478</v>
      </c>
      <c r="E14" s="137" t="s">
        <v>397</v>
      </c>
      <c r="F14" s="137">
        <v>109449</v>
      </c>
      <c r="G14" s="139">
        <v>68.59</v>
      </c>
      <c r="H14" s="139">
        <v>12</v>
      </c>
      <c r="I14" s="140" t="s">
        <v>429</v>
      </c>
    </row>
    <row r="15" spans="1:9">
      <c r="A15" s="137">
        <v>60</v>
      </c>
      <c r="B15" s="144" t="s">
        <v>130</v>
      </c>
      <c r="C15" s="144" t="s">
        <v>430</v>
      </c>
      <c r="D15" s="138"/>
      <c r="E15" s="137" t="s">
        <v>397</v>
      </c>
      <c r="F15" s="137">
        <v>111173</v>
      </c>
      <c r="G15" s="139">
        <v>69.03</v>
      </c>
      <c r="H15" s="139">
        <v>13</v>
      </c>
      <c r="I15" s="140" t="s">
        <v>429</v>
      </c>
    </row>
    <row r="16" spans="1:9">
      <c r="A16" s="137">
        <v>29</v>
      </c>
      <c r="B16" s="144" t="s">
        <v>130</v>
      </c>
      <c r="C16" s="144" t="s">
        <v>431</v>
      </c>
      <c r="D16" s="138" t="s">
        <v>478</v>
      </c>
      <c r="E16" s="137" t="s">
        <v>397</v>
      </c>
      <c r="F16" s="137">
        <v>111168</v>
      </c>
      <c r="G16" s="139">
        <v>71.31</v>
      </c>
      <c r="H16" s="139">
        <v>14</v>
      </c>
      <c r="I16" s="140" t="s">
        <v>429</v>
      </c>
    </row>
    <row r="17" spans="1:9">
      <c r="A17" s="137">
        <v>16</v>
      </c>
      <c r="B17" s="144" t="s">
        <v>432</v>
      </c>
      <c r="C17" s="144" t="s">
        <v>130</v>
      </c>
      <c r="D17" s="138"/>
      <c r="E17" s="137" t="s">
        <v>433</v>
      </c>
      <c r="F17" s="137">
        <v>110660</v>
      </c>
      <c r="G17" s="139">
        <v>77.150000000000006</v>
      </c>
      <c r="H17" s="139">
        <v>15</v>
      </c>
      <c r="I17" s="140" t="s">
        <v>429</v>
      </c>
    </row>
    <row r="18" spans="1:9">
      <c r="A18" s="142">
        <v>48</v>
      </c>
      <c r="B18" s="144" t="s">
        <v>310</v>
      </c>
      <c r="C18" s="144" t="s">
        <v>225</v>
      </c>
      <c r="D18" s="138" t="s">
        <v>478</v>
      </c>
      <c r="E18" s="137" t="s">
        <v>207</v>
      </c>
      <c r="F18" s="137">
        <v>103084</v>
      </c>
      <c r="G18" s="137">
        <v>69.63</v>
      </c>
      <c r="H18" s="139">
        <v>16</v>
      </c>
      <c r="I18" s="142" t="s">
        <v>434</v>
      </c>
    </row>
    <row r="19" spans="1:9">
      <c r="A19" s="137">
        <v>27</v>
      </c>
      <c r="B19" s="144" t="s">
        <v>495</v>
      </c>
      <c r="C19" s="144" t="s">
        <v>394</v>
      </c>
      <c r="D19" s="138" t="s">
        <v>478</v>
      </c>
      <c r="E19" s="137" t="s">
        <v>180</v>
      </c>
      <c r="F19" s="137">
        <v>111024</v>
      </c>
      <c r="G19" s="139">
        <v>71.94</v>
      </c>
      <c r="H19" s="139">
        <v>17</v>
      </c>
      <c r="I19" s="142" t="s">
        <v>435</v>
      </c>
    </row>
    <row r="20" spans="1:9">
      <c r="A20" s="137">
        <v>77</v>
      </c>
      <c r="B20" s="144" t="s">
        <v>503</v>
      </c>
      <c r="C20" s="144" t="s">
        <v>396</v>
      </c>
      <c r="D20" s="138" t="s">
        <v>478</v>
      </c>
      <c r="E20" s="137" t="s">
        <v>397</v>
      </c>
      <c r="F20" s="137">
        <v>111207</v>
      </c>
      <c r="G20" s="139">
        <v>78.62</v>
      </c>
      <c r="H20" s="139">
        <v>18</v>
      </c>
      <c r="I20" s="142" t="s">
        <v>435</v>
      </c>
    </row>
    <row r="21" spans="1:9">
      <c r="A21" s="137">
        <v>55</v>
      </c>
      <c r="B21" s="144" t="s">
        <v>229</v>
      </c>
      <c r="C21" s="144" t="s">
        <v>405</v>
      </c>
      <c r="D21" s="138" t="s">
        <v>478</v>
      </c>
      <c r="E21" s="137" t="s">
        <v>397</v>
      </c>
      <c r="F21" s="137">
        <v>111216</v>
      </c>
      <c r="G21" s="139">
        <v>66.19</v>
      </c>
      <c r="H21" s="139">
        <v>19</v>
      </c>
      <c r="I21" s="142" t="s">
        <v>436</v>
      </c>
    </row>
    <row r="22" spans="1:9">
      <c r="A22" s="137">
        <v>15</v>
      </c>
      <c r="B22" s="144" t="s">
        <v>511</v>
      </c>
      <c r="C22" s="144" t="s">
        <v>510</v>
      </c>
      <c r="D22" s="138" t="s">
        <v>478</v>
      </c>
      <c r="E22" s="137" t="s">
        <v>397</v>
      </c>
      <c r="F22" s="137">
        <v>111220</v>
      </c>
      <c r="G22" s="139">
        <v>66.5</v>
      </c>
      <c r="H22" s="139">
        <v>20</v>
      </c>
      <c r="I22" s="142" t="s">
        <v>436</v>
      </c>
    </row>
    <row r="23" spans="1:9">
      <c r="A23" s="137">
        <v>21</v>
      </c>
      <c r="B23" s="144" t="s">
        <v>406</v>
      </c>
      <c r="C23" s="144" t="s">
        <v>512</v>
      </c>
      <c r="D23" s="138" t="s">
        <v>478</v>
      </c>
      <c r="E23" s="137" t="s">
        <v>397</v>
      </c>
      <c r="F23" s="137">
        <v>111166</v>
      </c>
      <c r="G23" s="139">
        <v>70.97</v>
      </c>
      <c r="H23" s="139">
        <v>21</v>
      </c>
      <c r="I23" s="142" t="s">
        <v>436</v>
      </c>
    </row>
    <row r="24" spans="1:9">
      <c r="A24" s="137">
        <v>10</v>
      </c>
      <c r="B24" s="144" t="s">
        <v>143</v>
      </c>
      <c r="C24" s="144" t="s">
        <v>513</v>
      </c>
      <c r="D24" s="138" t="s">
        <v>478</v>
      </c>
      <c r="E24" s="137" t="s">
        <v>397</v>
      </c>
      <c r="F24" s="137">
        <v>111177</v>
      </c>
      <c r="G24" s="139">
        <v>71.91</v>
      </c>
      <c r="H24" s="139">
        <v>22</v>
      </c>
      <c r="I24" s="142" t="s">
        <v>436</v>
      </c>
    </row>
    <row r="25" spans="1:9">
      <c r="A25" s="137">
        <v>31</v>
      </c>
      <c r="B25" s="144" t="s">
        <v>126</v>
      </c>
      <c r="C25" s="144" t="s">
        <v>400</v>
      </c>
      <c r="D25" s="138"/>
      <c r="E25" s="137" t="s">
        <v>397</v>
      </c>
      <c r="F25" s="137">
        <v>111192</v>
      </c>
      <c r="G25" s="139">
        <v>72.59</v>
      </c>
      <c r="H25" s="139">
        <v>23</v>
      </c>
      <c r="I25" s="142" t="s">
        <v>436</v>
      </c>
    </row>
    <row r="26" spans="1:9">
      <c r="A26" s="137">
        <v>43</v>
      </c>
      <c r="B26" s="144" t="s">
        <v>407</v>
      </c>
      <c r="C26" s="144" t="s">
        <v>259</v>
      </c>
      <c r="D26" s="138"/>
      <c r="E26" s="137" t="s">
        <v>142</v>
      </c>
      <c r="F26" s="137">
        <v>199902</v>
      </c>
      <c r="G26" s="139">
        <v>72.78</v>
      </c>
      <c r="H26" s="139">
        <v>24</v>
      </c>
      <c r="I26" s="142" t="s">
        <v>436</v>
      </c>
    </row>
    <row r="27" spans="1:9">
      <c r="A27" s="137">
        <v>52</v>
      </c>
      <c r="B27" s="144" t="s">
        <v>130</v>
      </c>
      <c r="C27" s="144" t="s">
        <v>398</v>
      </c>
      <c r="D27" s="138"/>
      <c r="E27" s="137" t="s">
        <v>397</v>
      </c>
      <c r="F27" s="137">
        <v>111171</v>
      </c>
      <c r="G27" s="139">
        <v>72.88</v>
      </c>
      <c r="H27" s="139">
        <v>25</v>
      </c>
      <c r="I27" s="142" t="s">
        <v>436</v>
      </c>
    </row>
    <row r="28" spans="1:9">
      <c r="A28" s="137">
        <v>50</v>
      </c>
      <c r="B28" s="144" t="s">
        <v>130</v>
      </c>
      <c r="C28" s="144" t="s">
        <v>399</v>
      </c>
      <c r="D28" s="138"/>
      <c r="E28" s="137" t="s">
        <v>397</v>
      </c>
      <c r="F28" s="137">
        <v>111174</v>
      </c>
      <c r="G28" s="139">
        <v>73.209999999999994</v>
      </c>
      <c r="H28" s="139">
        <v>26</v>
      </c>
      <c r="I28" s="142" t="s">
        <v>436</v>
      </c>
    </row>
    <row r="29" spans="1:9">
      <c r="A29" s="137">
        <v>3</v>
      </c>
      <c r="B29" s="144" t="s">
        <v>126</v>
      </c>
      <c r="C29" s="144" t="s">
        <v>402</v>
      </c>
      <c r="D29" s="138"/>
      <c r="E29" s="137" t="s">
        <v>397</v>
      </c>
      <c r="F29" s="137">
        <v>111189</v>
      </c>
      <c r="G29" s="139">
        <v>74.12</v>
      </c>
      <c r="H29" s="139">
        <v>27</v>
      </c>
      <c r="I29" s="142" t="s">
        <v>436</v>
      </c>
    </row>
    <row r="30" spans="1:9">
      <c r="A30" s="137">
        <v>67</v>
      </c>
      <c r="B30" s="144" t="s">
        <v>403</v>
      </c>
      <c r="C30" s="144" t="s">
        <v>514</v>
      </c>
      <c r="D30" s="138"/>
      <c r="E30" s="137" t="s">
        <v>397</v>
      </c>
      <c r="F30" s="137">
        <v>111167</v>
      </c>
      <c r="G30" s="139">
        <v>74.34</v>
      </c>
      <c r="H30" s="139">
        <v>28</v>
      </c>
      <c r="I30" s="142" t="s">
        <v>436</v>
      </c>
    </row>
    <row r="31" spans="1:9">
      <c r="A31" s="137">
        <v>64</v>
      </c>
      <c r="B31" s="144" t="s">
        <v>126</v>
      </c>
      <c r="C31" s="144" t="s">
        <v>401</v>
      </c>
      <c r="D31" s="138"/>
      <c r="E31" s="137" t="s">
        <v>397</v>
      </c>
      <c r="F31" s="137">
        <v>111194</v>
      </c>
      <c r="G31" s="139">
        <v>75.75</v>
      </c>
      <c r="H31" s="139">
        <v>29</v>
      </c>
      <c r="I31" s="142" t="s">
        <v>436</v>
      </c>
    </row>
    <row r="32" spans="1:9">
      <c r="A32" s="137">
        <v>41</v>
      </c>
      <c r="B32" s="144" t="s">
        <v>404</v>
      </c>
      <c r="C32" s="144" t="s">
        <v>479</v>
      </c>
      <c r="D32" s="138" t="s">
        <v>478</v>
      </c>
      <c r="E32" s="137" t="s">
        <v>397</v>
      </c>
      <c r="F32" s="137">
        <v>111213</v>
      </c>
      <c r="G32" s="139">
        <v>76.12</v>
      </c>
      <c r="H32" s="139">
        <v>30</v>
      </c>
      <c r="I32" s="142" t="s">
        <v>436</v>
      </c>
    </row>
    <row r="33" spans="1:9">
      <c r="A33" s="137">
        <v>80</v>
      </c>
      <c r="B33" s="144" t="s">
        <v>126</v>
      </c>
      <c r="C33" s="144" t="s">
        <v>408</v>
      </c>
      <c r="D33" s="138"/>
      <c r="E33" s="137" t="s">
        <v>397</v>
      </c>
      <c r="F33" s="137">
        <v>111198</v>
      </c>
      <c r="G33" s="139">
        <v>77.16</v>
      </c>
      <c r="H33" s="139">
        <v>31</v>
      </c>
      <c r="I33" s="142" t="s">
        <v>436</v>
      </c>
    </row>
    <row r="34" spans="1:9">
      <c r="A34" s="137">
        <v>40</v>
      </c>
      <c r="B34" s="144" t="s">
        <v>126</v>
      </c>
      <c r="C34" s="144" t="s">
        <v>437</v>
      </c>
      <c r="D34" s="138" t="s">
        <v>478</v>
      </c>
      <c r="E34" s="137" t="s">
        <v>397</v>
      </c>
      <c r="F34" s="137">
        <v>111191</v>
      </c>
      <c r="G34" s="139">
        <v>77.47</v>
      </c>
      <c r="H34" s="139">
        <v>32</v>
      </c>
      <c r="I34" s="142"/>
    </row>
    <row r="35" spans="1:9">
      <c r="A35" s="137">
        <v>63</v>
      </c>
      <c r="B35" s="138" t="s">
        <v>496</v>
      </c>
      <c r="C35" s="138" t="s">
        <v>494</v>
      </c>
      <c r="D35" s="138"/>
      <c r="E35" s="137" t="s">
        <v>438</v>
      </c>
      <c r="F35" s="147">
        <v>110382</v>
      </c>
      <c r="G35" s="139">
        <v>77.97</v>
      </c>
      <c r="H35" s="139">
        <v>33</v>
      </c>
      <c r="I35" s="142"/>
    </row>
    <row r="36" spans="1:9">
      <c r="A36" s="137">
        <v>6</v>
      </c>
      <c r="B36" s="138" t="s">
        <v>133</v>
      </c>
      <c r="C36" s="138" t="s">
        <v>134</v>
      </c>
      <c r="D36" s="138"/>
      <c r="E36" s="137" t="s">
        <v>433</v>
      </c>
      <c r="F36" s="137">
        <v>110310</v>
      </c>
      <c r="G36" s="139">
        <v>78.38</v>
      </c>
      <c r="H36" s="139">
        <v>34</v>
      </c>
      <c r="I36" s="142"/>
    </row>
    <row r="37" spans="1:9">
      <c r="A37" s="137">
        <v>7</v>
      </c>
      <c r="B37" s="138" t="s">
        <v>136</v>
      </c>
      <c r="C37" s="138" t="s">
        <v>439</v>
      </c>
      <c r="D37" s="138"/>
      <c r="E37" s="137" t="s">
        <v>397</v>
      </c>
      <c r="F37" s="137">
        <v>111176</v>
      </c>
      <c r="G37" s="139">
        <v>78.41</v>
      </c>
      <c r="H37" s="139">
        <v>35</v>
      </c>
      <c r="I37" s="142"/>
    </row>
    <row r="38" spans="1:9">
      <c r="A38" s="137">
        <v>24</v>
      </c>
      <c r="B38" s="138" t="s">
        <v>404</v>
      </c>
      <c r="C38" s="138" t="s">
        <v>440</v>
      </c>
      <c r="D38" s="138" t="s">
        <v>478</v>
      </c>
      <c r="E38" s="137" t="s">
        <v>397</v>
      </c>
      <c r="F38" s="137">
        <v>111212</v>
      </c>
      <c r="G38" s="139">
        <v>78.44</v>
      </c>
      <c r="H38" s="139">
        <v>36</v>
      </c>
      <c r="I38" s="142"/>
    </row>
    <row r="39" spans="1:9">
      <c r="A39" s="137">
        <v>53</v>
      </c>
      <c r="B39" s="138" t="s">
        <v>516</v>
      </c>
      <c r="C39" s="138" t="s">
        <v>515</v>
      </c>
      <c r="D39" s="138"/>
      <c r="E39" s="137" t="s">
        <v>397</v>
      </c>
      <c r="F39" s="137">
        <v>111184</v>
      </c>
      <c r="G39" s="139">
        <v>79.87</v>
      </c>
      <c r="H39" s="139">
        <v>37</v>
      </c>
      <c r="I39" s="142"/>
    </row>
    <row r="40" spans="1:9">
      <c r="A40" s="137">
        <v>5</v>
      </c>
      <c r="B40" s="138" t="s">
        <v>130</v>
      </c>
      <c r="C40" s="138" t="s">
        <v>441</v>
      </c>
      <c r="D40" s="138"/>
      <c r="E40" s="137" t="s">
        <v>397</v>
      </c>
      <c r="F40" s="137">
        <v>111172</v>
      </c>
      <c r="G40" s="139">
        <v>80.25</v>
      </c>
      <c r="H40" s="139">
        <v>38</v>
      </c>
      <c r="I40" s="142"/>
    </row>
    <row r="41" spans="1:9">
      <c r="A41" s="137">
        <v>57</v>
      </c>
      <c r="B41" s="138" t="s">
        <v>442</v>
      </c>
      <c r="C41" s="138" t="s">
        <v>517</v>
      </c>
      <c r="D41" s="138"/>
      <c r="E41" s="137" t="s">
        <v>397</v>
      </c>
      <c r="F41" s="137">
        <v>111208</v>
      </c>
      <c r="G41" s="139">
        <v>80.53</v>
      </c>
      <c r="H41" s="139">
        <v>39</v>
      </c>
      <c r="I41" s="142"/>
    </row>
    <row r="42" spans="1:9">
      <c r="A42" s="137">
        <v>56</v>
      </c>
      <c r="B42" s="138" t="s">
        <v>481</v>
      </c>
      <c r="C42" s="138" t="s">
        <v>443</v>
      </c>
      <c r="D42" s="138"/>
      <c r="E42" s="137" t="s">
        <v>397</v>
      </c>
      <c r="F42" s="137">
        <v>111182</v>
      </c>
      <c r="G42" s="139">
        <v>80.62</v>
      </c>
      <c r="H42" s="139">
        <v>40</v>
      </c>
      <c r="I42" s="142"/>
    </row>
    <row r="43" spans="1:9">
      <c r="A43" s="137">
        <v>13</v>
      </c>
      <c r="B43" s="138" t="s">
        <v>444</v>
      </c>
      <c r="C43" s="138" t="s">
        <v>518</v>
      </c>
      <c r="D43" s="138"/>
      <c r="E43" s="137" t="s">
        <v>397</v>
      </c>
      <c r="F43" s="137">
        <v>111204</v>
      </c>
      <c r="G43" s="139">
        <v>81.22</v>
      </c>
      <c r="H43" s="139">
        <v>41</v>
      </c>
      <c r="I43" s="142"/>
    </row>
    <row r="44" spans="1:9">
      <c r="A44" s="137">
        <v>78</v>
      </c>
      <c r="B44" s="138" t="s">
        <v>404</v>
      </c>
      <c r="C44" s="138" t="s">
        <v>445</v>
      </c>
      <c r="D44" s="138"/>
      <c r="E44" s="137" t="s">
        <v>397</v>
      </c>
      <c r="F44" s="137">
        <v>111214</v>
      </c>
      <c r="G44" s="139">
        <v>81.53</v>
      </c>
      <c r="H44" s="139">
        <v>42</v>
      </c>
      <c r="I44" s="142"/>
    </row>
    <row r="45" spans="1:9">
      <c r="A45" s="137">
        <v>22</v>
      </c>
      <c r="B45" s="138" t="s">
        <v>446</v>
      </c>
      <c r="C45" s="138" t="s">
        <v>490</v>
      </c>
      <c r="D45" s="138"/>
      <c r="E45" s="137" t="s">
        <v>121</v>
      </c>
      <c r="F45" s="137">
        <v>27504</v>
      </c>
      <c r="G45" s="139">
        <v>81.900000000000006</v>
      </c>
      <c r="H45" s="139">
        <v>43</v>
      </c>
      <c r="I45" s="142"/>
    </row>
    <row r="46" spans="1:9">
      <c r="A46" s="137">
        <v>30</v>
      </c>
      <c r="B46" s="138" t="s">
        <v>126</v>
      </c>
      <c r="C46" s="138" t="s">
        <v>398</v>
      </c>
      <c r="D46" s="138"/>
      <c r="E46" s="137" t="s">
        <v>397</v>
      </c>
      <c r="F46" s="137">
        <v>111193</v>
      </c>
      <c r="G46" s="139">
        <v>81.97</v>
      </c>
      <c r="H46" s="139">
        <v>44</v>
      </c>
      <c r="I46" s="142"/>
    </row>
    <row r="47" spans="1:9">
      <c r="A47" s="137">
        <v>18</v>
      </c>
      <c r="B47" s="138" t="s">
        <v>170</v>
      </c>
      <c r="C47" s="138" t="s">
        <v>447</v>
      </c>
      <c r="D47" s="138"/>
      <c r="E47" s="137" t="s">
        <v>397</v>
      </c>
      <c r="F47" s="137">
        <v>111204</v>
      </c>
      <c r="G47" s="139">
        <v>83.03</v>
      </c>
      <c r="H47" s="139">
        <v>45</v>
      </c>
      <c r="I47" s="142"/>
    </row>
    <row r="48" spans="1:9">
      <c r="A48" s="137">
        <v>54</v>
      </c>
      <c r="B48" s="138" t="s">
        <v>448</v>
      </c>
      <c r="C48" s="138" t="s">
        <v>493</v>
      </c>
      <c r="D48" s="138"/>
      <c r="E48" s="137" t="s">
        <v>433</v>
      </c>
      <c r="F48" s="137">
        <v>110296</v>
      </c>
      <c r="G48" s="139">
        <v>84.59</v>
      </c>
      <c r="H48" s="139">
        <v>46</v>
      </c>
      <c r="I48" s="142"/>
    </row>
    <row r="49" spans="1:9">
      <c r="A49" s="137">
        <v>39</v>
      </c>
      <c r="B49" s="138" t="s">
        <v>442</v>
      </c>
      <c r="C49" s="138" t="s">
        <v>519</v>
      </c>
      <c r="D49" s="138"/>
      <c r="E49" s="137" t="s">
        <v>397</v>
      </c>
      <c r="F49" s="137">
        <v>111209</v>
      </c>
      <c r="G49" s="139">
        <v>85.25</v>
      </c>
      <c r="H49" s="139">
        <v>47</v>
      </c>
      <c r="I49" s="142"/>
    </row>
    <row r="50" spans="1:9">
      <c r="A50" s="137">
        <v>44</v>
      </c>
      <c r="B50" s="138" t="s">
        <v>170</v>
      </c>
      <c r="C50" s="138" t="s">
        <v>520</v>
      </c>
      <c r="D50" s="138"/>
      <c r="E50" s="137" t="s">
        <v>397</v>
      </c>
      <c r="F50" s="137">
        <v>111223</v>
      </c>
      <c r="G50" s="139">
        <v>85.68</v>
      </c>
      <c r="H50" s="139">
        <v>48</v>
      </c>
      <c r="I50" s="142"/>
    </row>
    <row r="51" spans="1:9">
      <c r="A51" s="137">
        <v>23</v>
      </c>
      <c r="B51" s="138" t="s">
        <v>170</v>
      </c>
      <c r="C51" s="138" t="s">
        <v>521</v>
      </c>
      <c r="D51" s="138"/>
      <c r="E51" s="137" t="s">
        <v>397</v>
      </c>
      <c r="F51" s="137">
        <v>111222</v>
      </c>
      <c r="G51" s="139">
        <v>87.4</v>
      </c>
      <c r="H51" s="139">
        <v>49</v>
      </c>
      <c r="I51" s="142"/>
    </row>
    <row r="52" spans="1:9">
      <c r="A52" s="137">
        <v>71</v>
      </c>
      <c r="B52" s="138" t="s">
        <v>128</v>
      </c>
      <c r="C52" s="138" t="s">
        <v>449</v>
      </c>
      <c r="D52" s="138" t="s">
        <v>478</v>
      </c>
      <c r="E52" s="137" t="s">
        <v>397</v>
      </c>
      <c r="F52" s="137">
        <v>111178</v>
      </c>
      <c r="G52" s="139">
        <v>88.97</v>
      </c>
      <c r="H52" s="139">
        <v>50</v>
      </c>
      <c r="I52" s="142"/>
    </row>
    <row r="53" spans="1:9">
      <c r="A53" s="137">
        <v>32</v>
      </c>
      <c r="B53" s="138" t="s">
        <v>450</v>
      </c>
      <c r="C53" s="138" t="s">
        <v>526</v>
      </c>
      <c r="D53" s="138"/>
      <c r="E53" s="137" t="s">
        <v>451</v>
      </c>
      <c r="F53" s="137">
        <v>199712</v>
      </c>
      <c r="G53" s="139">
        <v>93.25</v>
      </c>
      <c r="H53" s="139">
        <v>51</v>
      </c>
      <c r="I53" s="142"/>
    </row>
    <row r="54" spans="1:9">
      <c r="A54" s="137">
        <v>62</v>
      </c>
      <c r="B54" s="138" t="s">
        <v>126</v>
      </c>
      <c r="C54" s="138" t="s">
        <v>452</v>
      </c>
      <c r="D54" s="138"/>
      <c r="E54" s="137" t="s">
        <v>397</v>
      </c>
      <c r="F54" s="137">
        <v>111197</v>
      </c>
      <c r="G54" s="139">
        <v>93.85</v>
      </c>
      <c r="H54" s="139">
        <v>52</v>
      </c>
      <c r="I54" s="142"/>
    </row>
    <row r="55" spans="1:9">
      <c r="A55" s="137">
        <v>76</v>
      </c>
      <c r="B55" s="138" t="s">
        <v>453</v>
      </c>
      <c r="C55" s="138" t="s">
        <v>527</v>
      </c>
      <c r="D55" s="138"/>
      <c r="E55" s="137" t="s">
        <v>397</v>
      </c>
      <c r="F55" s="137">
        <v>111187</v>
      </c>
      <c r="G55" s="139">
        <v>93.85</v>
      </c>
      <c r="H55" s="139">
        <v>53</v>
      </c>
      <c r="I55" s="142"/>
    </row>
    <row r="56" spans="1:9">
      <c r="A56" s="137">
        <v>69</v>
      </c>
      <c r="B56" s="138" t="s">
        <v>454</v>
      </c>
      <c r="C56" s="138" t="s">
        <v>528</v>
      </c>
      <c r="D56" s="138"/>
      <c r="E56" s="137" t="s">
        <v>195</v>
      </c>
      <c r="F56" s="137">
        <v>104429</v>
      </c>
      <c r="G56" s="139">
        <v>94.84</v>
      </c>
      <c r="H56" s="139">
        <v>54</v>
      </c>
      <c r="I56" s="142"/>
    </row>
    <row r="57" spans="1:9">
      <c r="A57" s="137">
        <v>20</v>
      </c>
      <c r="B57" s="138" t="s">
        <v>126</v>
      </c>
      <c r="C57" s="138" t="s">
        <v>164</v>
      </c>
      <c r="D57" s="138"/>
      <c r="E57" s="137" t="s">
        <v>397</v>
      </c>
      <c r="F57" s="137">
        <v>111199</v>
      </c>
      <c r="G57" s="139">
        <v>96.69</v>
      </c>
      <c r="H57" s="139">
        <v>55</v>
      </c>
      <c r="I57" s="142"/>
    </row>
    <row r="58" spans="1:9">
      <c r="A58" s="137">
        <v>25</v>
      </c>
      <c r="B58" s="138" t="s">
        <v>509</v>
      </c>
      <c r="C58" s="138" t="s">
        <v>455</v>
      </c>
      <c r="D58" s="138"/>
      <c r="E58" s="137" t="s">
        <v>397</v>
      </c>
      <c r="F58" s="137">
        <v>111181</v>
      </c>
      <c r="G58" s="139">
        <v>100.66</v>
      </c>
      <c r="H58" s="139">
        <v>56</v>
      </c>
      <c r="I58" s="142"/>
    </row>
    <row r="59" spans="1:9">
      <c r="A59" s="137">
        <v>9</v>
      </c>
      <c r="B59" s="138" t="s">
        <v>456</v>
      </c>
      <c r="C59" s="138" t="s">
        <v>457</v>
      </c>
      <c r="D59" s="138"/>
      <c r="E59" s="137" t="s">
        <v>142</v>
      </c>
      <c r="F59" s="137">
        <v>110370</v>
      </c>
      <c r="G59" s="139">
        <v>101.28</v>
      </c>
      <c r="H59" s="139">
        <v>57</v>
      </c>
      <c r="I59" s="142"/>
    </row>
    <row r="60" spans="1:9">
      <c r="A60" s="137">
        <v>35</v>
      </c>
      <c r="B60" s="138" t="s">
        <v>423</v>
      </c>
      <c r="C60" s="138" t="s">
        <v>458</v>
      </c>
      <c r="D60" s="138"/>
      <c r="E60" s="137" t="s">
        <v>397</v>
      </c>
      <c r="F60" s="137">
        <v>201888</v>
      </c>
      <c r="G60" s="139">
        <v>103.59</v>
      </c>
      <c r="H60" s="139">
        <v>58</v>
      </c>
      <c r="I60" s="142"/>
    </row>
    <row r="61" spans="1:9">
      <c r="A61" s="137">
        <v>70</v>
      </c>
      <c r="B61" s="138" t="s">
        <v>508</v>
      </c>
      <c r="C61" s="138" t="s">
        <v>507</v>
      </c>
      <c r="D61" s="138" t="s">
        <v>478</v>
      </c>
      <c r="E61" s="137" t="s">
        <v>397</v>
      </c>
      <c r="F61" s="137">
        <v>111165</v>
      </c>
      <c r="G61" s="139">
        <v>103.72</v>
      </c>
      <c r="H61" s="139">
        <v>59</v>
      </c>
      <c r="I61" s="142"/>
    </row>
    <row r="62" spans="1:9">
      <c r="A62" s="137">
        <v>36</v>
      </c>
      <c r="B62" s="138" t="s">
        <v>126</v>
      </c>
      <c r="C62" s="138" t="s">
        <v>399</v>
      </c>
      <c r="D62" s="138" t="s">
        <v>478</v>
      </c>
      <c r="E62" s="137" t="s">
        <v>397</v>
      </c>
      <c r="F62" s="137">
        <v>111200</v>
      </c>
      <c r="G62" s="139">
        <v>104.31</v>
      </c>
      <c r="H62" s="139">
        <v>60</v>
      </c>
      <c r="I62" s="142"/>
    </row>
    <row r="63" spans="1:9">
      <c r="A63" s="137">
        <v>72</v>
      </c>
      <c r="B63" s="138" t="s">
        <v>350</v>
      </c>
      <c r="C63" s="138" t="s">
        <v>497</v>
      </c>
      <c r="D63" s="138"/>
      <c r="E63" s="137" t="s">
        <v>397</v>
      </c>
      <c r="F63" s="137">
        <v>111217</v>
      </c>
      <c r="G63" s="139">
        <v>106.97</v>
      </c>
      <c r="H63" s="139">
        <v>61</v>
      </c>
      <c r="I63" s="142"/>
    </row>
    <row r="64" spans="1:9">
      <c r="A64" s="137">
        <v>42</v>
      </c>
      <c r="B64" s="138" t="s">
        <v>442</v>
      </c>
      <c r="C64" s="138" t="s">
        <v>506</v>
      </c>
      <c r="D64" s="138"/>
      <c r="E64" s="137" t="s">
        <v>397</v>
      </c>
      <c r="F64" s="137">
        <v>111206</v>
      </c>
      <c r="G64" s="139">
        <v>107.03</v>
      </c>
      <c r="H64" s="139">
        <v>62</v>
      </c>
      <c r="I64" s="142"/>
    </row>
    <row r="65" spans="1:9">
      <c r="A65" s="137">
        <v>12</v>
      </c>
      <c r="B65" s="138" t="s">
        <v>461</v>
      </c>
      <c r="C65" s="138" t="s">
        <v>505</v>
      </c>
      <c r="D65" s="138"/>
      <c r="E65" s="137" t="s">
        <v>397</v>
      </c>
      <c r="F65" s="137">
        <v>111188</v>
      </c>
      <c r="G65" s="139">
        <v>108.72</v>
      </c>
      <c r="H65" s="139">
        <v>63</v>
      </c>
      <c r="I65" s="142"/>
    </row>
    <row r="66" spans="1:9">
      <c r="A66" s="137">
        <v>79</v>
      </c>
      <c r="B66" s="138" t="s">
        <v>462</v>
      </c>
      <c r="C66" s="138" t="s">
        <v>463</v>
      </c>
      <c r="D66" s="138"/>
      <c r="E66" s="137" t="s">
        <v>464</v>
      </c>
      <c r="F66" s="137">
        <v>196648</v>
      </c>
      <c r="G66" s="139">
        <v>109.59</v>
      </c>
      <c r="H66" s="139">
        <v>64</v>
      </c>
      <c r="I66" s="142"/>
    </row>
    <row r="67" spans="1:9">
      <c r="A67" s="137">
        <v>38</v>
      </c>
      <c r="B67" s="138" t="s">
        <v>205</v>
      </c>
      <c r="C67" s="138" t="s">
        <v>489</v>
      </c>
      <c r="D67" s="138"/>
      <c r="E67" s="137" t="s">
        <v>207</v>
      </c>
      <c r="F67" s="137">
        <v>110897</v>
      </c>
      <c r="G67" s="139">
        <v>113</v>
      </c>
      <c r="H67" s="139">
        <v>65</v>
      </c>
      <c r="I67" s="142"/>
    </row>
    <row r="68" spans="1:9">
      <c r="A68" s="137">
        <v>74</v>
      </c>
      <c r="B68" s="138" t="s">
        <v>488</v>
      </c>
      <c r="C68" s="138" t="s">
        <v>393</v>
      </c>
      <c r="D68" s="138"/>
      <c r="E68" s="137" t="s">
        <v>121</v>
      </c>
      <c r="F68" s="137">
        <v>110263</v>
      </c>
      <c r="G68" s="139">
        <v>113.63</v>
      </c>
      <c r="H68" s="139">
        <v>66</v>
      </c>
      <c r="I68" s="142"/>
    </row>
    <row r="69" spans="1:9">
      <c r="A69" s="137">
        <v>33</v>
      </c>
      <c r="B69" s="138" t="s">
        <v>465</v>
      </c>
      <c r="C69" s="138" t="s">
        <v>487</v>
      </c>
      <c r="D69" s="138"/>
      <c r="E69" s="137" t="s">
        <v>195</v>
      </c>
      <c r="F69" s="137">
        <v>111022</v>
      </c>
      <c r="G69" s="139">
        <v>115.5</v>
      </c>
      <c r="H69" s="139">
        <v>67</v>
      </c>
      <c r="I69" s="142"/>
    </row>
    <row r="70" spans="1:9">
      <c r="A70" s="137">
        <v>49</v>
      </c>
      <c r="B70" s="138" t="s">
        <v>466</v>
      </c>
      <c r="C70" s="138" t="s">
        <v>228</v>
      </c>
      <c r="D70" s="138"/>
      <c r="E70" s="137" t="s">
        <v>195</v>
      </c>
      <c r="F70" s="137">
        <v>168738</v>
      </c>
      <c r="G70" s="139">
        <v>118.41</v>
      </c>
      <c r="H70" s="139">
        <v>68</v>
      </c>
      <c r="I70" s="142"/>
    </row>
    <row r="71" spans="1:9">
      <c r="A71" s="137">
        <v>37</v>
      </c>
      <c r="B71" s="138" t="s">
        <v>202</v>
      </c>
      <c r="C71" s="138" t="s">
        <v>467</v>
      </c>
      <c r="D71" s="138"/>
      <c r="E71" s="137" t="s">
        <v>397</v>
      </c>
      <c r="F71" s="137">
        <v>111205</v>
      </c>
      <c r="G71" s="139">
        <v>121.96</v>
      </c>
      <c r="H71" s="139">
        <v>69</v>
      </c>
      <c r="I71" s="142"/>
    </row>
    <row r="72" spans="1:9">
      <c r="A72" s="137">
        <v>19</v>
      </c>
      <c r="B72" s="138" t="s">
        <v>404</v>
      </c>
      <c r="C72" s="138" t="s">
        <v>468</v>
      </c>
      <c r="D72" s="138" t="s">
        <v>478</v>
      </c>
      <c r="E72" s="137" t="s">
        <v>397</v>
      </c>
      <c r="F72" s="137">
        <v>111211</v>
      </c>
      <c r="G72" s="139">
        <v>155.94</v>
      </c>
      <c r="H72" s="139">
        <v>70</v>
      </c>
      <c r="I72" s="142"/>
    </row>
    <row r="73" spans="1:9">
      <c r="A73" s="137">
        <v>2</v>
      </c>
      <c r="B73" s="138" t="s">
        <v>504</v>
      </c>
      <c r="C73" s="138" t="s">
        <v>469</v>
      </c>
      <c r="D73" s="138"/>
      <c r="E73" s="137" t="s">
        <v>397</v>
      </c>
      <c r="F73" s="137">
        <v>111210</v>
      </c>
      <c r="G73" s="139">
        <v>999</v>
      </c>
      <c r="H73" s="139">
        <v>71</v>
      </c>
      <c r="I73" s="142"/>
    </row>
    <row r="74" spans="1:9">
      <c r="A74" s="137">
        <v>17</v>
      </c>
      <c r="B74" s="138" t="s">
        <v>470</v>
      </c>
      <c r="C74" s="138" t="s">
        <v>491</v>
      </c>
      <c r="D74" s="138" t="s">
        <v>478</v>
      </c>
      <c r="E74" s="137" t="s">
        <v>142</v>
      </c>
      <c r="F74" s="137">
        <v>110885</v>
      </c>
      <c r="G74" s="139">
        <v>999</v>
      </c>
      <c r="H74" s="139">
        <v>72</v>
      </c>
      <c r="I74" s="142"/>
    </row>
    <row r="75" spans="1:9">
      <c r="A75" s="137">
        <v>58</v>
      </c>
      <c r="B75" s="138" t="s">
        <v>471</v>
      </c>
      <c r="C75" s="138" t="s">
        <v>472</v>
      </c>
      <c r="D75" s="138" t="s">
        <v>478</v>
      </c>
      <c r="E75" s="137" t="s">
        <v>397</v>
      </c>
      <c r="F75" s="137">
        <v>111186</v>
      </c>
      <c r="G75" s="139">
        <v>999</v>
      </c>
      <c r="H75" s="139">
        <v>73</v>
      </c>
      <c r="I75" s="142"/>
    </row>
    <row r="76" spans="1:9">
      <c r="A76" s="137">
        <v>59</v>
      </c>
      <c r="B76" s="138" t="s">
        <v>130</v>
      </c>
      <c r="C76" s="138" t="s">
        <v>473</v>
      </c>
      <c r="D76" s="138"/>
      <c r="E76" s="137" t="s">
        <v>397</v>
      </c>
      <c r="F76" s="137">
        <v>111175</v>
      </c>
      <c r="G76" s="139">
        <v>999</v>
      </c>
      <c r="H76" s="139">
        <v>74</v>
      </c>
      <c r="I76" s="142"/>
    </row>
    <row r="77" spans="1:9">
      <c r="A77" s="137">
        <v>61</v>
      </c>
      <c r="B77" s="138" t="s">
        <v>474</v>
      </c>
      <c r="C77" s="138" t="s">
        <v>483</v>
      </c>
      <c r="D77" s="138" t="s">
        <v>478</v>
      </c>
      <c r="E77" s="137" t="s">
        <v>397</v>
      </c>
      <c r="F77" s="137">
        <v>111164</v>
      </c>
      <c r="G77" s="139">
        <v>999</v>
      </c>
      <c r="H77" s="139">
        <v>75</v>
      </c>
      <c r="I77" s="142"/>
    </row>
    <row r="78" spans="1:9">
      <c r="A78" s="137">
        <v>68</v>
      </c>
      <c r="B78" s="138" t="s">
        <v>492</v>
      </c>
      <c r="C78" s="138" t="s">
        <v>482</v>
      </c>
      <c r="D78" s="138" t="s">
        <v>478</v>
      </c>
      <c r="E78" s="137" t="s">
        <v>142</v>
      </c>
      <c r="F78" s="137">
        <v>110886</v>
      </c>
      <c r="G78" s="139">
        <v>999</v>
      </c>
      <c r="H78" s="139">
        <v>76</v>
      </c>
      <c r="I78" s="142"/>
    </row>
    <row r="79" spans="1:9">
      <c r="A79" s="145">
        <v>1</v>
      </c>
      <c r="B79" s="143" t="s">
        <v>484</v>
      </c>
      <c r="C79" s="143" t="s">
        <v>485</v>
      </c>
      <c r="D79" s="143"/>
      <c r="E79" s="145" t="s">
        <v>121</v>
      </c>
      <c r="F79" s="145" t="s">
        <v>529</v>
      </c>
      <c r="G79" s="146">
        <v>65.62</v>
      </c>
      <c r="H79" s="146"/>
      <c r="I79" s="146" t="s">
        <v>436</v>
      </c>
    </row>
    <row r="80" spans="1:9">
      <c r="A80" s="145">
        <v>14</v>
      </c>
      <c r="B80" s="143" t="s">
        <v>523</v>
      </c>
      <c r="C80" s="143" t="s">
        <v>522</v>
      </c>
      <c r="D80" s="143" t="s">
        <v>478</v>
      </c>
      <c r="E80" s="145" t="s">
        <v>397</v>
      </c>
      <c r="F80" s="145" t="s">
        <v>529</v>
      </c>
      <c r="G80" s="146">
        <v>92.6</v>
      </c>
      <c r="H80" s="146"/>
      <c r="I80" s="146"/>
    </row>
    <row r="81" spans="1:9">
      <c r="A81" s="145">
        <v>34</v>
      </c>
      <c r="B81" s="143" t="s">
        <v>525</v>
      </c>
      <c r="C81" s="143" t="s">
        <v>524</v>
      </c>
      <c r="D81" s="143" t="s">
        <v>478</v>
      </c>
      <c r="E81" s="145" t="s">
        <v>397</v>
      </c>
      <c r="F81" s="145" t="s">
        <v>529</v>
      </c>
      <c r="G81" s="146">
        <v>93.03</v>
      </c>
      <c r="H81" s="146"/>
      <c r="I81" s="146"/>
    </row>
    <row r="82" spans="1:9">
      <c r="A82" s="145">
        <v>11</v>
      </c>
      <c r="B82" s="143" t="s">
        <v>486</v>
      </c>
      <c r="C82" s="143" t="s">
        <v>459</v>
      </c>
      <c r="D82" s="143"/>
      <c r="E82" s="145" t="s">
        <v>460</v>
      </c>
      <c r="F82" s="145" t="s">
        <v>529</v>
      </c>
      <c r="G82" s="146">
        <v>105.62</v>
      </c>
      <c r="H82" s="146"/>
      <c r="I82" s="146"/>
    </row>
  </sheetData>
  <mergeCells count="1">
    <mergeCell ref="A1:I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2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Qualifying</vt:lpstr>
      <vt:lpstr>Qualifying-Result</vt:lpstr>
      <vt:lpstr>Final</vt:lpstr>
      <vt:lpstr>Final-Result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Delor</cp:lastModifiedBy>
  <cp:lastPrinted>2017-07-01T13:53:00Z</cp:lastPrinted>
  <dcterms:created xsi:type="dcterms:W3CDTF">2016-10-04T15:22:52Z</dcterms:created>
  <dcterms:modified xsi:type="dcterms:W3CDTF">2017-07-01T13:59:20Z</dcterms:modified>
</cp:coreProperties>
</file>