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/>
  <mc:AlternateContent xmlns:mc="http://schemas.openxmlformats.org/markup-compatibility/2006">
    <mc:Choice Requires="x15">
      <x15ac:absPath xmlns:x15ac="http://schemas.microsoft.com/office/spreadsheetml/2010/11/ac" url="/Users/bruno/Library/CloudStorage/GoogleDrive-delor.bruno@gmail.com/Mon Drive/Aéromodélisme/Aéromodèles &amp; RPAS/DRONE SPORT/Drone Racing/DRONE RACING WORLD CUP/Drone Racing World Cup 2024/KOREA 2_04 to 06-10/"/>
    </mc:Choice>
  </mc:AlternateContent>
  <xr:revisionPtr revIDLastSave="0" documentId="13_ncr:1_{FA85E3A1-2A61-7B4B-94BB-0D0229A770D2}" xr6:coauthVersionLast="47" xr6:coauthVersionMax="47" xr10:uidLastSave="{00000000-0000-0000-0000-000000000000}"/>
  <bookViews>
    <workbookView xWindow="0" yWindow="760" windowWidth="29040" windowHeight="15840" xr2:uid="{00000000-000D-0000-FFFF-FFFF00000000}"/>
  </bookViews>
  <sheets>
    <sheet name="OFFICIAL RESULTS" sheetId="12" r:id="rId1"/>
    <sheet name="Qualification rounds" sheetId="9" r:id="rId2"/>
    <sheet name="Qualification Ranking" sheetId="3" r:id="rId3"/>
    <sheet name="Elimination rounds" sheetId="4" r:id="rId4"/>
  </sheets>
  <definedNames>
    <definedName name="_xlnm._FilterDatabase" localSheetId="1" hidden="1">'Qualification rounds'!$D$3:$J$22</definedName>
    <definedName name="_xlnm.Print_Area" localSheetId="3">'Elimination rounds'!$BI$24:$BP$34</definedName>
    <definedName name="_xlnm.Print_Area" localSheetId="0">'OFFICIAL RESULTS'!$A$1:$AM$46</definedName>
    <definedName name="_xlnm.Print_Area" localSheetId="2">'Qualification Ranking'!$B$2:$G$45</definedName>
    <definedName name="_xlnm.Print_Area" localSheetId="1">'Qualification rounds'!$A$1:$S$55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9" i="9" l="1"/>
  <c r="X15" i="9"/>
  <c r="X27" i="9"/>
  <c r="X31" i="9"/>
  <c r="X34" i="9"/>
  <c r="X38" i="9"/>
  <c r="X49" i="9"/>
  <c r="X50" i="9"/>
  <c r="X53" i="9"/>
  <c r="X54" i="9"/>
  <c r="X56" i="9"/>
  <c r="Q8" i="9"/>
  <c r="X8" i="9" s="1"/>
  <c r="U5" i="9"/>
  <c r="U6" i="9"/>
  <c r="U7" i="9"/>
  <c r="U8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4" i="9"/>
  <c r="V5" i="9"/>
  <c r="V6" i="9"/>
  <c r="V7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4" i="9"/>
  <c r="W5" i="9"/>
  <c r="W6" i="9"/>
  <c r="W7" i="9"/>
  <c r="W12" i="9"/>
  <c r="W13" i="9"/>
  <c r="W14" i="9"/>
  <c r="W15" i="9"/>
  <c r="W16" i="9"/>
  <c r="W23" i="9"/>
  <c r="W24" i="9"/>
  <c r="W25" i="9"/>
  <c r="W26" i="9"/>
  <c r="W27" i="9"/>
  <c r="W28" i="9"/>
  <c r="W33" i="9"/>
  <c r="W34" i="9"/>
  <c r="W35" i="9"/>
  <c r="W36" i="9"/>
  <c r="W37" i="9"/>
  <c r="W38" i="9"/>
  <c r="W39" i="9"/>
  <c r="W40" i="9"/>
  <c r="W47" i="9"/>
  <c r="W48" i="9"/>
  <c r="W49" i="9"/>
  <c r="W50" i="9"/>
  <c r="W51" i="9"/>
  <c r="W55" i="9"/>
  <c r="F56" i="9"/>
  <c r="F57" i="9"/>
  <c r="F58" i="9"/>
  <c r="Q25" i="9" l="1"/>
  <c r="X25" i="9" s="1"/>
  <c r="Q10" i="9"/>
  <c r="X10" i="9" s="1"/>
  <c r="Q43" i="9"/>
  <c r="X43" i="9" s="1"/>
  <c r="Q11" i="9"/>
  <c r="X11" i="9" s="1"/>
  <c r="Q45" i="9"/>
  <c r="X45" i="9" s="1"/>
  <c r="Q5" i="9"/>
  <c r="X5" i="9" s="1"/>
  <c r="Q44" i="9"/>
  <c r="X44" i="9" s="1"/>
  <c r="Q46" i="9"/>
  <c r="X46" i="9" s="1"/>
  <c r="Q51" i="9"/>
  <c r="X51" i="9" s="1"/>
  <c r="Q18" i="9"/>
  <c r="X18" i="9" s="1"/>
  <c r="Q6" i="9"/>
  <c r="X6" i="9" s="1"/>
  <c r="Q7" i="9"/>
  <c r="X7" i="9" s="1"/>
  <c r="Q48" i="9"/>
  <c r="X48" i="9" s="1"/>
  <c r="Q28" i="9"/>
  <c r="X28" i="9" s="1"/>
  <c r="Q26" i="9"/>
  <c r="X26" i="9" s="1"/>
  <c r="Q29" i="9"/>
  <c r="X29" i="9" s="1"/>
  <c r="Q30" i="9"/>
  <c r="X30" i="9" s="1"/>
  <c r="Q4" i="9"/>
  <c r="X4" i="9" s="1"/>
  <c r="Q23" i="9"/>
  <c r="X23" i="9" s="1"/>
  <c r="Q16" i="9"/>
  <c r="X16" i="9" s="1"/>
  <c r="Q19" i="9"/>
  <c r="X19" i="9" s="1"/>
  <c r="Q14" i="9"/>
  <c r="X14" i="9" s="1"/>
  <c r="Q36" i="9"/>
  <c r="X36" i="9" s="1"/>
  <c r="Q37" i="9"/>
  <c r="X37" i="9" s="1"/>
  <c r="Q22" i="9"/>
  <c r="X22" i="9" s="1"/>
  <c r="Q47" i="9"/>
  <c r="X47" i="9" s="1"/>
  <c r="Q52" i="9"/>
  <c r="X52" i="9" s="1"/>
  <c r="Q39" i="9"/>
  <c r="X39" i="9" s="1"/>
  <c r="Q17" i="9"/>
  <c r="X17" i="9" s="1"/>
  <c r="Q40" i="9"/>
  <c r="X40" i="9" s="1"/>
  <c r="Q41" i="9"/>
  <c r="X41" i="9" s="1"/>
  <c r="Q42" i="9"/>
  <c r="X42" i="9" s="1"/>
  <c r="Q20" i="9"/>
  <c r="X20" i="9" s="1"/>
  <c r="Q21" i="9"/>
  <c r="X21" i="9" s="1"/>
  <c r="Q24" i="9"/>
  <c r="X24" i="9" s="1"/>
  <c r="Q32" i="9"/>
  <c r="X32" i="9" s="1"/>
  <c r="Q55" i="9"/>
  <c r="X55" i="9" s="1"/>
  <c r="Q33" i="9"/>
  <c r="X33" i="9" s="1"/>
  <c r="Q12" i="9"/>
  <c r="X12" i="9" s="1"/>
  <c r="Q35" i="9"/>
  <c r="X35" i="9" s="1"/>
  <c r="Q13" i="9"/>
  <c r="X13" i="9" s="1"/>
  <c r="R20" i="9"/>
  <c r="Y20" i="9" s="1"/>
  <c r="R21" i="9"/>
  <c r="Y21" i="9" s="1"/>
  <c r="R46" i="9"/>
  <c r="Y46" i="9" s="1"/>
  <c r="R14" i="9"/>
  <c r="Y14" i="9" s="1"/>
  <c r="R29" i="9"/>
  <c r="Y29" i="9" s="1"/>
  <c r="R26" i="9"/>
  <c r="Y26" i="9" s="1"/>
  <c r="W46" i="9"/>
  <c r="R7" i="9"/>
  <c r="Y7" i="9" s="1"/>
  <c r="R50" i="9"/>
  <c r="R18" i="9"/>
  <c r="Y18" i="9" s="1"/>
  <c r="W43" i="9"/>
  <c r="W45" i="9"/>
  <c r="W44" i="9"/>
  <c r="W42" i="9"/>
  <c r="R51" i="9"/>
  <c r="R19" i="9"/>
  <c r="Y19" i="9" s="1"/>
  <c r="R53" i="9"/>
  <c r="R33" i="9"/>
  <c r="Y33" i="9" s="1"/>
  <c r="R55" i="9"/>
  <c r="Y55" i="9" s="1"/>
  <c r="R34" i="9"/>
  <c r="Y34" i="9" s="1"/>
  <c r="R45" i="9"/>
  <c r="Y45" i="9" s="1"/>
  <c r="R24" i="9"/>
  <c r="Y24" i="9" s="1"/>
  <c r="R48" i="9"/>
  <c r="Y48" i="9" s="1"/>
  <c r="R16" i="9"/>
  <c r="Y16" i="9" s="1"/>
  <c r="R17" i="9"/>
  <c r="Y17" i="9" s="1"/>
  <c r="R44" i="9"/>
  <c r="W21" i="9"/>
  <c r="W22" i="9"/>
  <c r="W20" i="9"/>
  <c r="W17" i="9"/>
  <c r="W18" i="9"/>
  <c r="W19" i="9"/>
  <c r="W41" i="9"/>
  <c r="R12" i="9"/>
  <c r="Y12" i="9" s="1"/>
  <c r="W29" i="9"/>
  <c r="W30" i="9"/>
  <c r="W8" i="9"/>
  <c r="W52" i="9"/>
  <c r="W31" i="9"/>
  <c r="W9" i="9"/>
  <c r="W53" i="9"/>
  <c r="W10" i="9"/>
  <c r="W54" i="9"/>
  <c r="W11" i="9"/>
  <c r="W32" i="9"/>
  <c r="W4" i="9"/>
  <c r="R43" i="9"/>
  <c r="R54" i="9"/>
  <c r="Y54" i="9" s="1"/>
  <c r="R22" i="9"/>
  <c r="Y22" i="9" s="1"/>
  <c r="R40" i="9"/>
  <c r="R28" i="9"/>
  <c r="Y28" i="9" s="1"/>
  <c r="R32" i="9"/>
  <c r="Y32" i="9" s="1"/>
  <c r="R10" i="9"/>
  <c r="Y10" i="9" s="1"/>
  <c r="R9" i="9"/>
  <c r="Y9" i="9" s="1"/>
  <c r="R36" i="9"/>
  <c r="Y36" i="9" s="1"/>
  <c r="R11" i="9"/>
  <c r="R35" i="9"/>
  <c r="R31" i="9"/>
  <c r="Y31" i="9" s="1"/>
  <c r="R38" i="9"/>
  <c r="Y38" i="9" s="1"/>
  <c r="R39" i="9"/>
  <c r="Y39" i="9" s="1"/>
  <c r="R52" i="9"/>
  <c r="Y52" i="9" s="1"/>
  <c r="R8" i="9"/>
  <c r="Y8" i="9" s="1"/>
  <c r="R6" i="9"/>
  <c r="Y6" i="9" s="1"/>
  <c r="R47" i="9"/>
  <c r="Y47" i="9" s="1"/>
  <c r="R15" i="9"/>
  <c r="Y15" i="9" s="1"/>
  <c r="R27" i="9"/>
  <c r="R42" i="9"/>
  <c r="Y42" i="9" s="1"/>
  <c r="R4" i="9"/>
  <c r="Y4" i="9" s="1"/>
  <c r="R25" i="9"/>
  <c r="R49" i="9"/>
  <c r="Y49" i="9" s="1"/>
  <c r="R30" i="9"/>
  <c r="Y30" i="9" s="1"/>
  <c r="R41" i="9"/>
  <c r="Y41" i="9" s="1"/>
  <c r="R13" i="9"/>
  <c r="R37" i="9"/>
  <c r="R5" i="9"/>
  <c r="Y5" i="9" s="1"/>
  <c r="R23" i="9"/>
  <c r="Y23" i="9" s="1"/>
  <c r="L59" i="9"/>
  <c r="L60" i="9"/>
  <c r="L61" i="9"/>
  <c r="L62" i="9"/>
  <c r="I59" i="9"/>
  <c r="I60" i="9"/>
  <c r="I61" i="9"/>
  <c r="I62" i="9"/>
  <c r="D59" i="9"/>
  <c r="D60" i="9"/>
  <c r="D61" i="9"/>
  <c r="D62" i="9"/>
  <c r="R63" i="9" a="1"/>
  <c r="R63" i="9" s="1"/>
  <c r="O59" i="9"/>
  <c r="O60" i="9"/>
  <c r="O61" i="9"/>
  <c r="O62" i="9"/>
  <c r="V59" i="9"/>
  <c r="V60" i="9"/>
  <c r="V61" i="9"/>
  <c r="V62" i="9"/>
  <c r="Y50" i="9" l="1"/>
  <c r="Y51" i="9"/>
  <c r="Y53" i="9"/>
  <c r="Y44" i="9"/>
  <c r="Y40" i="9"/>
  <c r="Y43" i="9"/>
  <c r="Y11" i="9"/>
  <c r="Y35" i="9"/>
  <c r="Y27" i="9"/>
  <c r="Y25" i="9"/>
  <c r="Y13" i="9"/>
  <c r="Y37" i="9"/>
  <c r="R61" i="9" a="1"/>
  <c r="R61" i="9" s="1"/>
  <c r="F62" i="9"/>
  <c r="W62" i="9" s="1"/>
  <c r="F59" i="9"/>
  <c r="W59" i="9" s="1"/>
  <c r="F61" i="9"/>
  <c r="W61" i="9" s="1"/>
  <c r="F60" i="9"/>
  <c r="W60" i="9" s="1"/>
  <c r="R60" i="9" a="1"/>
  <c r="R60" i="9" s="1"/>
  <c r="R59" i="9" a="1"/>
  <c r="R59" i="9" s="1"/>
  <c r="Y59" i="9" s="1"/>
  <c r="R62" i="9" a="1"/>
  <c r="R62" i="9" s="1"/>
  <c r="U62" i="9"/>
  <c r="U61" i="9"/>
  <c r="U60" i="9"/>
  <c r="U59" i="9"/>
  <c r="Y62" i="9" l="1"/>
  <c r="Y61" i="9"/>
  <c r="Y60" i="9"/>
  <c r="F47" i="3" l="1"/>
  <c r="F46" i="3"/>
  <c r="E59" i="3"/>
  <c r="E58" i="3"/>
  <c r="E57" i="3"/>
  <c r="E56" i="3"/>
  <c r="E55" i="3"/>
  <c r="E54" i="3"/>
  <c r="E53" i="3"/>
  <c r="E52" i="3"/>
  <c r="E51" i="3"/>
  <c r="E50" i="3"/>
  <c r="E49" i="3"/>
  <c r="F59" i="3"/>
  <c r="E48" i="3"/>
  <c r="F58" i="3"/>
  <c r="E47" i="3"/>
  <c r="F57" i="3"/>
  <c r="E46" i="3"/>
  <c r="F56" i="3"/>
  <c r="F55" i="3"/>
  <c r="F54" i="3"/>
  <c r="F53" i="3"/>
  <c r="F52" i="3"/>
  <c r="F51" i="3"/>
  <c r="F50" i="3"/>
  <c r="F49" i="3"/>
  <c r="F48" i="3"/>
  <c r="C54" i="3"/>
  <c r="C50" i="3"/>
  <c r="B52" i="3"/>
  <c r="D57" i="3"/>
  <c r="C53" i="3"/>
  <c r="B59" i="3"/>
  <c r="C52" i="3"/>
  <c r="B58" i="3"/>
  <c r="B56" i="3"/>
  <c r="B54" i="3"/>
  <c r="B47" i="3"/>
  <c r="D46" i="3"/>
  <c r="D52" i="3"/>
  <c r="C57" i="3"/>
  <c r="D47" i="3"/>
  <c r="C51" i="3"/>
  <c r="B57" i="3"/>
  <c r="C49" i="3"/>
  <c r="B55" i="3"/>
  <c r="C48" i="3"/>
  <c r="B53" i="3"/>
  <c r="B48" i="3"/>
  <c r="D58" i="3"/>
  <c r="C47" i="3"/>
  <c r="B51" i="3"/>
  <c r="B50" i="3"/>
  <c r="B49" i="3"/>
  <c r="D55" i="3"/>
  <c r="D48" i="3"/>
  <c r="C46" i="3"/>
  <c r="D56" i="3"/>
  <c r="D53" i="3"/>
  <c r="D50" i="3"/>
  <c r="D49" i="3"/>
  <c r="C56" i="3"/>
  <c r="C55" i="3"/>
  <c r="B46" i="3"/>
  <c r="D59" i="3"/>
  <c r="D54" i="3"/>
  <c r="D51" i="3"/>
  <c r="C59" i="3"/>
  <c r="C58" i="3"/>
</calcChain>
</file>

<file path=xl/sharedStrings.xml><?xml version="1.0" encoding="utf-8"?>
<sst xmlns="http://schemas.openxmlformats.org/spreadsheetml/2006/main" count="1996" uniqueCount="546">
  <si>
    <t>Total</t>
    <phoneticPr fontId="1" type="noConversion"/>
  </si>
  <si>
    <t>Rank</t>
    <phoneticPr fontId="1" type="noConversion"/>
  </si>
  <si>
    <t>Race2</t>
    <phoneticPr fontId="1" type="noConversion"/>
  </si>
  <si>
    <t>Race3</t>
    <phoneticPr fontId="1" type="noConversion"/>
  </si>
  <si>
    <t>Race4</t>
    <phoneticPr fontId="1" type="noConversion"/>
  </si>
  <si>
    <t>Race6</t>
    <phoneticPr fontId="1" type="noConversion"/>
  </si>
  <si>
    <t>Race11</t>
    <phoneticPr fontId="1" type="noConversion"/>
  </si>
  <si>
    <t>Ranking Table</t>
  </si>
  <si>
    <t>Country</t>
    <phoneticPr fontId="1" type="noConversion"/>
  </si>
  <si>
    <t>Name</t>
    <phoneticPr fontId="1" type="noConversion"/>
  </si>
  <si>
    <t>Lap/Time</t>
    <phoneticPr fontId="1" type="noConversion"/>
  </si>
  <si>
    <t>1St ELIMINATION ROUND</t>
    <phoneticPr fontId="1" type="noConversion"/>
  </si>
  <si>
    <t>4th ELIMINATION ROUND</t>
    <phoneticPr fontId="1" type="noConversion"/>
  </si>
  <si>
    <t>Race28</t>
    <phoneticPr fontId="1" type="noConversion"/>
  </si>
  <si>
    <t>r1</t>
    <phoneticPr fontId="1" type="noConversion"/>
  </si>
  <si>
    <t>r2</t>
    <phoneticPr fontId="1" type="noConversion"/>
  </si>
  <si>
    <t>r3</t>
    <phoneticPr fontId="1" type="noConversion"/>
  </si>
  <si>
    <t>r4</t>
    <phoneticPr fontId="1" type="noConversion"/>
  </si>
  <si>
    <t>r5</t>
    <phoneticPr fontId="1" type="noConversion"/>
  </si>
  <si>
    <t>Race29</t>
    <phoneticPr fontId="1" type="noConversion"/>
  </si>
  <si>
    <t>Final 1</t>
    <phoneticPr fontId="1" type="noConversion"/>
  </si>
  <si>
    <t>r18</t>
    <phoneticPr fontId="1" type="noConversion"/>
  </si>
  <si>
    <t>r19</t>
    <phoneticPr fontId="1" type="noConversion"/>
  </si>
  <si>
    <t>r20</t>
    <phoneticPr fontId="1" type="noConversion"/>
  </si>
  <si>
    <t>r21</t>
    <phoneticPr fontId="1" type="noConversion"/>
  </si>
  <si>
    <t>r22</t>
    <phoneticPr fontId="1" type="noConversion"/>
  </si>
  <si>
    <t>r23</t>
    <phoneticPr fontId="1" type="noConversion"/>
  </si>
  <si>
    <t>r24</t>
    <phoneticPr fontId="1" type="noConversion"/>
  </si>
  <si>
    <t>r25</t>
    <phoneticPr fontId="1" type="noConversion"/>
  </si>
  <si>
    <t>r26</t>
    <phoneticPr fontId="1" type="noConversion"/>
  </si>
  <si>
    <t>r27</t>
    <phoneticPr fontId="1" type="noConversion"/>
  </si>
  <si>
    <t>r28</t>
    <phoneticPr fontId="1" type="noConversion"/>
  </si>
  <si>
    <t>r29</t>
    <phoneticPr fontId="1" type="noConversion"/>
  </si>
  <si>
    <t>DOUBLE ELIMINATION SEQUENCE</t>
    <phoneticPr fontId="1" type="noConversion"/>
  </si>
  <si>
    <t>Killian Rousseau</t>
  </si>
  <si>
    <t>YuTong HE</t>
  </si>
  <si>
    <t>HaoZhe LI</t>
  </si>
  <si>
    <t>Xu Wei</t>
  </si>
  <si>
    <t>Longxin Peng</t>
  </si>
  <si>
    <t>Siqing Wang</t>
  </si>
  <si>
    <t>Antero Sousa</t>
  </si>
  <si>
    <t>Benedek Vajas</t>
  </si>
  <si>
    <t>Long Xintong</t>
  </si>
  <si>
    <t>Mantas Naktinis</t>
  </si>
  <si>
    <t>Robertas Višniakovas</t>
  </si>
  <si>
    <t>Ethan Kling</t>
  </si>
  <si>
    <t>Matteo Gandini</t>
  </si>
  <si>
    <t>Matteo Barella</t>
  </si>
  <si>
    <t>Vicent Mayans Cervera</t>
  </si>
  <si>
    <t>JeongWoong Um</t>
  </si>
  <si>
    <t>DongHyun Kim</t>
  </si>
  <si>
    <t>YoungGi Han</t>
  </si>
  <si>
    <t>JinGyu Kim</t>
  </si>
  <si>
    <t>Country</t>
  </si>
  <si>
    <t>Japan</t>
  </si>
  <si>
    <t xml:space="preserve">France </t>
  </si>
  <si>
    <t>New Zealand</t>
  </si>
  <si>
    <t>China</t>
  </si>
  <si>
    <t xml:space="preserve">China </t>
  </si>
  <si>
    <t>Canada</t>
  </si>
  <si>
    <t>Bulgaria</t>
  </si>
  <si>
    <t>Hungary</t>
  </si>
  <si>
    <t>Lithuania</t>
  </si>
  <si>
    <t>Thailand</t>
  </si>
  <si>
    <t>USA</t>
  </si>
  <si>
    <t xml:space="preserve">Australia </t>
  </si>
  <si>
    <t>Italy</t>
  </si>
  <si>
    <t>ITA169561</t>
  </si>
  <si>
    <t>Spain</t>
  </si>
  <si>
    <t>Antoni Georgiev</t>
  </si>
  <si>
    <t>GaYeon Mo</t>
  </si>
  <si>
    <t/>
  </si>
  <si>
    <t>Eden Jung</t>
  </si>
  <si>
    <t>Gen Itami</t>
  </si>
  <si>
    <t>HyeonJin Jang</t>
  </si>
  <si>
    <t>Ko Kuan Cheng</t>
  </si>
  <si>
    <t>MinChan Kim</t>
  </si>
  <si>
    <t>SeBin Min</t>
  </si>
  <si>
    <t>Mason Grunsell</t>
  </si>
  <si>
    <t>TaeHun Kim</t>
  </si>
  <si>
    <t>MinJae Kim(06)</t>
  </si>
  <si>
    <t>TaeHyun Son</t>
  </si>
  <si>
    <t>TaeYang Kim</t>
  </si>
  <si>
    <t>Minjae Kim(08)</t>
  </si>
  <si>
    <t>Wanraya Wannapong</t>
  </si>
  <si>
    <t>WonSeok Lee</t>
  </si>
  <si>
    <t>Wissmann Cedric</t>
  </si>
  <si>
    <t>Takafumi Matsudome</t>
  </si>
  <si>
    <t>WonKyun Choi</t>
  </si>
  <si>
    <t>Yuki Yamamoto</t>
  </si>
  <si>
    <t>Youfu Ma</t>
  </si>
  <si>
    <t>Pilot Name</t>
    <phoneticPr fontId="1" type="noConversion"/>
  </si>
  <si>
    <t>Pos</t>
    <phoneticPr fontId="1" type="noConversion"/>
  </si>
  <si>
    <t>BonRyul Koo</t>
    <phoneticPr fontId="1" type="noConversion"/>
  </si>
  <si>
    <t>BonRyul Koo</t>
  </si>
  <si>
    <t>Xirui Wen</t>
  </si>
  <si>
    <t>DNF</t>
  </si>
  <si>
    <t>69.54</t>
  </si>
  <si>
    <t>DNF</t>
    <phoneticPr fontId="1" type="noConversion"/>
  </si>
  <si>
    <t>3/84.29</t>
    <phoneticPr fontId="1" type="noConversion"/>
  </si>
  <si>
    <t>3/61.43</t>
    <phoneticPr fontId="1" type="noConversion"/>
  </si>
  <si>
    <t>3/77.02</t>
    <phoneticPr fontId="1" type="noConversion"/>
  </si>
  <si>
    <t>3/80.11</t>
    <phoneticPr fontId="1" type="noConversion"/>
  </si>
  <si>
    <t>3/88.00</t>
    <phoneticPr fontId="1" type="noConversion"/>
  </si>
  <si>
    <t>3/61.32</t>
    <phoneticPr fontId="1" type="noConversion"/>
  </si>
  <si>
    <t>3/65.23</t>
    <phoneticPr fontId="1" type="noConversion"/>
  </si>
  <si>
    <t>3/75.30</t>
    <phoneticPr fontId="1" type="noConversion"/>
  </si>
  <si>
    <t>3/63.09</t>
    <phoneticPr fontId="1" type="noConversion"/>
  </si>
  <si>
    <t>3/76.14</t>
    <phoneticPr fontId="1" type="noConversion"/>
  </si>
  <si>
    <t>3/64.24</t>
    <phoneticPr fontId="1" type="noConversion"/>
  </si>
  <si>
    <t>3/54.66</t>
    <phoneticPr fontId="1" type="noConversion"/>
  </si>
  <si>
    <t>3/85.83</t>
    <phoneticPr fontId="1" type="noConversion"/>
  </si>
  <si>
    <t>3/62.34</t>
    <phoneticPr fontId="1" type="noConversion"/>
  </si>
  <si>
    <t>France</t>
    <phoneticPr fontId="1" type="noConversion"/>
  </si>
  <si>
    <t>Point</t>
    <phoneticPr fontId="1" type="noConversion"/>
  </si>
  <si>
    <r>
      <t>G</t>
    </r>
    <r>
      <rPr>
        <b/>
        <sz val="10"/>
        <color indexed="8"/>
        <rFont val="Calibri"/>
        <family val="2"/>
      </rPr>
      <t>roup</t>
    </r>
    <phoneticPr fontId="1" type="noConversion"/>
  </si>
  <si>
    <t>Pilot NAME</t>
    <phoneticPr fontId="1" type="noConversion"/>
  </si>
  <si>
    <t>Q1</t>
    <phoneticPr fontId="1" type="noConversion"/>
  </si>
  <si>
    <t>Korea</t>
  </si>
  <si>
    <t>Tiwan</t>
  </si>
  <si>
    <t>Switzerland</t>
  </si>
  <si>
    <t>2024 NAMWON WORLD DRONE RACING MASTERS</t>
    <phoneticPr fontId="1" type="noConversion"/>
  </si>
  <si>
    <t>No</t>
    <phoneticPr fontId="1" type="noConversion"/>
  </si>
  <si>
    <t>Seed</t>
    <phoneticPr fontId="1" type="noConversion"/>
  </si>
  <si>
    <t>이름</t>
    <phoneticPr fontId="1" type="noConversion"/>
  </si>
  <si>
    <t>Q2</t>
    <phoneticPr fontId="1" type="noConversion"/>
  </si>
  <si>
    <t>Q3</t>
    <phoneticPr fontId="1" type="noConversion"/>
  </si>
  <si>
    <t>Lap</t>
    <phoneticPr fontId="1" type="noConversion"/>
  </si>
  <si>
    <t>Race Time</t>
    <phoneticPr fontId="1" type="noConversion"/>
  </si>
  <si>
    <t>DongHyun Kim</t>
    <phoneticPr fontId="1" type="noConversion"/>
  </si>
  <si>
    <t>Long Xintong</t>
    <phoneticPr fontId="1" type="noConversion"/>
  </si>
  <si>
    <t>Siqing Wang</t>
    <phoneticPr fontId="1" type="noConversion"/>
  </si>
  <si>
    <t>Xirui Wen</t>
    <phoneticPr fontId="1" type="noConversion"/>
  </si>
  <si>
    <t>Minjae Kim(08)</t>
    <phoneticPr fontId="1" type="noConversion"/>
  </si>
  <si>
    <t>Wanraya Wannapong</t>
    <phoneticPr fontId="4" type="noConversion"/>
  </si>
  <si>
    <t>Best Result</t>
    <phoneticPr fontId="1" type="noConversion"/>
  </si>
  <si>
    <t>Japan</t>
    <phoneticPr fontId="1" type="noConversion"/>
  </si>
  <si>
    <t>2nd ELIMINATION ROUND</t>
    <phoneticPr fontId="1" type="noConversion"/>
  </si>
  <si>
    <t>3rd ELIMINATION ROUND</t>
    <phoneticPr fontId="1" type="noConversion"/>
  </si>
  <si>
    <t>Seed</t>
    <phoneticPr fontId="2" type="noConversion"/>
  </si>
  <si>
    <t>3/105.47</t>
    <phoneticPr fontId="1" type="noConversion"/>
  </si>
  <si>
    <t>3/61.73</t>
    <phoneticPr fontId="1" type="noConversion"/>
  </si>
  <si>
    <t>Race9</t>
    <phoneticPr fontId="1" type="noConversion"/>
  </si>
  <si>
    <t>3/63.36</t>
    <phoneticPr fontId="1" type="noConversion"/>
  </si>
  <si>
    <t>2/</t>
    <phoneticPr fontId="1" type="noConversion"/>
  </si>
  <si>
    <t>3/65.87</t>
    <phoneticPr fontId="1" type="noConversion"/>
  </si>
  <si>
    <t>Race23</t>
    <phoneticPr fontId="1" type="noConversion"/>
  </si>
  <si>
    <t>1/</t>
    <phoneticPr fontId="1" type="noConversion"/>
  </si>
  <si>
    <t>3/55.92</t>
    <phoneticPr fontId="1" type="noConversion"/>
  </si>
  <si>
    <t>Race10</t>
    <phoneticPr fontId="1" type="noConversion"/>
  </si>
  <si>
    <t>3/77.50</t>
    <phoneticPr fontId="1" type="noConversion"/>
  </si>
  <si>
    <t>3/82.60</t>
    <phoneticPr fontId="1" type="noConversion"/>
  </si>
  <si>
    <t>3/79.06</t>
    <phoneticPr fontId="1" type="noConversion"/>
  </si>
  <si>
    <t>3/77.97</t>
    <phoneticPr fontId="1" type="noConversion"/>
  </si>
  <si>
    <t>3/61.03</t>
    <phoneticPr fontId="1" type="noConversion"/>
  </si>
  <si>
    <t>Race5</t>
    <phoneticPr fontId="1" type="noConversion"/>
  </si>
  <si>
    <t>3/57.78</t>
    <phoneticPr fontId="1" type="noConversion"/>
  </si>
  <si>
    <t>Final 2</t>
    <phoneticPr fontId="1" type="noConversion"/>
  </si>
  <si>
    <t>3/79.66</t>
    <phoneticPr fontId="1" type="noConversion"/>
  </si>
  <si>
    <t>3/59.16</t>
    <phoneticPr fontId="1" type="noConversion"/>
  </si>
  <si>
    <t>3/59.06</t>
    <phoneticPr fontId="1" type="noConversion"/>
  </si>
  <si>
    <t>3/89.81</t>
    <phoneticPr fontId="1" type="noConversion"/>
  </si>
  <si>
    <t>Race24</t>
    <phoneticPr fontId="1" type="noConversion"/>
  </si>
  <si>
    <t>3/59.52</t>
    <phoneticPr fontId="1" type="noConversion"/>
  </si>
  <si>
    <t>Race7</t>
    <phoneticPr fontId="1" type="noConversion"/>
  </si>
  <si>
    <t>3/57.59</t>
    <phoneticPr fontId="1" type="noConversion"/>
  </si>
  <si>
    <t>3/75.02</t>
    <phoneticPr fontId="1" type="noConversion"/>
  </si>
  <si>
    <t>3/70.92</t>
    <phoneticPr fontId="1" type="noConversion"/>
  </si>
  <si>
    <t>3/65.06</t>
    <phoneticPr fontId="1" type="noConversion"/>
  </si>
  <si>
    <t>Race13</t>
    <phoneticPr fontId="1" type="noConversion"/>
  </si>
  <si>
    <t>Race17</t>
    <phoneticPr fontId="1" type="noConversion"/>
  </si>
  <si>
    <t>3/70.31</t>
    <phoneticPr fontId="1" type="noConversion"/>
  </si>
  <si>
    <t>3/68.70</t>
    <phoneticPr fontId="1" type="noConversion"/>
  </si>
  <si>
    <t>3/70.38</t>
    <phoneticPr fontId="1" type="noConversion"/>
  </si>
  <si>
    <t>3/78.71</t>
    <phoneticPr fontId="1" type="noConversion"/>
  </si>
  <si>
    <t>3/60.79</t>
    <phoneticPr fontId="1" type="noConversion"/>
  </si>
  <si>
    <t>Race27</t>
    <phoneticPr fontId="1" type="noConversion"/>
  </si>
  <si>
    <t>3/65.29</t>
    <phoneticPr fontId="1" type="noConversion"/>
  </si>
  <si>
    <t>Race15</t>
    <phoneticPr fontId="1" type="noConversion"/>
  </si>
  <si>
    <t>Race19</t>
    <phoneticPr fontId="1" type="noConversion"/>
  </si>
  <si>
    <t>Race22</t>
    <phoneticPr fontId="1" type="noConversion"/>
  </si>
  <si>
    <t>Race26</t>
    <phoneticPr fontId="1" type="noConversion"/>
  </si>
  <si>
    <t>3/62.67</t>
    <phoneticPr fontId="1" type="noConversion"/>
  </si>
  <si>
    <t>3/102.66</t>
    <phoneticPr fontId="1" type="noConversion"/>
  </si>
  <si>
    <t>3/67.85</t>
    <phoneticPr fontId="1" type="noConversion"/>
  </si>
  <si>
    <t>3/58.53</t>
    <phoneticPr fontId="1" type="noConversion"/>
  </si>
  <si>
    <t>3/74.53</t>
    <phoneticPr fontId="1" type="noConversion"/>
  </si>
  <si>
    <t>3/71.68</t>
    <phoneticPr fontId="1" type="noConversion"/>
  </si>
  <si>
    <t>3/64.05</t>
    <phoneticPr fontId="1" type="noConversion"/>
  </si>
  <si>
    <t>3/71.23</t>
    <phoneticPr fontId="1" type="noConversion"/>
  </si>
  <si>
    <t>3/65.17</t>
    <phoneticPr fontId="1" type="noConversion"/>
  </si>
  <si>
    <t>3/68.77</t>
    <phoneticPr fontId="1" type="noConversion"/>
  </si>
  <si>
    <t>Race16</t>
    <phoneticPr fontId="1" type="noConversion"/>
  </si>
  <si>
    <t>Race20</t>
    <phoneticPr fontId="1" type="noConversion"/>
  </si>
  <si>
    <t>63.09</t>
    <phoneticPr fontId="1" type="noConversion"/>
  </si>
  <si>
    <t>3/65.61</t>
    <phoneticPr fontId="1" type="noConversion"/>
  </si>
  <si>
    <t>3/66.59</t>
    <phoneticPr fontId="1" type="noConversion"/>
  </si>
  <si>
    <t>66.59</t>
    <phoneticPr fontId="1" type="noConversion"/>
  </si>
  <si>
    <t>r6</t>
    <phoneticPr fontId="1" type="noConversion"/>
  </si>
  <si>
    <t>r7</t>
    <phoneticPr fontId="1" type="noConversion"/>
  </si>
  <si>
    <t>r8</t>
    <phoneticPr fontId="1" type="noConversion"/>
  </si>
  <si>
    <t>r9</t>
    <phoneticPr fontId="1" type="noConversion"/>
  </si>
  <si>
    <t>r10</t>
    <phoneticPr fontId="1" type="noConversion"/>
  </si>
  <si>
    <t>r11</t>
    <phoneticPr fontId="1" type="noConversion"/>
  </si>
  <si>
    <t>r12</t>
    <phoneticPr fontId="1" type="noConversion"/>
  </si>
  <si>
    <t>r13</t>
    <phoneticPr fontId="1" type="noConversion"/>
  </si>
  <si>
    <t>r14</t>
    <phoneticPr fontId="1" type="noConversion"/>
  </si>
  <si>
    <t>r15</t>
    <phoneticPr fontId="1" type="noConversion"/>
  </si>
  <si>
    <t>r16</t>
    <phoneticPr fontId="1" type="noConversion"/>
  </si>
  <si>
    <t>r17</t>
    <phoneticPr fontId="1" type="noConversion"/>
  </si>
  <si>
    <t>Place</t>
  </si>
  <si>
    <t>FAMILY NAME &amp; First name</t>
  </si>
  <si>
    <t>Junior</t>
  </si>
  <si>
    <t>Female</t>
  </si>
  <si>
    <t>FAI License number ID</t>
  </si>
  <si>
    <t>QUALIFICATION STAGE</t>
  </si>
  <si>
    <t>ELIMINATION STAGE</t>
  </si>
  <si>
    <t>FINAL STAGE</t>
  </si>
  <si>
    <t>Number of laps</t>
  </si>
  <si>
    <r>
      <rPr>
        <b/>
        <sz val="11"/>
        <color indexed="8"/>
        <rFont val="Calibri"/>
        <family val="2"/>
      </rPr>
      <t xml:space="preserve">Elimination Round 1
</t>
    </r>
    <r>
      <rPr>
        <i/>
        <sz val="11"/>
        <color indexed="8"/>
        <rFont val="Calibri"/>
        <family val="2"/>
      </rPr>
      <t>(Races 1 to 8)</t>
    </r>
  </si>
  <si>
    <r>
      <rPr>
        <b/>
        <sz val="11"/>
        <color indexed="8"/>
        <rFont val="Calibri"/>
        <family val="2"/>
      </rPr>
      <t xml:space="preserve">Elimination Round 2
</t>
    </r>
    <r>
      <rPr>
        <i/>
        <sz val="11"/>
        <color indexed="8"/>
        <rFont val="Calibri"/>
        <family val="2"/>
      </rPr>
      <t>(Races 9 to 12)</t>
    </r>
  </si>
  <si>
    <r>
      <rPr>
        <b/>
        <sz val="11"/>
        <color indexed="8"/>
        <rFont val="Calibri"/>
        <family val="2"/>
      </rPr>
      <t xml:space="preserve">Double Elimination Round 1
</t>
    </r>
    <r>
      <rPr>
        <i/>
        <sz val="11"/>
        <color indexed="8"/>
        <rFont val="Calibri"/>
        <family val="2"/>
      </rPr>
      <t>(Races 13 to 16)</t>
    </r>
  </si>
  <si>
    <r>
      <rPr>
        <b/>
        <sz val="11"/>
        <color indexed="8"/>
        <rFont val="Calibri"/>
        <family val="2"/>
      </rPr>
      <t xml:space="preserve">Double Elimination Round 2
</t>
    </r>
    <r>
      <rPr>
        <i/>
        <sz val="11"/>
        <color indexed="8"/>
        <rFont val="Calibri"/>
        <family val="2"/>
      </rPr>
      <t>(Races 17 to 20)</t>
    </r>
  </si>
  <si>
    <r>
      <rPr>
        <b/>
        <sz val="11"/>
        <color indexed="8"/>
        <rFont val="Calibri"/>
        <family val="2"/>
      </rPr>
      <t xml:space="preserve">Double Elimination Round 3
</t>
    </r>
    <r>
      <rPr>
        <i/>
        <sz val="11"/>
        <color indexed="8"/>
        <rFont val="Calibri"/>
        <family val="2"/>
      </rPr>
      <t>(Races 21 to 22)</t>
    </r>
  </si>
  <si>
    <r>
      <rPr>
        <b/>
        <sz val="11"/>
        <color indexed="8"/>
        <rFont val="Calibri"/>
        <family val="2"/>
      </rPr>
      <t xml:space="preserve">Elimination Round 3
</t>
    </r>
    <r>
      <rPr>
        <i/>
        <sz val="11"/>
        <color indexed="8"/>
        <rFont val="Calibri"/>
        <family val="2"/>
      </rPr>
      <t>(Races 23 to 24)</t>
    </r>
  </si>
  <si>
    <r>
      <rPr>
        <b/>
        <sz val="11"/>
        <color indexed="8"/>
        <rFont val="Calibri"/>
        <family val="2"/>
      </rPr>
      <t xml:space="preserve">Double Elimination Round 4
</t>
    </r>
    <r>
      <rPr>
        <i/>
        <sz val="11"/>
        <color indexed="8"/>
        <rFont val="Calibri"/>
        <family val="2"/>
      </rPr>
      <t>(Races 25 to 26)</t>
    </r>
  </si>
  <si>
    <r>
      <rPr>
        <b/>
        <sz val="11"/>
        <color indexed="8"/>
        <rFont val="Calibri"/>
        <family val="2"/>
      </rPr>
      <t xml:space="preserve">Double Elimination Round 5
</t>
    </r>
    <r>
      <rPr>
        <i/>
        <sz val="11"/>
        <color indexed="8"/>
        <rFont val="Calibri"/>
        <family val="2"/>
      </rPr>
      <t>(Race 27)</t>
    </r>
  </si>
  <si>
    <r>
      <rPr>
        <b/>
        <sz val="11"/>
        <color indexed="8"/>
        <rFont val="Calibri"/>
        <family val="2"/>
      </rPr>
      <t>Elimination Round 4</t>
    </r>
    <r>
      <rPr>
        <i/>
        <sz val="11"/>
        <color indexed="8"/>
        <rFont val="Calibri"/>
        <family val="2"/>
      </rPr>
      <t xml:space="preserve">
(Races 28)</t>
    </r>
  </si>
  <si>
    <r>
      <rPr>
        <b/>
        <sz val="11"/>
        <color indexed="8"/>
        <rFont val="Calibri"/>
        <family val="2"/>
      </rPr>
      <t>Double Elimination Round 6</t>
    </r>
    <r>
      <rPr>
        <i/>
        <sz val="11"/>
        <color indexed="8"/>
        <rFont val="Calibri"/>
        <family val="2"/>
      </rPr>
      <t xml:space="preserve">
(Race 29)</t>
    </r>
  </si>
  <si>
    <t>Final race 1</t>
  </si>
  <si>
    <t>Final race 2</t>
  </si>
  <si>
    <t>DNF</t>
    <phoneticPr fontId="29" type="noConversion"/>
  </si>
  <si>
    <t>DNF</t>
    <phoneticPr fontId="1" type="noConversion"/>
  </si>
  <si>
    <t>Race1</t>
    <phoneticPr fontId="1" type="noConversion"/>
  </si>
  <si>
    <r>
      <rPr>
        <sz val="10"/>
        <color rgb="FF000000"/>
        <rFont val="맑은 고딕"/>
        <family val="3"/>
        <charset val="129"/>
      </rPr>
      <t>참조</t>
    </r>
    <phoneticPr fontId="1" type="noConversion"/>
  </si>
  <si>
    <t>3/68.18</t>
    <phoneticPr fontId="1" type="noConversion"/>
  </si>
  <si>
    <t>3/58.65</t>
    <phoneticPr fontId="1" type="noConversion"/>
  </si>
  <si>
    <t>3/73.05</t>
    <phoneticPr fontId="1" type="noConversion"/>
  </si>
  <si>
    <t>3/62.44</t>
    <phoneticPr fontId="1" type="noConversion"/>
  </si>
  <si>
    <t>3/74.46</t>
    <phoneticPr fontId="1" type="noConversion"/>
  </si>
  <si>
    <t>3/66.03</t>
    <phoneticPr fontId="1" type="noConversion"/>
  </si>
  <si>
    <t>3/69.98</t>
    <phoneticPr fontId="1" type="noConversion"/>
  </si>
  <si>
    <t>3/73.01</t>
    <phoneticPr fontId="1" type="noConversion"/>
  </si>
  <si>
    <t>Korea</t>
    <phoneticPr fontId="1" type="noConversion"/>
  </si>
  <si>
    <t>3/57.68</t>
    <phoneticPr fontId="1" type="noConversion"/>
  </si>
  <si>
    <t>3/54.39</t>
    <phoneticPr fontId="1" type="noConversion"/>
  </si>
  <si>
    <t>3/68.27</t>
    <phoneticPr fontId="1" type="noConversion"/>
  </si>
  <si>
    <t>3/64.08</t>
    <phoneticPr fontId="1" type="noConversion"/>
  </si>
  <si>
    <t>3/73.66</t>
    <phoneticPr fontId="1" type="noConversion"/>
  </si>
  <si>
    <t>3/52.42</t>
    <phoneticPr fontId="1" type="noConversion"/>
  </si>
  <si>
    <t>3/57.93</t>
    <phoneticPr fontId="1" type="noConversion"/>
  </si>
  <si>
    <t>3/75.75</t>
    <phoneticPr fontId="1" type="noConversion"/>
  </si>
  <si>
    <t>3/68.10</t>
    <phoneticPr fontId="1" type="noConversion"/>
  </si>
  <si>
    <t>3/68.33</t>
    <phoneticPr fontId="1" type="noConversion"/>
  </si>
  <si>
    <t>Race12</t>
    <phoneticPr fontId="1" type="noConversion"/>
  </si>
  <si>
    <t>3/71.86</t>
    <phoneticPr fontId="1" type="noConversion"/>
  </si>
  <si>
    <t>3/68.17</t>
    <phoneticPr fontId="1" type="noConversion"/>
  </si>
  <si>
    <t>Race8</t>
    <phoneticPr fontId="1" type="noConversion"/>
  </si>
  <si>
    <t>3/75.13</t>
    <phoneticPr fontId="1" type="noConversion"/>
  </si>
  <si>
    <t>2/69.54</t>
    <phoneticPr fontId="1" type="noConversion"/>
  </si>
  <si>
    <t>3/64.28</t>
    <phoneticPr fontId="1" type="noConversion"/>
  </si>
  <si>
    <t>Race14</t>
    <phoneticPr fontId="1" type="noConversion"/>
  </si>
  <si>
    <t>Race18</t>
    <phoneticPr fontId="1" type="noConversion"/>
  </si>
  <si>
    <t>Race21</t>
    <phoneticPr fontId="1" type="noConversion"/>
  </si>
  <si>
    <t>Race25</t>
    <phoneticPr fontId="1" type="noConversion"/>
  </si>
  <si>
    <t>3/64.16</t>
    <phoneticPr fontId="1" type="noConversion"/>
  </si>
  <si>
    <t>3/66.42</t>
    <phoneticPr fontId="1" type="noConversion"/>
  </si>
  <si>
    <t>3/61.51</t>
    <phoneticPr fontId="1" type="noConversion"/>
  </si>
  <si>
    <t>3/65.85</t>
    <phoneticPr fontId="1" type="noConversion"/>
  </si>
  <si>
    <t>3/67.42</t>
    <phoneticPr fontId="1" type="noConversion"/>
  </si>
  <si>
    <t>3/72.14</t>
    <phoneticPr fontId="1" type="noConversion"/>
  </si>
  <si>
    <t>3/61.56</t>
    <phoneticPr fontId="1" type="noConversion"/>
  </si>
  <si>
    <t>3/69.87</t>
    <phoneticPr fontId="1" type="noConversion"/>
  </si>
  <si>
    <t>3/99.67</t>
    <phoneticPr fontId="1" type="noConversion"/>
  </si>
  <si>
    <t>3/71.50</t>
    <phoneticPr fontId="1" type="noConversion"/>
  </si>
  <si>
    <t>61.03 s.</t>
    <phoneticPr fontId="1" type="noConversion"/>
  </si>
  <si>
    <t>54.39 s.</t>
    <phoneticPr fontId="1" type="noConversion"/>
  </si>
  <si>
    <t>59.16 s.</t>
    <phoneticPr fontId="1" type="noConversion"/>
  </si>
  <si>
    <t>52.42 s.</t>
    <phoneticPr fontId="29" type="noConversion"/>
  </si>
  <si>
    <t>57.93 s.</t>
    <phoneticPr fontId="29" type="noConversion"/>
  </si>
  <si>
    <t>57.78 s.</t>
    <phoneticPr fontId="29" type="noConversion"/>
  </si>
  <si>
    <t>Best Result</t>
  </si>
  <si>
    <t>Race2 - 1</t>
  </si>
  <si>
    <t>65.87</t>
  </si>
  <si>
    <t>Race9 - 2</t>
  </si>
  <si>
    <t>63.36</t>
  </si>
  <si>
    <t>Race23 - 2</t>
  </si>
  <si>
    <t>62.44</t>
  </si>
  <si>
    <t>Race28 - 3</t>
  </si>
  <si>
    <t>85.83</t>
  </si>
  <si>
    <t>Race29 - 2</t>
  </si>
  <si>
    <t>62.34</t>
  </si>
  <si>
    <t>Race8 - 1</t>
  </si>
  <si>
    <t>65.06</t>
  </si>
  <si>
    <t>Race12 - 1</t>
  </si>
  <si>
    <t>61.32</t>
  </si>
  <si>
    <t>Race24 - 1</t>
  </si>
  <si>
    <t>57.59</t>
  </si>
  <si>
    <t>Race28 - 2</t>
  </si>
  <si>
    <t>57.68</t>
  </si>
  <si>
    <t>Race1 - 1</t>
  </si>
  <si>
    <t>61.73</t>
  </si>
  <si>
    <t>Race9 - 1</t>
  </si>
  <si>
    <t>58.65</t>
  </si>
  <si>
    <t>Race23 - 1</t>
  </si>
  <si>
    <t>55.92</t>
  </si>
  <si>
    <t>Race28 - 1</t>
  </si>
  <si>
    <t>54.66</t>
  </si>
  <si>
    <t>Race5 - 1</t>
  </si>
  <si>
    <t>61.43</t>
  </si>
  <si>
    <t>Race11 - 1</t>
  </si>
  <si>
    <t>59.06</t>
  </si>
  <si>
    <t>Race24 - 2</t>
  </si>
  <si>
    <t>59.52</t>
  </si>
  <si>
    <t>Race28 - 4</t>
  </si>
  <si>
    <t>Race29 - 1</t>
  </si>
  <si>
    <t>58.53</t>
  </si>
  <si>
    <t>Race2 - 3</t>
  </si>
  <si>
    <t>Race13 - 1</t>
  </si>
  <si>
    <t>64.28</t>
  </si>
  <si>
    <t>Race20 - 2</t>
  </si>
  <si>
    <t>65.61</t>
  </si>
  <si>
    <t>Race21 - 2</t>
  </si>
  <si>
    <t>65.85</t>
  </si>
  <si>
    <t>Race26 - 2</t>
  </si>
  <si>
    <t>Race27 - 1</t>
  </si>
  <si>
    <t>61.56</t>
  </si>
  <si>
    <t>Race29 - 3</t>
  </si>
  <si>
    <t>Race7 - 3</t>
  </si>
  <si>
    <t>77.02</t>
  </si>
  <si>
    <t>Race14 - 2</t>
  </si>
  <si>
    <t>66.42</t>
  </si>
  <si>
    <t>Race20 - 1</t>
  </si>
  <si>
    <t>63.09</t>
  </si>
  <si>
    <t>Race22 - 1</t>
  </si>
  <si>
    <t>65.17</t>
  </si>
  <si>
    <t>Race26 - 1</t>
  </si>
  <si>
    <t>64.05</t>
  </si>
  <si>
    <t>Race27 - 2</t>
  </si>
  <si>
    <t>62.67</t>
  </si>
  <si>
    <t>Race29 - 4</t>
  </si>
  <si>
    <t>Race3 - 1</t>
  </si>
  <si>
    <t>74.46</t>
  </si>
  <si>
    <t>Race10 - 1</t>
  </si>
  <si>
    <t>66.03</t>
  </si>
  <si>
    <t>Race23 - 3</t>
  </si>
  <si>
    <t>Race25 - 2</t>
  </si>
  <si>
    <t>64.16</t>
  </si>
  <si>
    <t>Race27 - 3</t>
  </si>
  <si>
    <t>Race6 - 3</t>
  </si>
  <si>
    <t>Race14 - 1</t>
  </si>
  <si>
    <t>Race18 - 1</t>
  </si>
  <si>
    <t>65.23</t>
  </si>
  <si>
    <t>Race21 - 1</t>
  </si>
  <si>
    <t>60.79</t>
  </si>
  <si>
    <t>Race25 - 1</t>
  </si>
  <si>
    <t>61.51</t>
  </si>
  <si>
    <t>Race27 - 4</t>
  </si>
  <si>
    <t>Race4 - 1</t>
  </si>
  <si>
    <t>73.01</t>
  </si>
  <si>
    <t>Race10 - 2</t>
  </si>
  <si>
    <t>69.98</t>
  </si>
  <si>
    <t>Race23 - 4</t>
  </si>
  <si>
    <t>Race26 - 3</t>
  </si>
  <si>
    <t>Race5 - 2</t>
  </si>
  <si>
    <t>68.27</t>
  </si>
  <si>
    <t>Race11 - 2</t>
  </si>
  <si>
    <t>64.08</t>
  </si>
  <si>
    <t>Race24 - 3</t>
  </si>
  <si>
    <t>68.10</t>
  </si>
  <si>
    <t>Race26 - 4</t>
  </si>
  <si>
    <t>Race7 - 1</t>
  </si>
  <si>
    <t>70.92</t>
  </si>
  <si>
    <t>Race12 - 2</t>
  </si>
  <si>
    <t>68.17</t>
  </si>
  <si>
    <t>Race24 - 4</t>
  </si>
  <si>
    <t>68.33</t>
  </si>
  <si>
    <t>Race25 - 4</t>
  </si>
  <si>
    <t>65.29</t>
  </si>
  <si>
    <t>Race3 - 4</t>
  </si>
  <si>
    <t>Race15 - 2</t>
  </si>
  <si>
    <t>71.23</t>
  </si>
  <si>
    <t>Race17 - 2</t>
  </si>
  <si>
    <t>70.31</t>
  </si>
  <si>
    <t>Race22 - 2</t>
  </si>
  <si>
    <t>67.85</t>
  </si>
  <si>
    <t>Race25 - 3</t>
  </si>
  <si>
    <t>64.24</t>
  </si>
  <si>
    <t>Race4 - 2</t>
  </si>
  <si>
    <t>77.97</t>
  </si>
  <si>
    <t>Race10 - 3</t>
  </si>
  <si>
    <t>Race19 - 2</t>
  </si>
  <si>
    <t>72.14</t>
  </si>
  <si>
    <t>Race21 - 3</t>
  </si>
  <si>
    <t>76.14</t>
  </si>
  <si>
    <t>Race6 - 4</t>
  </si>
  <si>
    <t>Race16 - 1</t>
  </si>
  <si>
    <t>69.87</t>
  </si>
  <si>
    <t>Race17 - 1</t>
  </si>
  <si>
    <t>68.70</t>
  </si>
  <si>
    <t>Race21 - 4</t>
  </si>
  <si>
    <t>Race2 - 4</t>
  </si>
  <si>
    <t>Race15 - 1</t>
  </si>
  <si>
    <t>67.42</t>
  </si>
  <si>
    <t>Race19 - 1</t>
  </si>
  <si>
    <t>71.68</t>
  </si>
  <si>
    <t>Race22 - 4</t>
  </si>
  <si>
    <t>Race6 - 1</t>
  </si>
  <si>
    <t>75.75</t>
  </si>
  <si>
    <t>Race11 - 3</t>
  </si>
  <si>
    <t>73.66</t>
  </si>
  <si>
    <t>Race18 - 2</t>
  </si>
  <si>
    <t>70.38</t>
  </si>
  <si>
    <t>Race22 - 3</t>
  </si>
  <si>
    <t>68.77</t>
  </si>
  <si>
    <t>Race2 - 2</t>
  </si>
  <si>
    <t>84.29</t>
  </si>
  <si>
    <t>Race9 - 3</t>
  </si>
  <si>
    <t>73.05</t>
  </si>
  <si>
    <t>Race17 - 3</t>
  </si>
  <si>
    <t>Race3 - 2</t>
  </si>
  <si>
    <t>77.50</t>
  </si>
  <si>
    <t>Race10 - 4</t>
  </si>
  <si>
    <t>Race17 - 4</t>
  </si>
  <si>
    <t>Race4 - 4</t>
  </si>
  <si>
    <t>82.60</t>
  </si>
  <si>
    <t>Race13 - 2</t>
  </si>
  <si>
    <t>80.11</t>
  </si>
  <si>
    <t>Race18 - 4</t>
  </si>
  <si>
    <t>78.71</t>
  </si>
  <si>
    <t>Race8 - 2</t>
  </si>
  <si>
    <t>75.13</t>
  </si>
  <si>
    <t>Race12 - 4</t>
  </si>
  <si>
    <t>Race18 - 3</t>
  </si>
  <si>
    <t>75.30</t>
  </si>
  <si>
    <t>Race7 - 4</t>
  </si>
  <si>
    <t>Race16 - 2</t>
  </si>
  <si>
    <t>71.50</t>
  </si>
  <si>
    <t>Race19 - 4</t>
  </si>
  <si>
    <t>Race1 - 2</t>
  </si>
  <si>
    <t>68.18</t>
  </si>
  <si>
    <t>Race9 - 4</t>
  </si>
  <si>
    <t>Race19 - 3</t>
  </si>
  <si>
    <t>Race7 - 2</t>
  </si>
  <si>
    <t>75.02</t>
  </si>
  <si>
    <t>Race12 - 3</t>
  </si>
  <si>
    <t>71.86</t>
  </si>
  <si>
    <t>Race20 - 4</t>
  </si>
  <si>
    <t>Race6 - 2</t>
  </si>
  <si>
    <t>89.81</t>
  </si>
  <si>
    <t>Race11 - 4</t>
  </si>
  <si>
    <t>Race20 - 3</t>
  </si>
  <si>
    <t>66.59</t>
  </si>
  <si>
    <t>Race1 - 4</t>
  </si>
  <si>
    <t>Race13 - 3</t>
  </si>
  <si>
    <t>Race3 - 3</t>
  </si>
  <si>
    <t>Race13 - 4</t>
  </si>
  <si>
    <t>Race5 - 4</t>
  </si>
  <si>
    <t>Race14 - 3</t>
  </si>
  <si>
    <t>88.00</t>
  </si>
  <si>
    <t>Race8 - 4</t>
  </si>
  <si>
    <t>Race14 - 4</t>
  </si>
  <si>
    <t>Race1 - 3</t>
  </si>
  <si>
    <t>105.47</t>
  </si>
  <si>
    <t>Race15 - 4</t>
  </si>
  <si>
    <t>102.66</t>
  </si>
  <si>
    <t>Race4 - 3</t>
  </si>
  <si>
    <t>79.06</t>
  </si>
  <si>
    <t>Race15 - 3</t>
  </si>
  <si>
    <t>74.53</t>
  </si>
  <si>
    <t>Race5 - 3</t>
  </si>
  <si>
    <t>79.66</t>
  </si>
  <si>
    <t>Race16 - 4</t>
  </si>
  <si>
    <t>Race8 - 3</t>
  </si>
  <si>
    <t>Race16 - 3</t>
  </si>
  <si>
    <t>99.67</t>
  </si>
  <si>
    <t>Best result</t>
  </si>
  <si>
    <r>
      <rPr>
        <b/>
        <sz val="12"/>
        <color indexed="8"/>
        <rFont val="맑은 고딕"/>
        <family val="3"/>
        <charset val="129"/>
      </rPr>
      <t>이름</t>
    </r>
  </si>
  <si>
    <t>61.03</t>
  </si>
  <si>
    <t>54.39</t>
  </si>
  <si>
    <t>57.78</t>
  </si>
  <si>
    <t>59.16</t>
  </si>
  <si>
    <t>52.42</t>
  </si>
  <si>
    <t>57.93</t>
  </si>
  <si>
    <t>KIM MinChan</t>
  </si>
  <si>
    <t>ROUSSEAU Killian</t>
  </si>
  <si>
    <t>FRA</t>
  </si>
  <si>
    <t>KOR</t>
  </si>
  <si>
    <t>JPN</t>
  </si>
  <si>
    <t>HAN YoungGi</t>
  </si>
  <si>
    <t>KIM Minjae (08)</t>
  </si>
  <si>
    <t>KIM Minjae (06)</t>
  </si>
  <si>
    <t>164981`</t>
  </si>
  <si>
    <t>169851`</t>
  </si>
  <si>
    <t>YAMAMOTO Yuki</t>
  </si>
  <si>
    <t>X</t>
  </si>
  <si>
    <t>JANG HyeonJin</t>
  </si>
  <si>
    <t>CHN</t>
  </si>
  <si>
    <t>THA</t>
  </si>
  <si>
    <t>KIM TaeYang</t>
  </si>
  <si>
    <t>CHOI WonKyun</t>
  </si>
  <si>
    <t>PENG Longxin</t>
  </si>
  <si>
    <t>WANNAPONG Wanraya</t>
  </si>
  <si>
    <t>LI Haozhe</t>
  </si>
  <si>
    <t>HE Yutong</t>
  </si>
  <si>
    <t>CAN</t>
  </si>
  <si>
    <t>ITAMI Gen</t>
  </si>
  <si>
    <t>UM JeongWoong</t>
  </si>
  <si>
    <t>SOUSA Antero</t>
  </si>
  <si>
    <t>SUI</t>
  </si>
  <si>
    <t>KIM TaeHoon</t>
  </si>
  <si>
    <t>KIM DongHyun</t>
  </si>
  <si>
    <t>WISSMANN Cedric</t>
  </si>
  <si>
    <t>MAYANS CERVERA Vicent</t>
  </si>
  <si>
    <t>WEI Xu</t>
  </si>
  <si>
    <t>ESP</t>
  </si>
  <si>
    <t>KLING Ethan</t>
  </si>
  <si>
    <t>TPE</t>
  </si>
  <si>
    <t>BUL</t>
  </si>
  <si>
    <t>AUS</t>
  </si>
  <si>
    <t>MIN SeBin</t>
  </si>
  <si>
    <t>KO Kuan-Cheng</t>
  </si>
  <si>
    <t>GEORGIEV Antoni A.</t>
  </si>
  <si>
    <t>FAI (CHN)</t>
  </si>
  <si>
    <t>WANG Siqing</t>
  </si>
  <si>
    <t>WEN Xirui</t>
  </si>
  <si>
    <t>GRUNSELL Mason</t>
  </si>
  <si>
    <t>MO GaYeon</t>
  </si>
  <si>
    <t>LEE WonSeok</t>
  </si>
  <si>
    <t>KIM JinGyu</t>
  </si>
  <si>
    <t>FAI (LTU)</t>
  </si>
  <si>
    <t>NAKTINIS Mantias</t>
  </si>
  <si>
    <t>VISNIAKOVAS Robertas</t>
  </si>
  <si>
    <t>ITA</t>
  </si>
  <si>
    <t>JUNG Eden</t>
  </si>
  <si>
    <t>BARELLA Matteo</t>
  </si>
  <si>
    <t>LONG Xintong</t>
  </si>
  <si>
    <t>HUN</t>
  </si>
  <si>
    <t>SON TaeHyun</t>
  </si>
  <si>
    <t>VAJAS Benedek</t>
  </si>
  <si>
    <t>GANDINI Matteo</t>
  </si>
  <si>
    <t>MA Youfu</t>
  </si>
  <si>
    <t>FAI (NZL)</t>
  </si>
  <si>
    <t>KOO BonRyul</t>
  </si>
  <si>
    <t>MATSUDOME Takafumi</t>
  </si>
  <si>
    <r>
      <t>Namwon World Drone Racing Masters - Namwon, Korea 4</t>
    </r>
    <r>
      <rPr>
        <b/>
        <i/>
        <vertAlign val="superscript"/>
        <sz val="18"/>
        <rFont val="Calibri (Corps)"/>
      </rPr>
      <t>th</t>
    </r>
    <r>
      <rPr>
        <b/>
        <i/>
        <sz val="18"/>
        <rFont val="Calibri"/>
        <family val="2"/>
        <scheme val="minor"/>
      </rPr>
      <t xml:space="preserve"> to 6</t>
    </r>
    <r>
      <rPr>
        <b/>
        <i/>
        <vertAlign val="superscript"/>
        <sz val="18"/>
        <rFont val="Calibri (Corps)"/>
      </rPr>
      <t>th</t>
    </r>
    <r>
      <rPr>
        <b/>
        <i/>
        <sz val="18"/>
        <rFont val="Calibri"/>
        <family val="2"/>
        <scheme val="minor"/>
      </rPr>
      <t xml:space="preserve"> October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</si>
</sst>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"/>
    <numFmt numFmtId="165" formatCode="0_);[Red]\(0\)"/>
    <numFmt numFmtId="166" formatCode="0.00_);[Red]\(0.00\)"/>
    <numFmt numFmtId="167" formatCode="0.00&quot; s.&quot;"/>
    <numFmt numFmtId="168" formatCode="0.000"/>
  </numFmts>
  <fonts count="46">
    <font>
      <sz val="10"/>
      <color rgb="FF000000"/>
      <name val="Arial"/>
      <family val="2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0"/>
      <color rgb="FF000000"/>
      <name val="Calibri"/>
      <family val="3"/>
      <charset val="129"/>
      <scheme val="minor"/>
    </font>
    <font>
      <sz val="8"/>
      <name val="Calibri"/>
      <family val="2"/>
      <charset val="129"/>
      <scheme val="minor"/>
    </font>
    <font>
      <sz val="10"/>
      <color theme="1"/>
      <name val="Calibri"/>
      <family val="2"/>
      <charset val="129"/>
      <scheme val="minor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0"/>
      <color indexed="8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7"/>
      <color rgb="FF000000"/>
      <name val="Calibri"/>
      <family val="2"/>
    </font>
    <font>
      <sz val="7"/>
      <color theme="1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b/>
      <sz val="8"/>
      <color rgb="FF000000"/>
      <name val="Calibri"/>
      <family val="2"/>
    </font>
    <font>
      <sz val="10"/>
      <color theme="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b/>
      <i/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indexed="8"/>
      <name val="맑은 고딕"/>
      <family val="3"/>
      <charset val="129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b/>
      <i/>
      <sz val="14"/>
      <color indexed="8"/>
      <name val="Calibri"/>
      <family val="2"/>
    </font>
    <font>
      <b/>
      <sz val="10"/>
      <color theme="0"/>
      <name val="Calibri"/>
      <family val="2"/>
    </font>
    <font>
      <sz val="9"/>
      <color theme="1"/>
      <name val="Calibri"/>
      <family val="2"/>
    </font>
    <font>
      <sz val="10"/>
      <name val="Arial"/>
      <family val="2"/>
    </font>
    <font>
      <b/>
      <i/>
      <sz val="18"/>
      <name val="Calibri"/>
      <family val="2"/>
      <scheme val="minor"/>
    </font>
    <font>
      <sz val="8"/>
      <name val="Calibri"/>
      <family val="2"/>
    </font>
    <font>
      <sz val="11"/>
      <color rgb="FF000000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sz val="18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맑은 고딕"/>
      <family val="3"/>
      <charset val="129"/>
    </font>
    <font>
      <sz val="12"/>
      <color indexed="8"/>
      <name val="Calibri"/>
      <family val="2"/>
    </font>
    <font>
      <sz val="12"/>
      <name val="Calibri"/>
      <family val="2"/>
    </font>
    <font>
      <b/>
      <i/>
      <vertAlign val="superscript"/>
      <sz val="18"/>
      <name val="Calibri (Corps)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1149F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5E5E5"/>
        <bgColor rgb="FFE5E5E5"/>
      </patternFill>
    </fill>
    <fill>
      <patternFill patternType="solid">
        <fgColor theme="0" tint="-0.14993743705557422"/>
        <bgColor theme="0" tint="-0.14996795556505021"/>
      </patternFill>
    </fill>
    <fill>
      <patternFill patternType="solid">
        <fgColor theme="0" tint="-0.14996795556505021"/>
        <bgColor rgb="FFE5E5E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theme="0" tint="-0.14996795556505021"/>
      </patternFill>
    </fill>
    <fill>
      <patternFill patternType="solid">
        <fgColor theme="0" tint="-4.9989318521683403E-2"/>
        <bgColor theme="0" tint="-0.14996795556505021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theme="2" tint="-9.9917600024414813E-2"/>
      </left>
      <right style="medium">
        <color theme="2" tint="-9.9917600024414813E-2"/>
      </right>
      <top style="medium">
        <color theme="2" tint="-9.9917600024414813E-2"/>
      </top>
      <bottom style="medium">
        <color theme="2" tint="-9.991760002441481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2" tint="-9.9917600024414813E-2"/>
      </left>
      <right style="medium">
        <color theme="2" tint="-9.9917600024414813E-2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theme="2" tint="-9.9917600024414813E-2"/>
      </left>
      <right style="medium">
        <color theme="2" tint="-9.9917600024414813E-2"/>
      </right>
      <top/>
      <bottom style="medium">
        <color theme="2" tint="-9.9917600024414813E-2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hair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0000"/>
      </left>
      <right style="thin">
        <color indexed="64"/>
      </right>
      <top/>
      <bottom style="medium">
        <color auto="1"/>
      </bottom>
      <diagonal/>
    </border>
    <border>
      <left style="hair">
        <color rgb="FF000000"/>
      </left>
      <right style="thin">
        <color rgb="FF000000"/>
      </right>
      <top/>
      <bottom style="medium">
        <color auto="1"/>
      </bottom>
      <diagonal/>
    </border>
    <border>
      <left style="hair">
        <color rgb="FF000000"/>
      </left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/>
      <bottom style="thin">
        <color auto="1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thin">
        <color auto="1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3" fillId="2" borderId="0" applyFont="0" applyFill="0" applyBorder="0">
      <alignment horizontal="center" vertical="center"/>
    </xf>
    <xf numFmtId="0" fontId="5" fillId="0" borderId="0">
      <alignment vertical="center"/>
    </xf>
    <xf numFmtId="0" fontId="6" fillId="0" borderId="0"/>
    <xf numFmtId="0" fontId="27" fillId="0" borderId="0"/>
    <xf numFmtId="0" fontId="30" fillId="0" borderId="0"/>
  </cellStyleXfs>
  <cellXfs count="285">
    <xf numFmtId="0" fontId="0" fillId="0" borderId="0" xfId="0"/>
    <xf numFmtId="0" fontId="6" fillId="2" borderId="0" xfId="3" applyFill="1"/>
    <xf numFmtId="0" fontId="6" fillId="2" borderId="16" xfId="3" applyFill="1" applyBorder="1"/>
    <xf numFmtId="0" fontId="9" fillId="2" borderId="19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vertical="center"/>
    </xf>
    <xf numFmtId="0" fontId="11" fillId="13" borderId="1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16" fillId="5" borderId="16" xfId="0" applyFont="1" applyFill="1" applyBorder="1" applyAlignment="1">
      <alignment horizontal="center" vertical="center"/>
    </xf>
    <xf numFmtId="0" fontId="9" fillId="2" borderId="16" xfId="0" applyFont="1" applyFill="1" applyBorder="1"/>
    <xf numFmtId="0" fontId="17" fillId="2" borderId="16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/>
    </xf>
    <xf numFmtId="166" fontId="9" fillId="2" borderId="16" xfId="0" applyNumberFormat="1" applyFont="1" applyFill="1" applyBorder="1" applyAlignment="1">
      <alignment horizontal="center" vertical="center"/>
    </xf>
    <xf numFmtId="165" fontId="9" fillId="2" borderId="20" xfId="0" applyNumberFormat="1" applyFont="1" applyFill="1" applyBorder="1" applyAlignment="1">
      <alignment horizontal="center" vertical="center"/>
    </xf>
    <xf numFmtId="165" fontId="9" fillId="2" borderId="16" xfId="0" applyNumberFormat="1" applyFont="1" applyFill="1" applyBorder="1" applyAlignment="1">
      <alignment horizontal="center" vertical="center"/>
    </xf>
    <xf numFmtId="0" fontId="16" fillId="12" borderId="16" xfId="0" applyFont="1" applyFill="1" applyBorder="1" applyAlignment="1">
      <alignment horizontal="center" vertical="center"/>
    </xf>
    <xf numFmtId="164" fontId="9" fillId="2" borderId="16" xfId="0" applyNumberFormat="1" applyFont="1" applyFill="1" applyBorder="1" applyAlignment="1">
      <alignment horizontal="center" vertical="center"/>
    </xf>
    <xf numFmtId="0" fontId="16" fillId="7" borderId="16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18" fillId="2" borderId="16" xfId="2" applyFont="1" applyFill="1" applyBorder="1" applyAlignment="1">
      <alignment horizontal="left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164" fontId="20" fillId="10" borderId="7" xfId="0" applyNumberFormat="1" applyFont="1" applyFill="1" applyBorder="1" applyAlignment="1">
      <alignment horizontal="center"/>
    </xf>
    <xf numFmtId="0" fontId="20" fillId="10" borderId="7" xfId="0" applyFont="1" applyFill="1" applyBorder="1" applyAlignment="1">
      <alignment horizontal="center"/>
    </xf>
    <xf numFmtId="0" fontId="19" fillId="10" borderId="7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0" fontId="9" fillId="2" borderId="22" xfId="0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0" fontId="9" fillId="2" borderId="22" xfId="0" applyFont="1" applyFill="1" applyBorder="1"/>
    <xf numFmtId="0" fontId="17" fillId="2" borderId="22" xfId="0" applyFont="1" applyFill="1" applyBorder="1" applyAlignment="1">
      <alignment horizontal="center" vertical="center"/>
    </xf>
    <xf numFmtId="166" fontId="9" fillId="2" borderId="22" xfId="0" applyNumberFormat="1" applyFont="1" applyFill="1" applyBorder="1" applyAlignment="1">
      <alignment horizontal="center" vertical="center"/>
    </xf>
    <xf numFmtId="165" fontId="9" fillId="2" borderId="22" xfId="0" applyNumberFormat="1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49" fontId="9" fillId="2" borderId="21" xfId="0" applyNumberFormat="1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7" borderId="21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0" fontId="9" fillId="2" borderId="0" xfId="0" applyFont="1" applyFill="1"/>
    <xf numFmtId="0" fontId="9" fillId="0" borderId="21" xfId="0" applyFont="1" applyBorder="1" applyAlignment="1">
      <alignment horizontal="center" vertical="center"/>
    </xf>
    <xf numFmtId="0" fontId="30" fillId="0" borderId="0" xfId="5"/>
    <xf numFmtId="0" fontId="32" fillId="0" borderId="0" xfId="4" applyFont="1"/>
    <xf numFmtId="167" fontId="30" fillId="0" borderId="0" xfId="5" applyNumberFormat="1"/>
    <xf numFmtId="0" fontId="33" fillId="14" borderId="32" xfId="5" applyFont="1" applyFill="1" applyBorder="1" applyAlignment="1">
      <alignment horizontal="center" vertical="center" wrapText="1"/>
    </xf>
    <xf numFmtId="0" fontId="33" fillId="14" borderId="33" xfId="5" applyFont="1" applyFill="1" applyBorder="1" applyAlignment="1">
      <alignment horizontal="center" vertical="center" wrapText="1"/>
    </xf>
    <xf numFmtId="0" fontId="33" fillId="14" borderId="34" xfId="5" applyFont="1" applyFill="1" applyBorder="1" applyAlignment="1">
      <alignment horizontal="center" vertical="center" wrapText="1"/>
    </xf>
    <xf numFmtId="0" fontId="39" fillId="0" borderId="1" xfId="5" applyFont="1" applyBorder="1" applyAlignment="1">
      <alignment horizontal="center" vertical="center"/>
    </xf>
    <xf numFmtId="0" fontId="40" fillId="0" borderId="17" xfId="5" applyFont="1" applyBorder="1"/>
    <xf numFmtId="0" fontId="38" fillId="0" borderId="40" xfId="5" applyFont="1" applyBorder="1" applyAlignment="1">
      <alignment horizontal="center" vertical="top"/>
    </xf>
    <xf numFmtId="0" fontId="40" fillId="2" borderId="41" xfId="5" applyFont="1" applyFill="1" applyBorder="1" applyAlignment="1">
      <alignment horizontal="center" vertical="center"/>
    </xf>
    <xf numFmtId="0" fontId="38" fillId="0" borderId="42" xfId="5" applyFont="1" applyBorder="1" applyAlignment="1">
      <alignment horizontal="center" vertical="center"/>
    </xf>
    <xf numFmtId="0" fontId="38" fillId="0" borderId="43" xfId="5" applyFont="1" applyBorder="1" applyAlignment="1">
      <alignment horizontal="center" vertical="center"/>
    </xf>
    <xf numFmtId="0" fontId="38" fillId="0" borderId="51" xfId="5" applyFont="1" applyBorder="1" applyAlignment="1">
      <alignment horizontal="center" vertical="center"/>
    </xf>
    <xf numFmtId="167" fontId="38" fillId="0" borderId="52" xfId="5" applyNumberFormat="1" applyFont="1" applyBorder="1" applyAlignment="1">
      <alignment horizontal="center" vertical="center"/>
    </xf>
    <xf numFmtId="167" fontId="38" fillId="0" borderId="43" xfId="5" applyNumberFormat="1" applyFont="1" applyBorder="1" applyAlignment="1">
      <alignment horizontal="center" vertical="center"/>
    </xf>
    <xf numFmtId="0" fontId="38" fillId="0" borderId="44" xfId="5" applyFont="1" applyBorder="1" applyAlignment="1">
      <alignment horizontal="center" vertical="center"/>
    </xf>
    <xf numFmtId="167" fontId="38" fillId="0" borderId="56" xfId="5" applyNumberFormat="1" applyFont="1" applyBorder="1" applyAlignment="1">
      <alignment horizontal="center" vertical="center"/>
    </xf>
    <xf numFmtId="0" fontId="38" fillId="0" borderId="57" xfId="5" applyFont="1" applyBorder="1" applyAlignment="1">
      <alignment horizontal="center" vertical="center"/>
    </xf>
    <xf numFmtId="167" fontId="38" fillId="0" borderId="54" xfId="5" applyNumberFormat="1" applyFont="1" applyBorder="1" applyAlignment="1">
      <alignment horizontal="center" vertical="center"/>
    </xf>
    <xf numFmtId="0" fontId="38" fillId="0" borderId="58" xfId="5" applyFont="1" applyBorder="1" applyAlignment="1">
      <alignment horizontal="center" vertical="center"/>
    </xf>
    <xf numFmtId="167" fontId="38" fillId="0" borderId="36" xfId="5" applyNumberFormat="1" applyFont="1" applyBorder="1" applyAlignment="1">
      <alignment horizontal="center" vertical="center"/>
    </xf>
    <xf numFmtId="0" fontId="38" fillId="0" borderId="33" xfId="5" applyFont="1" applyBorder="1" applyAlignment="1">
      <alignment horizontal="center" vertical="center"/>
    </xf>
    <xf numFmtId="167" fontId="38" fillId="0" borderId="34" xfId="5" applyNumberFormat="1" applyFont="1" applyBorder="1" applyAlignment="1">
      <alignment horizontal="center" vertical="center"/>
    </xf>
    <xf numFmtId="0" fontId="38" fillId="0" borderId="53" xfId="5" applyFont="1" applyBorder="1" applyAlignment="1">
      <alignment horizontal="center" vertical="center"/>
    </xf>
    <xf numFmtId="167" fontId="38" fillId="0" borderId="0" xfId="5" applyNumberFormat="1" applyFont="1" applyAlignment="1">
      <alignment horizontal="center" vertical="center"/>
    </xf>
    <xf numFmtId="0" fontId="41" fillId="0" borderId="0" xfId="5" applyFont="1"/>
    <xf numFmtId="167" fontId="41" fillId="0" borderId="0" xfId="5" applyNumberFormat="1" applyFont="1" applyAlignment="1">
      <alignment horizontal="center" vertical="center"/>
    </xf>
    <xf numFmtId="167" fontId="41" fillId="0" borderId="0" xfId="5" applyNumberFormat="1" applyFont="1"/>
    <xf numFmtId="167" fontId="33" fillId="0" borderId="0" xfId="5" applyNumberFormat="1" applyFont="1" applyAlignment="1">
      <alignment horizontal="center" vertical="center" wrapText="1"/>
    </xf>
    <xf numFmtId="0" fontId="39" fillId="0" borderId="17" xfId="5" applyFont="1" applyBorder="1" applyAlignment="1">
      <alignment horizontal="center"/>
    </xf>
    <xf numFmtId="0" fontId="38" fillId="0" borderId="61" xfId="5" applyFont="1" applyBorder="1" applyAlignment="1">
      <alignment horizontal="center" vertical="center"/>
    </xf>
    <xf numFmtId="167" fontId="38" fillId="2" borderId="55" xfId="5" applyNumberFormat="1" applyFont="1" applyFill="1" applyBorder="1" applyAlignment="1">
      <alignment horizontal="center" vertical="center"/>
    </xf>
    <xf numFmtId="167" fontId="38" fillId="2" borderId="46" xfId="5" applyNumberFormat="1" applyFont="1" applyFill="1" applyBorder="1" applyAlignment="1">
      <alignment horizontal="center" vertical="center"/>
    </xf>
    <xf numFmtId="167" fontId="38" fillId="0" borderId="1" xfId="5" applyNumberFormat="1" applyFont="1" applyBorder="1" applyAlignment="1">
      <alignment horizontal="center" vertical="center"/>
    </xf>
    <xf numFmtId="0" fontId="40" fillId="0" borderId="12" xfId="5" applyFont="1" applyBorder="1"/>
    <xf numFmtId="0" fontId="38" fillId="0" borderId="63" xfId="5" applyFont="1" applyBorder="1" applyAlignment="1">
      <alignment horizontal="center" vertical="center"/>
    </xf>
    <xf numFmtId="0" fontId="39" fillId="0" borderId="64" xfId="5" applyFont="1" applyBorder="1" applyAlignment="1">
      <alignment horizontal="center" vertical="center"/>
    </xf>
    <xf numFmtId="0" fontId="40" fillId="0" borderId="65" xfId="5" applyFont="1" applyBorder="1"/>
    <xf numFmtId="0" fontId="38" fillId="0" borderId="66" xfId="5" applyFont="1" applyBorder="1" applyAlignment="1">
      <alignment horizontal="center" vertical="center"/>
    </xf>
    <xf numFmtId="0" fontId="39" fillId="0" borderId="67" xfId="5" applyFont="1" applyBorder="1" applyAlignment="1">
      <alignment horizontal="center" vertical="center"/>
    </xf>
    <xf numFmtId="0" fontId="40" fillId="0" borderId="14" xfId="5" applyFont="1" applyBorder="1"/>
    <xf numFmtId="168" fontId="38" fillId="0" borderId="0" xfId="5" applyNumberFormat="1" applyFont="1" applyAlignment="1">
      <alignment horizontal="center" vertical="center"/>
    </xf>
    <xf numFmtId="0" fontId="33" fillId="0" borderId="0" xfId="5" applyFont="1"/>
    <xf numFmtId="0" fontId="40" fillId="0" borderId="0" xfId="5" applyFont="1" applyAlignment="1">
      <alignment horizontal="center"/>
    </xf>
    <xf numFmtId="0" fontId="38" fillId="0" borderId="9" xfId="5" applyFont="1" applyBorder="1" applyAlignment="1">
      <alignment vertical="center"/>
    </xf>
    <xf numFmtId="0" fontId="38" fillId="0" borderId="18" xfId="5" applyFont="1" applyBorder="1" applyAlignment="1">
      <alignment vertical="center"/>
    </xf>
    <xf numFmtId="0" fontId="38" fillId="0" borderId="0" xfId="5" applyFont="1" applyAlignment="1">
      <alignment horizontal="center" vertical="center"/>
    </xf>
    <xf numFmtId="0" fontId="39" fillId="0" borderId="0" xfId="5" applyFont="1" applyAlignment="1">
      <alignment horizontal="center" vertical="center"/>
    </xf>
    <xf numFmtId="0" fontId="40" fillId="0" borderId="0" xfId="5" applyFont="1"/>
    <xf numFmtId="0" fontId="40" fillId="2" borderId="0" xfId="5" applyFont="1" applyFill="1" applyAlignment="1">
      <alignment horizontal="center" vertical="center"/>
    </xf>
    <xf numFmtId="0" fontId="40" fillId="0" borderId="0" xfId="5" applyFont="1" applyAlignment="1">
      <alignment horizontal="center" vertical="center"/>
    </xf>
    <xf numFmtId="0" fontId="38" fillId="0" borderId="0" xfId="5" applyFont="1" applyAlignment="1">
      <alignment vertical="center"/>
    </xf>
    <xf numFmtId="0" fontId="40" fillId="0" borderId="0" xfId="5" applyFont="1" applyAlignment="1">
      <alignment vertical="center"/>
    </xf>
    <xf numFmtId="0" fontId="39" fillId="0" borderId="0" xfId="5" applyFont="1" applyAlignment="1">
      <alignment horizontal="center"/>
    </xf>
    <xf numFmtId="0" fontId="38" fillId="0" borderId="68" xfId="5" applyFont="1" applyBorder="1" applyAlignment="1">
      <alignment vertical="center"/>
    </xf>
    <xf numFmtId="0" fontId="39" fillId="0" borderId="69" xfId="5" applyFont="1" applyBorder="1" applyAlignment="1">
      <alignment horizontal="center" vertical="center"/>
    </xf>
    <xf numFmtId="0" fontId="40" fillId="0" borderId="70" xfId="5" applyFont="1" applyBorder="1"/>
    <xf numFmtId="0" fontId="30" fillId="0" borderId="73" xfId="5" applyBorder="1"/>
    <xf numFmtId="0" fontId="38" fillId="0" borderId="74" xfId="5" applyFont="1" applyBorder="1" applyAlignment="1">
      <alignment horizontal="left" vertical="center"/>
    </xf>
    <xf numFmtId="0" fontId="38" fillId="0" borderId="74" xfId="5" applyFont="1" applyBorder="1" applyAlignment="1">
      <alignment vertical="center"/>
    </xf>
    <xf numFmtId="0" fontId="40" fillId="2" borderId="75" xfId="5" applyFont="1" applyFill="1" applyBorder="1" applyAlignment="1">
      <alignment horizontal="center" vertical="center"/>
    </xf>
    <xf numFmtId="0" fontId="40" fillId="2" borderId="76" xfId="5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167" fontId="38" fillId="2" borderId="45" xfId="5" applyNumberFormat="1" applyFont="1" applyFill="1" applyBorder="1" applyAlignment="1">
      <alignment horizontal="center" vertical="center"/>
    </xf>
    <xf numFmtId="167" fontId="38" fillId="18" borderId="45" xfId="5" applyNumberFormat="1" applyFont="1" applyFill="1" applyBorder="1" applyAlignment="1">
      <alignment horizontal="center" vertical="center"/>
    </xf>
    <xf numFmtId="167" fontId="38" fillId="18" borderId="46" xfId="5" applyNumberFormat="1" applyFont="1" applyFill="1" applyBorder="1" applyAlignment="1">
      <alignment horizontal="center" vertical="center"/>
    </xf>
    <xf numFmtId="167" fontId="38" fillId="2" borderId="49" xfId="5" applyNumberFormat="1" applyFont="1" applyFill="1" applyBorder="1" applyAlignment="1">
      <alignment horizontal="center" vertical="center"/>
    </xf>
    <xf numFmtId="167" fontId="38" fillId="18" borderId="55" xfId="5" applyNumberFormat="1" applyFont="1" applyFill="1" applyBorder="1" applyAlignment="1">
      <alignment horizontal="center" vertical="center"/>
    </xf>
    <xf numFmtId="2" fontId="38" fillId="0" borderId="39" xfId="5" applyNumberFormat="1" applyFont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9" fillId="4" borderId="77" xfId="0" applyFont="1" applyFill="1" applyBorder="1" applyAlignment="1">
      <alignment horizontal="center" vertical="center"/>
    </xf>
    <xf numFmtId="0" fontId="18" fillId="2" borderId="77" xfId="0" applyFont="1" applyFill="1" applyBorder="1" applyAlignment="1">
      <alignment horizontal="center" vertical="center"/>
    </xf>
    <xf numFmtId="0" fontId="18" fillId="0" borderId="77" xfId="0" applyFont="1" applyBorder="1" applyAlignment="1">
      <alignment horizontal="center" vertical="center"/>
    </xf>
    <xf numFmtId="49" fontId="9" fillId="2" borderId="77" xfId="0" applyNumberFormat="1" applyFont="1" applyFill="1" applyBorder="1" applyAlignment="1">
      <alignment horizontal="center" vertical="center"/>
    </xf>
    <xf numFmtId="0" fontId="9" fillId="5" borderId="77" xfId="0" applyFont="1" applyFill="1" applyBorder="1" applyAlignment="1">
      <alignment horizontal="center" vertical="center"/>
    </xf>
    <xf numFmtId="0" fontId="9" fillId="3" borderId="78" xfId="0" applyFont="1" applyFill="1" applyBorder="1" applyAlignment="1">
      <alignment horizontal="center" vertical="center"/>
    </xf>
    <xf numFmtId="0" fontId="18" fillId="2" borderId="78" xfId="0" applyFont="1" applyFill="1" applyBorder="1" applyAlignment="1">
      <alignment horizontal="center" vertical="center"/>
    </xf>
    <xf numFmtId="2" fontId="38" fillId="0" borderId="81" xfId="5" applyNumberFormat="1" applyFont="1" applyBorder="1" applyAlignment="1">
      <alignment horizontal="center" vertical="center"/>
    </xf>
    <xf numFmtId="0" fontId="38" fillId="0" borderId="82" xfId="5" applyFont="1" applyBorder="1" applyAlignment="1">
      <alignment horizontal="center" vertical="center"/>
    </xf>
    <xf numFmtId="0" fontId="38" fillId="0" borderId="83" xfId="5" applyFont="1" applyBorder="1" applyAlignment="1">
      <alignment horizontal="center" vertical="center"/>
    </xf>
    <xf numFmtId="0" fontId="30" fillId="0" borderId="60" xfId="5" applyBorder="1"/>
    <xf numFmtId="167" fontId="38" fillId="0" borderId="62" xfId="5" applyNumberFormat="1" applyFont="1" applyBorder="1" applyAlignment="1">
      <alignment horizontal="center" vertical="center"/>
    </xf>
    <xf numFmtId="167" fontId="38" fillId="0" borderId="88" xfId="5" applyNumberFormat="1" applyFont="1" applyBorder="1" applyAlignment="1">
      <alignment horizontal="center" vertical="center"/>
    </xf>
    <xf numFmtId="167" fontId="38" fillId="0" borderId="89" xfId="5" applyNumberFormat="1" applyFont="1" applyBorder="1" applyAlignment="1">
      <alignment horizontal="center" vertical="center"/>
    </xf>
    <xf numFmtId="167" fontId="38" fillId="18" borderId="91" xfId="5" applyNumberFormat="1" applyFont="1" applyFill="1" applyBorder="1" applyAlignment="1">
      <alignment horizontal="center" vertical="center"/>
    </xf>
    <xf numFmtId="167" fontId="38" fillId="18" borderId="92" xfId="5" applyNumberFormat="1" applyFont="1" applyFill="1" applyBorder="1" applyAlignment="1">
      <alignment horizontal="center" vertical="center"/>
    </xf>
    <xf numFmtId="167" fontId="38" fillId="2" borderId="91" xfId="5" applyNumberFormat="1" applyFont="1" applyFill="1" applyBorder="1" applyAlignment="1">
      <alignment horizontal="center" vertical="center"/>
    </xf>
    <xf numFmtId="167" fontId="38" fillId="2" borderId="97" xfId="5" applyNumberFormat="1" applyFont="1" applyFill="1" applyBorder="1" applyAlignment="1">
      <alignment horizontal="center" vertical="center"/>
    </xf>
    <xf numFmtId="167" fontId="38" fillId="2" borderId="100" xfId="5" applyNumberFormat="1" applyFont="1" applyFill="1" applyBorder="1" applyAlignment="1">
      <alignment horizontal="center" vertical="center"/>
    </xf>
    <xf numFmtId="167" fontId="38" fillId="3" borderId="1" xfId="5" applyNumberFormat="1" applyFont="1" applyFill="1" applyBorder="1" applyAlignment="1">
      <alignment horizontal="center" vertical="center"/>
    </xf>
    <xf numFmtId="167" fontId="38" fillId="3" borderId="88" xfId="5" applyNumberFormat="1" applyFont="1" applyFill="1" applyBorder="1" applyAlignment="1">
      <alignment horizontal="center" vertical="center"/>
    </xf>
    <xf numFmtId="167" fontId="38" fillId="19" borderId="45" xfId="5" applyNumberFormat="1" applyFont="1" applyFill="1" applyBorder="1" applyAlignment="1">
      <alignment horizontal="center" vertical="center"/>
    </xf>
    <xf numFmtId="167" fontId="38" fillId="3" borderId="45" xfId="5" applyNumberFormat="1" applyFont="1" applyFill="1" applyBorder="1" applyAlignment="1">
      <alignment horizontal="center" vertical="center"/>
    </xf>
    <xf numFmtId="167" fontId="38" fillId="3" borderId="101" xfId="5" applyNumberFormat="1" applyFont="1" applyFill="1" applyBorder="1" applyAlignment="1">
      <alignment horizontal="center" vertical="center"/>
    </xf>
    <xf numFmtId="167" fontId="38" fillId="3" borderId="96" xfId="5" applyNumberFormat="1" applyFont="1" applyFill="1" applyBorder="1" applyAlignment="1">
      <alignment horizontal="center" vertical="center"/>
    </xf>
    <xf numFmtId="167" fontId="38" fillId="3" borderId="55" xfId="5" applyNumberFormat="1" applyFont="1" applyFill="1" applyBorder="1" applyAlignment="1">
      <alignment horizontal="center" vertical="center"/>
    </xf>
    <xf numFmtId="0" fontId="40" fillId="2" borderId="72" xfId="5" applyFont="1" applyFill="1" applyBorder="1" applyAlignment="1">
      <alignment horizontal="center" vertical="center"/>
    </xf>
    <xf numFmtId="2" fontId="38" fillId="0" borderId="102" xfId="5" applyNumberFormat="1" applyFont="1" applyBorder="1" applyAlignment="1">
      <alignment horizontal="center" vertical="center"/>
    </xf>
    <xf numFmtId="0" fontId="38" fillId="0" borderId="30" xfId="5" applyFont="1" applyBorder="1" applyAlignment="1">
      <alignment horizontal="center" vertical="center"/>
    </xf>
    <xf numFmtId="0" fontId="38" fillId="0" borderId="103" xfId="5" applyFont="1" applyBorder="1" applyAlignment="1">
      <alignment horizontal="center" vertical="center"/>
    </xf>
    <xf numFmtId="168" fontId="38" fillId="0" borderId="86" xfId="5" applyNumberFormat="1" applyFont="1" applyBorder="1" applyAlignment="1">
      <alignment horizontal="center" vertical="center"/>
    </xf>
    <xf numFmtId="167" fontId="38" fillId="19" borderId="46" xfId="5" applyNumberFormat="1" applyFont="1" applyFill="1" applyBorder="1" applyAlignment="1">
      <alignment horizontal="center" vertical="center"/>
    </xf>
    <xf numFmtId="167" fontId="38" fillId="2" borderId="47" xfId="5" applyNumberFormat="1" applyFont="1" applyFill="1" applyBorder="1" applyAlignment="1">
      <alignment horizontal="center" vertical="center"/>
    </xf>
    <xf numFmtId="167" fontId="38" fillId="2" borderId="79" xfId="5" applyNumberFormat="1" applyFont="1" applyFill="1" applyBorder="1" applyAlignment="1">
      <alignment horizontal="center" vertical="center"/>
    </xf>
    <xf numFmtId="167" fontId="38" fillId="3" borderId="46" xfId="5" applyNumberFormat="1" applyFont="1" applyFill="1" applyBorder="1" applyAlignment="1">
      <alignment horizontal="center" vertical="center"/>
    </xf>
    <xf numFmtId="167" fontId="38" fillId="2" borderId="48" xfId="5" applyNumberFormat="1" applyFont="1" applyFill="1" applyBorder="1" applyAlignment="1">
      <alignment horizontal="center" vertical="center"/>
    </xf>
    <xf numFmtId="167" fontId="38" fillId="2" borderId="80" xfId="5" applyNumberFormat="1" applyFont="1" applyFill="1" applyBorder="1" applyAlignment="1">
      <alignment horizontal="center" vertical="center"/>
    </xf>
    <xf numFmtId="167" fontId="38" fillId="3" borderId="48" xfId="5" applyNumberFormat="1" applyFont="1" applyFill="1" applyBorder="1" applyAlignment="1">
      <alignment horizontal="center" vertical="center"/>
    </xf>
    <xf numFmtId="167" fontId="38" fillId="3" borderId="47" xfId="5" applyNumberFormat="1" applyFont="1" applyFill="1" applyBorder="1" applyAlignment="1">
      <alignment horizontal="center" vertical="center"/>
    </xf>
    <xf numFmtId="167" fontId="38" fillId="3" borderId="80" xfId="5" applyNumberFormat="1" applyFont="1" applyFill="1" applyBorder="1" applyAlignment="1">
      <alignment horizontal="center" vertical="center"/>
    </xf>
    <xf numFmtId="167" fontId="38" fillId="3" borderId="94" xfId="5" applyNumberFormat="1" applyFont="1" applyFill="1" applyBorder="1" applyAlignment="1">
      <alignment horizontal="center" vertical="center"/>
    </xf>
    <xf numFmtId="167" fontId="38" fillId="2" borderId="94" xfId="5" applyNumberFormat="1" applyFont="1" applyFill="1" applyBorder="1" applyAlignment="1">
      <alignment horizontal="center" vertical="center"/>
    </xf>
    <xf numFmtId="167" fontId="38" fillId="2" borderId="90" xfId="5" applyNumberFormat="1" applyFont="1" applyFill="1" applyBorder="1" applyAlignment="1">
      <alignment horizontal="center" vertical="center"/>
    </xf>
    <xf numFmtId="167" fontId="38" fillId="2" borderId="99" xfId="5" applyNumberFormat="1" applyFont="1" applyFill="1" applyBorder="1" applyAlignment="1">
      <alignment horizontal="center" vertical="center"/>
    </xf>
    <xf numFmtId="167" fontId="38" fillId="18" borderId="90" xfId="5" applyNumberFormat="1" applyFont="1" applyFill="1" applyBorder="1" applyAlignment="1">
      <alignment horizontal="center" vertical="center"/>
    </xf>
    <xf numFmtId="167" fontId="38" fillId="18" borderId="98" xfId="5" applyNumberFormat="1" applyFont="1" applyFill="1" applyBorder="1" applyAlignment="1">
      <alignment horizontal="center" vertical="center"/>
    </xf>
    <xf numFmtId="167" fontId="38" fillId="18" borderId="48" xfId="5" applyNumberFormat="1" applyFont="1" applyFill="1" applyBorder="1" applyAlignment="1">
      <alignment horizontal="center" vertical="center"/>
    </xf>
    <xf numFmtId="168" fontId="38" fillId="0" borderId="87" xfId="5" applyNumberFormat="1" applyFont="1" applyBorder="1" applyAlignment="1">
      <alignment horizontal="center" vertical="center"/>
    </xf>
    <xf numFmtId="0" fontId="38" fillId="0" borderId="71" xfId="5" applyFont="1" applyBorder="1" applyAlignment="1">
      <alignment horizontal="center" vertical="top"/>
    </xf>
    <xf numFmtId="0" fontId="43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164" fontId="20" fillId="10" borderId="7" xfId="0" applyNumberFormat="1" applyFont="1" applyFill="1" applyBorder="1" applyAlignment="1">
      <alignment horizontal="left"/>
    </xf>
    <xf numFmtId="0" fontId="43" fillId="2" borderId="1" xfId="0" applyFont="1" applyFill="1" applyBorder="1" applyAlignment="1">
      <alignment horizontal="left" vertical="center" wrapText="1"/>
    </xf>
    <xf numFmtId="0" fontId="44" fillId="2" borderId="1" xfId="3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wrapText="1"/>
    </xf>
    <xf numFmtId="0" fontId="9" fillId="0" borderId="0" xfId="0" applyFont="1" applyAlignment="1">
      <alignment horizontal="left" vertical="center"/>
    </xf>
    <xf numFmtId="167" fontId="38" fillId="3" borderId="50" xfId="5" applyNumberFormat="1" applyFont="1" applyFill="1" applyBorder="1" applyAlignment="1">
      <alignment horizontal="center" vertical="center"/>
    </xf>
    <xf numFmtId="167" fontId="38" fillId="2" borderId="93" xfId="5" applyNumberFormat="1" applyFont="1" applyFill="1" applyBorder="1" applyAlignment="1">
      <alignment horizontal="center" vertical="center"/>
    </xf>
    <xf numFmtId="167" fontId="38" fillId="2" borderId="95" xfId="5" applyNumberFormat="1" applyFont="1" applyFill="1" applyBorder="1" applyAlignment="1">
      <alignment horizontal="center" vertical="center"/>
    </xf>
    <xf numFmtId="0" fontId="39" fillId="0" borderId="17" xfId="5" applyFont="1" applyBorder="1" applyAlignment="1">
      <alignment horizontal="center" vertical="center"/>
    </xf>
    <xf numFmtId="0" fontId="39" fillId="0" borderId="57" xfId="5" applyFont="1" applyBorder="1" applyAlignment="1">
      <alignment horizontal="center" vertical="center"/>
    </xf>
    <xf numFmtId="0" fontId="39" fillId="0" borderId="54" xfId="5" applyFont="1" applyBorder="1" applyAlignment="1">
      <alignment horizontal="center" vertical="center"/>
    </xf>
    <xf numFmtId="0" fontId="39" fillId="0" borderId="57" xfId="5" applyFont="1" applyBorder="1" applyAlignment="1">
      <alignment horizontal="center"/>
    </xf>
    <xf numFmtId="0" fontId="39" fillId="0" borderId="54" xfId="5" applyFont="1" applyBorder="1" applyAlignment="1">
      <alignment horizontal="center"/>
    </xf>
    <xf numFmtId="0" fontId="38" fillId="0" borderId="107" xfId="5" applyFont="1" applyBorder="1" applyAlignment="1">
      <alignment horizontal="left" vertical="center"/>
    </xf>
    <xf numFmtId="0" fontId="38" fillId="0" borderId="108" xfId="5" applyFont="1" applyBorder="1" applyAlignment="1">
      <alignment vertical="center"/>
    </xf>
    <xf numFmtId="0" fontId="33" fillId="0" borderId="109" xfId="5" applyFont="1" applyBorder="1" applyAlignment="1">
      <alignment horizontal="center" vertical="center"/>
    </xf>
    <xf numFmtId="0" fontId="38" fillId="0" borderId="71" xfId="5" applyFont="1" applyBorder="1" applyAlignment="1">
      <alignment horizontal="center" vertical="center"/>
    </xf>
    <xf numFmtId="0" fontId="40" fillId="0" borderId="105" xfId="5" applyFont="1" applyBorder="1" applyAlignment="1">
      <alignment horizontal="center"/>
    </xf>
    <xf numFmtId="0" fontId="40" fillId="0" borderId="106" xfId="5" applyFont="1" applyBorder="1" applyAlignment="1">
      <alignment horizontal="center"/>
    </xf>
    <xf numFmtId="0" fontId="40" fillId="0" borderId="57" xfId="5" applyFont="1" applyBorder="1" applyAlignment="1">
      <alignment horizontal="center"/>
    </xf>
    <xf numFmtId="0" fontId="40" fillId="0" borderId="54" xfId="5" applyFont="1" applyBorder="1" applyAlignment="1">
      <alignment horizontal="center"/>
    </xf>
    <xf numFmtId="0" fontId="40" fillId="0" borderId="33" xfId="5" applyFont="1" applyBorder="1" applyAlignment="1">
      <alignment horizontal="center"/>
    </xf>
    <xf numFmtId="0" fontId="40" fillId="0" borderId="34" xfId="5" applyFont="1" applyBorder="1" applyAlignment="1">
      <alignment horizontal="center"/>
    </xf>
    <xf numFmtId="0" fontId="40" fillId="0" borderId="42" xfId="5" applyFont="1" applyBorder="1" applyAlignment="1">
      <alignment horizontal="center"/>
    </xf>
    <xf numFmtId="0" fontId="40" fillId="0" borderId="43" xfId="5" applyFont="1" applyBorder="1" applyAlignment="1">
      <alignment horizontal="center"/>
    </xf>
    <xf numFmtId="0" fontId="30" fillId="0" borderId="0" xfId="5" applyAlignment="1">
      <alignment horizontal="center"/>
    </xf>
    <xf numFmtId="167" fontId="33" fillId="16" borderId="37" xfId="5" applyNumberFormat="1" applyFont="1" applyFill="1" applyBorder="1" applyAlignment="1">
      <alignment horizontal="center" vertical="center" wrapText="1"/>
    </xf>
    <xf numFmtId="0" fontId="38" fillId="0" borderId="36" xfId="5" applyFont="1" applyBorder="1" applyAlignment="1">
      <alignment horizontal="center" vertical="center" wrapText="1"/>
    </xf>
    <xf numFmtId="0" fontId="38" fillId="17" borderId="37" xfId="5" applyFont="1" applyFill="1" applyBorder="1" applyAlignment="1">
      <alignment horizontal="center" vertical="center" wrapText="1"/>
    </xf>
    <xf numFmtId="167" fontId="37" fillId="17" borderId="35" xfId="5" applyNumberFormat="1" applyFont="1" applyFill="1" applyBorder="1" applyAlignment="1">
      <alignment horizontal="center" vertical="center" wrapText="1"/>
    </xf>
    <xf numFmtId="0" fontId="34" fillId="0" borderId="36" xfId="5" applyFont="1" applyBorder="1" applyAlignment="1">
      <alignment horizontal="center" vertical="center" wrapText="1"/>
    </xf>
    <xf numFmtId="0" fontId="38" fillId="16" borderId="36" xfId="5" applyFont="1" applyFill="1" applyBorder="1" applyAlignment="1">
      <alignment horizontal="center" vertical="center" wrapText="1"/>
    </xf>
    <xf numFmtId="0" fontId="38" fillId="16" borderId="37" xfId="5" applyFont="1" applyFill="1" applyBorder="1" applyAlignment="1">
      <alignment horizontal="center" vertical="center" wrapText="1"/>
    </xf>
    <xf numFmtId="0" fontId="38" fillId="17" borderId="36" xfId="5" applyFont="1" applyFill="1" applyBorder="1" applyAlignment="1">
      <alignment horizontal="center" vertical="center" wrapText="1"/>
    </xf>
    <xf numFmtId="0" fontId="38" fillId="0" borderId="38" xfId="5" applyFont="1" applyBorder="1" applyAlignment="1">
      <alignment horizontal="center" vertical="center" wrapText="1"/>
    </xf>
    <xf numFmtId="0" fontId="33" fillId="14" borderId="104" xfId="5" applyFont="1" applyFill="1" applyBorder="1" applyAlignment="1">
      <alignment horizontal="center" vertical="center" wrapText="1"/>
    </xf>
    <xf numFmtId="0" fontId="6" fillId="0" borderId="103" xfId="5" applyFont="1" applyBorder="1" applyAlignment="1">
      <alignment horizontal="center"/>
    </xf>
    <xf numFmtId="0" fontId="33" fillId="14" borderId="24" xfId="5" applyFont="1" applyFill="1" applyBorder="1" applyAlignment="1">
      <alignment horizontal="center" vertical="center" wrapText="1"/>
    </xf>
    <xf numFmtId="0" fontId="6" fillId="0" borderId="30" xfId="5" applyFont="1" applyBorder="1" applyAlignment="1">
      <alignment horizontal="center"/>
    </xf>
    <xf numFmtId="0" fontId="28" fillId="0" borderId="0" xfId="4" applyFont="1" applyAlignment="1">
      <alignment horizontal="center" vertical="center"/>
    </xf>
    <xf numFmtId="0" fontId="31" fillId="0" borderId="0" xfId="5" applyFont="1" applyAlignment="1">
      <alignment horizontal="center" vertical="center"/>
    </xf>
    <xf numFmtId="0" fontId="33" fillId="14" borderId="23" xfId="0" applyFont="1" applyFill="1" applyBorder="1" applyAlignment="1">
      <alignment horizontal="center" vertical="center" wrapText="1"/>
    </xf>
    <xf numFmtId="0" fontId="6" fillId="0" borderId="29" xfId="0" applyFont="1" applyBorder="1"/>
    <xf numFmtId="0" fontId="33" fillId="14" borderId="24" xfId="0" applyFont="1" applyFill="1" applyBorder="1" applyAlignment="1">
      <alignment horizontal="left" vertical="center" wrapText="1"/>
    </xf>
    <xf numFmtId="0" fontId="6" fillId="0" borderId="30" xfId="0" applyFont="1" applyBorder="1" applyAlignment="1">
      <alignment horizontal="left"/>
    </xf>
    <xf numFmtId="0" fontId="6" fillId="0" borderId="30" xfId="5" applyFont="1" applyBorder="1"/>
    <xf numFmtId="0" fontId="33" fillId="14" borderId="25" xfId="5" applyFont="1" applyFill="1" applyBorder="1" applyAlignment="1">
      <alignment horizontal="center" vertical="center" wrapText="1"/>
    </xf>
    <xf numFmtId="0" fontId="6" fillId="0" borderId="31" xfId="5" applyFont="1" applyBorder="1"/>
    <xf numFmtId="0" fontId="33" fillId="14" borderId="26" xfId="5" applyFont="1" applyFill="1" applyBorder="1" applyAlignment="1">
      <alignment horizontal="center" vertical="center" wrapText="1"/>
    </xf>
    <xf numFmtId="0" fontId="6" fillId="0" borderId="27" xfId="5" applyFont="1" applyBorder="1"/>
    <xf numFmtId="0" fontId="6" fillId="0" borderId="28" xfId="5" applyFont="1" applyBorder="1"/>
    <xf numFmtId="0" fontId="33" fillId="15" borderId="26" xfId="5" applyFont="1" applyFill="1" applyBorder="1" applyAlignment="1">
      <alignment horizontal="center"/>
    </xf>
    <xf numFmtId="0" fontId="33" fillId="15" borderId="27" xfId="5" applyFont="1" applyFill="1" applyBorder="1" applyAlignment="1">
      <alignment horizontal="center"/>
    </xf>
    <xf numFmtId="0" fontId="33" fillId="15" borderId="28" xfId="5" applyFont="1" applyFill="1" applyBorder="1" applyAlignment="1">
      <alignment horizontal="center"/>
    </xf>
    <xf numFmtId="167" fontId="33" fillId="16" borderId="26" xfId="5" applyNumberFormat="1" applyFont="1" applyFill="1" applyBorder="1" applyAlignment="1">
      <alignment horizontal="center" vertical="center" wrapText="1"/>
    </xf>
    <xf numFmtId="167" fontId="33" fillId="16" borderId="27" xfId="5" applyNumberFormat="1" applyFont="1" applyFill="1" applyBorder="1" applyAlignment="1">
      <alignment horizontal="center" vertical="center" wrapText="1"/>
    </xf>
    <xf numFmtId="167" fontId="30" fillId="0" borderId="28" xfId="5" applyNumberFormat="1" applyBorder="1" applyAlignment="1">
      <alignment horizontal="center" vertical="center" wrapText="1"/>
    </xf>
    <xf numFmtId="167" fontId="37" fillId="17" borderId="37" xfId="5" applyNumberFormat="1" applyFont="1" applyFill="1" applyBorder="1" applyAlignment="1">
      <alignment horizontal="center" vertical="center" wrapText="1"/>
    </xf>
    <xf numFmtId="0" fontId="34" fillId="0" borderId="38" xfId="5" applyFont="1" applyBorder="1" applyAlignment="1">
      <alignment horizontal="center" vertical="center" wrapText="1"/>
    </xf>
    <xf numFmtId="0" fontId="33" fillId="16" borderId="84" xfId="5" applyFont="1" applyFill="1" applyBorder="1" applyAlignment="1">
      <alignment horizontal="center" vertical="center" wrapText="1"/>
    </xf>
    <xf numFmtId="0" fontId="38" fillId="0" borderId="85" xfId="5" applyFont="1" applyBorder="1" applyAlignment="1">
      <alignment horizontal="center" vertical="center" wrapText="1"/>
    </xf>
    <xf numFmtId="0" fontId="38" fillId="17" borderId="59" xfId="5" applyFont="1" applyFill="1" applyBorder="1" applyAlignment="1">
      <alignment horizontal="center" vertical="center" wrapText="1"/>
    </xf>
    <xf numFmtId="0" fontId="38" fillId="17" borderId="85" xfId="5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13" borderId="17" xfId="0" applyFont="1" applyFill="1" applyBorder="1" applyAlignment="1">
      <alignment horizontal="center" vertical="center"/>
    </xf>
    <xf numFmtId="0" fontId="10" fillId="13" borderId="18" xfId="0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7" fillId="13" borderId="9" xfId="0" applyFont="1" applyFill="1" applyBorder="1" applyAlignment="1">
      <alignment horizontal="center" vertical="center" wrapText="1"/>
    </xf>
    <xf numFmtId="0" fontId="19" fillId="9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25" fillId="11" borderId="12" xfId="0" applyFont="1" applyFill="1" applyBorder="1" applyAlignment="1">
      <alignment horizontal="center" vertical="center"/>
    </xf>
    <xf numFmtId="0" fontId="16" fillId="11" borderId="13" xfId="0" applyFont="1" applyFill="1" applyBorder="1" applyAlignment="1">
      <alignment horizontal="center" vertical="center"/>
    </xf>
    <xf numFmtId="0" fontId="16" fillId="11" borderId="8" xfId="0" applyFont="1" applyFill="1" applyBorder="1" applyAlignment="1">
      <alignment horizontal="center" vertical="center"/>
    </xf>
    <xf numFmtId="0" fontId="16" fillId="11" borderId="14" xfId="0" applyFont="1" applyFill="1" applyBorder="1" applyAlignment="1">
      <alignment horizontal="center" vertical="center"/>
    </xf>
    <xf numFmtId="0" fontId="16" fillId="11" borderId="6" xfId="0" applyFont="1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</cellXfs>
  <cellStyles count="6">
    <cellStyle name="Normal" xfId="0" builtinId="0"/>
    <cellStyle name="Normal 3" xfId="4" xr:uid="{00000000-0005-0000-0000-000000000000}"/>
    <cellStyle name="스타일 1" xfId="1" xr:uid="{00000000-0005-0000-0000-000001000000}"/>
    <cellStyle name="표준 2" xfId="2" xr:uid="{00000000-0005-0000-0000-000003000000}"/>
    <cellStyle name="표준 3" xfId="3" xr:uid="{00000000-0005-0000-0000-000004000000}"/>
    <cellStyle name="표준 4" xfId="5" xr:uid="{00000000-0005-0000-0000-000005000000}"/>
  </cellStyles>
  <dxfs count="0"/>
  <tableStyles count="0" defaultTableStyle="TableStyleMedium2" defaultPivotStyle="PivotStyleLight16"/>
  <colors>
    <mruColors>
      <color rgb="FF1149FB"/>
      <color rgb="FF490BC5"/>
      <color rgb="FFAE12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29816</xdr:colOff>
      <xdr:row>57</xdr:row>
      <xdr:rowOff>62945</xdr:rowOff>
    </xdr:from>
    <xdr:to>
      <xdr:col>3</xdr:col>
      <xdr:colOff>0</xdr:colOff>
      <xdr:row>62</xdr:row>
      <xdr:rowOff>2205</xdr:rowOff>
    </xdr:to>
    <xdr:sp macro="" textlink="">
      <xdr:nvSpPr>
        <xdr:cNvPr id="15" name="대각선 방향의 모서리가 잘린 사각형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9816" y="20705888"/>
          <a:ext cx="1769955" cy="1027831"/>
        </a:xfrm>
        <a:prstGeom prst="snip2DiagRect">
          <a:avLst/>
        </a:prstGeom>
        <a:solidFill>
          <a:schemeClr val="accent1">
            <a:alpha val="4000"/>
          </a:schemeClr>
        </a:solidFill>
        <a:ln>
          <a:solidFill>
            <a:srgbClr val="490BC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3</xdr:col>
      <xdr:colOff>0</xdr:colOff>
      <xdr:row>58</xdr:row>
      <xdr:rowOff>2209</xdr:rowOff>
    </xdr:from>
    <xdr:to>
      <xdr:col>5</xdr:col>
      <xdr:colOff>589051</xdr:colOff>
      <xdr:row>61</xdr:row>
      <xdr:rowOff>205410</xdr:rowOff>
    </xdr:to>
    <xdr:sp macro="" textlink="">
      <xdr:nvSpPr>
        <xdr:cNvPr id="247" name="모서리가 둥근 직사각형 246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/>
      </xdr:nvSpPr>
      <xdr:spPr>
        <a:xfrm>
          <a:off x="1923143" y="20862866"/>
          <a:ext cx="1786479" cy="856344"/>
        </a:xfrm>
        <a:prstGeom prst="roundRect">
          <a:avLst/>
        </a:prstGeom>
        <a:solidFill>
          <a:srgbClr val="490BC5">
            <a:alpha val="17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6</xdr:col>
      <xdr:colOff>119742</xdr:colOff>
      <xdr:row>58</xdr:row>
      <xdr:rowOff>0</xdr:rowOff>
    </xdr:from>
    <xdr:to>
      <xdr:col>8</xdr:col>
      <xdr:colOff>700314</xdr:colOff>
      <xdr:row>61</xdr:row>
      <xdr:rowOff>203201</xdr:rowOff>
    </xdr:to>
    <xdr:sp macro="" textlink="">
      <xdr:nvSpPr>
        <xdr:cNvPr id="248" name="모서리가 둥근 직사각형 247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/>
      </xdr:nvSpPr>
      <xdr:spPr>
        <a:xfrm>
          <a:off x="3839028" y="20860657"/>
          <a:ext cx="707572" cy="856344"/>
        </a:xfrm>
        <a:prstGeom prst="roundRect">
          <a:avLst/>
        </a:prstGeom>
        <a:solidFill>
          <a:srgbClr val="490BC5">
            <a:alpha val="17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126999</xdr:colOff>
      <xdr:row>58</xdr:row>
      <xdr:rowOff>3313</xdr:rowOff>
    </xdr:from>
    <xdr:to>
      <xdr:col>11</xdr:col>
      <xdr:colOff>693057</xdr:colOff>
      <xdr:row>61</xdr:row>
      <xdr:rowOff>206514</xdr:rowOff>
    </xdr:to>
    <xdr:sp macro="" textlink="">
      <xdr:nvSpPr>
        <xdr:cNvPr id="249" name="모서리가 둥근 직사각형 24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/>
      </xdr:nvSpPr>
      <xdr:spPr>
        <a:xfrm>
          <a:off x="4684485" y="20863970"/>
          <a:ext cx="693058" cy="856344"/>
        </a:xfrm>
        <a:prstGeom prst="roundRect">
          <a:avLst/>
        </a:prstGeom>
        <a:solidFill>
          <a:srgbClr val="490BC5">
            <a:alpha val="17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12</xdr:col>
      <xdr:colOff>126999</xdr:colOff>
      <xdr:row>58</xdr:row>
      <xdr:rowOff>6559</xdr:rowOff>
    </xdr:from>
    <xdr:to>
      <xdr:col>14</xdr:col>
      <xdr:colOff>693057</xdr:colOff>
      <xdr:row>61</xdr:row>
      <xdr:rowOff>207365</xdr:rowOff>
    </xdr:to>
    <xdr:sp macro="" textlink="">
      <xdr:nvSpPr>
        <xdr:cNvPr id="250" name="모서리가 둥근 직사각형 249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/>
      </xdr:nvSpPr>
      <xdr:spPr>
        <a:xfrm>
          <a:off x="5522685" y="20867216"/>
          <a:ext cx="693058" cy="853949"/>
        </a:xfrm>
        <a:prstGeom prst="roundRect">
          <a:avLst/>
        </a:prstGeom>
        <a:solidFill>
          <a:srgbClr val="490BC5">
            <a:alpha val="17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15</xdr:col>
      <xdr:colOff>116114</xdr:colOff>
      <xdr:row>58</xdr:row>
      <xdr:rowOff>4417</xdr:rowOff>
    </xdr:from>
    <xdr:to>
      <xdr:col>17</xdr:col>
      <xdr:colOff>377371</xdr:colOff>
      <xdr:row>61</xdr:row>
      <xdr:rowOff>207618</xdr:rowOff>
    </xdr:to>
    <xdr:sp macro="" textlink="">
      <xdr:nvSpPr>
        <xdr:cNvPr id="251" name="모서리가 둥근 직사각형 250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/>
      </xdr:nvSpPr>
      <xdr:spPr>
        <a:xfrm>
          <a:off x="6350000" y="20865074"/>
          <a:ext cx="388257" cy="856344"/>
        </a:xfrm>
        <a:prstGeom prst="roundRect">
          <a:avLst/>
        </a:prstGeom>
        <a:solidFill>
          <a:srgbClr val="490BC5">
            <a:alpha val="17000"/>
          </a:srgb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905"/>
  <sheetViews>
    <sheetView showGridLines="0" tabSelected="1" zoomScale="150" zoomScaleNormal="150" workbookViewId="0">
      <selection sqref="A1:AL1"/>
    </sheetView>
  </sheetViews>
  <sheetFormatPr baseColWidth="10" defaultColWidth="14.5" defaultRowHeight="15" customHeight="1"/>
  <cols>
    <col min="1" max="1" width="5.6640625" style="59" customWidth="1"/>
    <col min="2" max="2" width="25.5" style="59" bestFit="1" customWidth="1"/>
    <col min="3" max="3" width="6.33203125" style="59" hidden="1" customWidth="1"/>
    <col min="4" max="4" width="7.33203125" style="59" hidden="1" customWidth="1"/>
    <col min="5" max="6" width="7.33203125" style="219" customWidth="1"/>
    <col min="7" max="7" width="8.6640625" style="59" customWidth="1"/>
    <col min="8" max="8" width="10.6640625" style="59" customWidth="1"/>
    <col min="9" max="9" width="1" style="59" customWidth="1"/>
    <col min="10" max="10" width="6.83203125" style="59" bestFit="1" customWidth="1"/>
    <col min="11" max="11" width="9.5" style="59" customWidth="1"/>
    <col min="12" max="12" width="6.5" style="59" customWidth="1"/>
    <col min="13" max="13" width="1" style="59" customWidth="1"/>
    <col min="14" max="14" width="9.83203125" style="59" customWidth="1"/>
    <col min="15" max="15" width="6.83203125" style="61" bestFit="1" customWidth="1"/>
    <col min="16" max="16" width="10.83203125" style="61" customWidth="1"/>
    <col min="17" max="17" width="9.33203125" style="61" customWidth="1"/>
    <col min="18" max="18" width="10.83203125" style="61" customWidth="1"/>
    <col min="19" max="19" width="7.83203125" style="61" customWidth="1"/>
    <col min="20" max="20" width="10.83203125" style="61" customWidth="1"/>
    <col min="21" max="21" width="7.83203125" style="61" customWidth="1"/>
    <col min="22" max="22" width="10.83203125" style="61" customWidth="1"/>
    <col min="23" max="23" width="7.83203125" style="61" customWidth="1"/>
    <col min="24" max="24" width="10.83203125" style="61" customWidth="1"/>
    <col min="25" max="25" width="7.83203125" style="61" customWidth="1"/>
    <col min="26" max="26" width="10.83203125" style="61" customWidth="1"/>
    <col min="27" max="27" width="7.83203125" style="61" customWidth="1"/>
    <col min="28" max="28" width="10.83203125" style="61" customWidth="1"/>
    <col min="29" max="29" width="7.83203125" style="61" customWidth="1"/>
    <col min="30" max="30" width="10.83203125" style="61" customWidth="1"/>
    <col min="31" max="31" width="7.83203125" style="61" customWidth="1"/>
    <col min="32" max="32" width="10.83203125" style="61" customWidth="1"/>
    <col min="33" max="33" width="7.83203125" style="61" customWidth="1"/>
    <col min="34" max="34" width="1" style="61" customWidth="1"/>
    <col min="35" max="35" width="4.83203125" style="61" customWidth="1"/>
    <col min="36" max="36" width="7.83203125" style="61" customWidth="1"/>
    <col min="37" max="37" width="4.83203125" style="61" customWidth="1"/>
    <col min="38" max="38" width="7.83203125" style="61" customWidth="1"/>
    <col min="39" max="39" width="0.83203125" style="59" customWidth="1"/>
    <col min="40" max="258" width="14.5" style="59"/>
    <col min="259" max="259" width="5.6640625" style="59" customWidth="1"/>
    <col min="260" max="260" width="23.5" style="59" customWidth="1"/>
    <col min="261" max="261" width="6.5" style="59" customWidth="1"/>
    <col min="262" max="262" width="8.1640625" style="59" customWidth="1"/>
    <col min="263" max="263" width="9.33203125" style="59" customWidth="1"/>
    <col min="264" max="264" width="9.83203125" style="59" customWidth="1"/>
    <col min="265" max="265" width="1" style="59" customWidth="1"/>
    <col min="266" max="266" width="9.5" style="59" customWidth="1"/>
    <col min="267" max="267" width="7.5" style="59" customWidth="1"/>
    <col min="268" max="268" width="7" style="59" customWidth="1"/>
    <col min="269" max="269" width="1" style="59" customWidth="1"/>
    <col min="270" max="270" width="10.83203125" style="59" customWidth="1"/>
    <col min="271" max="271" width="7.83203125" style="59" customWidth="1"/>
    <col min="272" max="272" width="10.83203125" style="59" customWidth="1"/>
    <col min="273" max="273" width="9.33203125" style="59" customWidth="1"/>
    <col min="274" max="274" width="10.83203125" style="59" customWidth="1"/>
    <col min="275" max="275" width="7.83203125" style="59" customWidth="1"/>
    <col min="276" max="276" width="10.83203125" style="59" customWidth="1"/>
    <col min="277" max="277" width="7.83203125" style="59" customWidth="1"/>
    <col min="278" max="278" width="10.83203125" style="59" customWidth="1"/>
    <col min="279" max="279" width="7.83203125" style="59" customWidth="1"/>
    <col min="280" max="280" width="10.83203125" style="59" customWidth="1"/>
    <col min="281" max="281" width="7.83203125" style="59" customWidth="1"/>
    <col min="282" max="282" width="10.83203125" style="59" customWidth="1"/>
    <col min="283" max="283" width="7.83203125" style="59" customWidth="1"/>
    <col min="284" max="284" width="10.83203125" style="59" customWidth="1"/>
    <col min="285" max="285" width="7.83203125" style="59" customWidth="1"/>
    <col min="286" max="286" width="10.83203125" style="59" customWidth="1"/>
    <col min="287" max="287" width="7.83203125" style="59" customWidth="1"/>
    <col min="288" max="288" width="10.83203125" style="59" customWidth="1"/>
    <col min="289" max="289" width="7.83203125" style="59" customWidth="1"/>
    <col min="290" max="290" width="1" style="59" customWidth="1"/>
    <col min="291" max="291" width="4.83203125" style="59" customWidth="1"/>
    <col min="292" max="292" width="7.83203125" style="59" customWidth="1"/>
    <col min="293" max="293" width="4.83203125" style="59" customWidth="1"/>
    <col min="294" max="294" width="7.83203125" style="59" customWidth="1"/>
    <col min="295" max="295" width="0.83203125" style="59" customWidth="1"/>
    <col min="296" max="514" width="14.5" style="59"/>
    <col min="515" max="515" width="5.6640625" style="59" customWidth="1"/>
    <col min="516" max="516" width="23.5" style="59" customWidth="1"/>
    <col min="517" max="517" width="6.5" style="59" customWidth="1"/>
    <col min="518" max="518" width="8.1640625" style="59" customWidth="1"/>
    <col min="519" max="519" width="9.33203125" style="59" customWidth="1"/>
    <col min="520" max="520" width="9.83203125" style="59" customWidth="1"/>
    <col min="521" max="521" width="1" style="59" customWidth="1"/>
    <col min="522" max="522" width="9.5" style="59" customWidth="1"/>
    <col min="523" max="523" width="7.5" style="59" customWidth="1"/>
    <col min="524" max="524" width="7" style="59" customWidth="1"/>
    <col min="525" max="525" width="1" style="59" customWidth="1"/>
    <col min="526" max="526" width="10.83203125" style="59" customWidth="1"/>
    <col min="527" max="527" width="7.83203125" style="59" customWidth="1"/>
    <col min="528" max="528" width="10.83203125" style="59" customWidth="1"/>
    <col min="529" max="529" width="9.33203125" style="59" customWidth="1"/>
    <col min="530" max="530" width="10.83203125" style="59" customWidth="1"/>
    <col min="531" max="531" width="7.83203125" style="59" customWidth="1"/>
    <col min="532" max="532" width="10.83203125" style="59" customWidth="1"/>
    <col min="533" max="533" width="7.83203125" style="59" customWidth="1"/>
    <col min="534" max="534" width="10.83203125" style="59" customWidth="1"/>
    <col min="535" max="535" width="7.83203125" style="59" customWidth="1"/>
    <col min="536" max="536" width="10.83203125" style="59" customWidth="1"/>
    <col min="537" max="537" width="7.83203125" style="59" customWidth="1"/>
    <col min="538" max="538" width="10.83203125" style="59" customWidth="1"/>
    <col min="539" max="539" width="7.83203125" style="59" customWidth="1"/>
    <col min="540" max="540" width="10.83203125" style="59" customWidth="1"/>
    <col min="541" max="541" width="7.83203125" style="59" customWidth="1"/>
    <col min="542" max="542" width="10.83203125" style="59" customWidth="1"/>
    <col min="543" max="543" width="7.83203125" style="59" customWidth="1"/>
    <col min="544" max="544" width="10.83203125" style="59" customWidth="1"/>
    <col min="545" max="545" width="7.83203125" style="59" customWidth="1"/>
    <col min="546" max="546" width="1" style="59" customWidth="1"/>
    <col min="547" max="547" width="4.83203125" style="59" customWidth="1"/>
    <col min="548" max="548" width="7.83203125" style="59" customWidth="1"/>
    <col min="549" max="549" width="4.83203125" style="59" customWidth="1"/>
    <col min="550" max="550" width="7.83203125" style="59" customWidth="1"/>
    <col min="551" max="551" width="0.83203125" style="59" customWidth="1"/>
    <col min="552" max="770" width="14.5" style="59"/>
    <col min="771" max="771" width="5.6640625" style="59" customWidth="1"/>
    <col min="772" max="772" width="23.5" style="59" customWidth="1"/>
    <col min="773" max="773" width="6.5" style="59" customWidth="1"/>
    <col min="774" max="774" width="8.1640625" style="59" customWidth="1"/>
    <col min="775" max="775" width="9.33203125" style="59" customWidth="1"/>
    <col min="776" max="776" width="9.83203125" style="59" customWidth="1"/>
    <col min="777" max="777" width="1" style="59" customWidth="1"/>
    <col min="778" max="778" width="9.5" style="59" customWidth="1"/>
    <col min="779" max="779" width="7.5" style="59" customWidth="1"/>
    <col min="780" max="780" width="7" style="59" customWidth="1"/>
    <col min="781" max="781" width="1" style="59" customWidth="1"/>
    <col min="782" max="782" width="10.83203125" style="59" customWidth="1"/>
    <col min="783" max="783" width="7.83203125" style="59" customWidth="1"/>
    <col min="784" max="784" width="10.83203125" style="59" customWidth="1"/>
    <col min="785" max="785" width="9.33203125" style="59" customWidth="1"/>
    <col min="786" max="786" width="10.83203125" style="59" customWidth="1"/>
    <col min="787" max="787" width="7.83203125" style="59" customWidth="1"/>
    <col min="788" max="788" width="10.83203125" style="59" customWidth="1"/>
    <col min="789" max="789" width="7.83203125" style="59" customWidth="1"/>
    <col min="790" max="790" width="10.83203125" style="59" customWidth="1"/>
    <col min="791" max="791" width="7.83203125" style="59" customWidth="1"/>
    <col min="792" max="792" width="10.83203125" style="59" customWidth="1"/>
    <col min="793" max="793" width="7.83203125" style="59" customWidth="1"/>
    <col min="794" max="794" width="10.83203125" style="59" customWidth="1"/>
    <col min="795" max="795" width="7.83203125" style="59" customWidth="1"/>
    <col min="796" max="796" width="10.83203125" style="59" customWidth="1"/>
    <col min="797" max="797" width="7.83203125" style="59" customWidth="1"/>
    <col min="798" max="798" width="10.83203125" style="59" customWidth="1"/>
    <col min="799" max="799" width="7.83203125" style="59" customWidth="1"/>
    <col min="800" max="800" width="10.83203125" style="59" customWidth="1"/>
    <col min="801" max="801" width="7.83203125" style="59" customWidth="1"/>
    <col min="802" max="802" width="1" style="59" customWidth="1"/>
    <col min="803" max="803" width="4.83203125" style="59" customWidth="1"/>
    <col min="804" max="804" width="7.83203125" style="59" customWidth="1"/>
    <col min="805" max="805" width="4.83203125" style="59" customWidth="1"/>
    <col min="806" max="806" width="7.83203125" style="59" customWidth="1"/>
    <col min="807" max="807" width="0.83203125" style="59" customWidth="1"/>
    <col min="808" max="1026" width="14.5" style="59"/>
    <col min="1027" max="1027" width="5.6640625" style="59" customWidth="1"/>
    <col min="1028" max="1028" width="23.5" style="59" customWidth="1"/>
    <col min="1029" max="1029" width="6.5" style="59" customWidth="1"/>
    <col min="1030" max="1030" width="8.1640625" style="59" customWidth="1"/>
    <col min="1031" max="1031" width="9.33203125" style="59" customWidth="1"/>
    <col min="1032" max="1032" width="9.83203125" style="59" customWidth="1"/>
    <col min="1033" max="1033" width="1" style="59" customWidth="1"/>
    <col min="1034" max="1034" width="9.5" style="59" customWidth="1"/>
    <col min="1035" max="1035" width="7.5" style="59" customWidth="1"/>
    <col min="1036" max="1036" width="7" style="59" customWidth="1"/>
    <col min="1037" max="1037" width="1" style="59" customWidth="1"/>
    <col min="1038" max="1038" width="10.83203125" style="59" customWidth="1"/>
    <col min="1039" max="1039" width="7.83203125" style="59" customWidth="1"/>
    <col min="1040" max="1040" width="10.83203125" style="59" customWidth="1"/>
    <col min="1041" max="1041" width="9.33203125" style="59" customWidth="1"/>
    <col min="1042" max="1042" width="10.83203125" style="59" customWidth="1"/>
    <col min="1043" max="1043" width="7.83203125" style="59" customWidth="1"/>
    <col min="1044" max="1044" width="10.83203125" style="59" customWidth="1"/>
    <col min="1045" max="1045" width="7.83203125" style="59" customWidth="1"/>
    <col min="1046" max="1046" width="10.83203125" style="59" customWidth="1"/>
    <col min="1047" max="1047" width="7.83203125" style="59" customWidth="1"/>
    <col min="1048" max="1048" width="10.83203125" style="59" customWidth="1"/>
    <col min="1049" max="1049" width="7.83203125" style="59" customWidth="1"/>
    <col min="1050" max="1050" width="10.83203125" style="59" customWidth="1"/>
    <col min="1051" max="1051" width="7.83203125" style="59" customWidth="1"/>
    <col min="1052" max="1052" width="10.83203125" style="59" customWidth="1"/>
    <col min="1053" max="1053" width="7.83203125" style="59" customWidth="1"/>
    <col min="1054" max="1054" width="10.83203125" style="59" customWidth="1"/>
    <col min="1055" max="1055" width="7.83203125" style="59" customWidth="1"/>
    <col min="1056" max="1056" width="10.83203125" style="59" customWidth="1"/>
    <col min="1057" max="1057" width="7.83203125" style="59" customWidth="1"/>
    <col min="1058" max="1058" width="1" style="59" customWidth="1"/>
    <col min="1059" max="1059" width="4.83203125" style="59" customWidth="1"/>
    <col min="1060" max="1060" width="7.83203125" style="59" customWidth="1"/>
    <col min="1061" max="1061" width="4.83203125" style="59" customWidth="1"/>
    <col min="1062" max="1062" width="7.83203125" style="59" customWidth="1"/>
    <col min="1063" max="1063" width="0.83203125" style="59" customWidth="1"/>
    <col min="1064" max="1282" width="14.5" style="59"/>
    <col min="1283" max="1283" width="5.6640625" style="59" customWidth="1"/>
    <col min="1284" max="1284" width="23.5" style="59" customWidth="1"/>
    <col min="1285" max="1285" width="6.5" style="59" customWidth="1"/>
    <col min="1286" max="1286" width="8.1640625" style="59" customWidth="1"/>
    <col min="1287" max="1287" width="9.33203125" style="59" customWidth="1"/>
    <col min="1288" max="1288" width="9.83203125" style="59" customWidth="1"/>
    <col min="1289" max="1289" width="1" style="59" customWidth="1"/>
    <col min="1290" max="1290" width="9.5" style="59" customWidth="1"/>
    <col min="1291" max="1291" width="7.5" style="59" customWidth="1"/>
    <col min="1292" max="1292" width="7" style="59" customWidth="1"/>
    <col min="1293" max="1293" width="1" style="59" customWidth="1"/>
    <col min="1294" max="1294" width="10.83203125" style="59" customWidth="1"/>
    <col min="1295" max="1295" width="7.83203125" style="59" customWidth="1"/>
    <col min="1296" max="1296" width="10.83203125" style="59" customWidth="1"/>
    <col min="1297" max="1297" width="9.33203125" style="59" customWidth="1"/>
    <col min="1298" max="1298" width="10.83203125" style="59" customWidth="1"/>
    <col min="1299" max="1299" width="7.83203125" style="59" customWidth="1"/>
    <col min="1300" max="1300" width="10.83203125" style="59" customWidth="1"/>
    <col min="1301" max="1301" width="7.83203125" style="59" customWidth="1"/>
    <col min="1302" max="1302" width="10.83203125" style="59" customWidth="1"/>
    <col min="1303" max="1303" width="7.83203125" style="59" customWidth="1"/>
    <col min="1304" max="1304" width="10.83203125" style="59" customWidth="1"/>
    <col min="1305" max="1305" width="7.83203125" style="59" customWidth="1"/>
    <col min="1306" max="1306" width="10.83203125" style="59" customWidth="1"/>
    <col min="1307" max="1307" width="7.83203125" style="59" customWidth="1"/>
    <col min="1308" max="1308" width="10.83203125" style="59" customWidth="1"/>
    <col min="1309" max="1309" width="7.83203125" style="59" customWidth="1"/>
    <col min="1310" max="1310" width="10.83203125" style="59" customWidth="1"/>
    <col min="1311" max="1311" width="7.83203125" style="59" customWidth="1"/>
    <col min="1312" max="1312" width="10.83203125" style="59" customWidth="1"/>
    <col min="1313" max="1313" width="7.83203125" style="59" customWidth="1"/>
    <col min="1314" max="1314" width="1" style="59" customWidth="1"/>
    <col min="1315" max="1315" width="4.83203125" style="59" customWidth="1"/>
    <col min="1316" max="1316" width="7.83203125" style="59" customWidth="1"/>
    <col min="1317" max="1317" width="4.83203125" style="59" customWidth="1"/>
    <col min="1318" max="1318" width="7.83203125" style="59" customWidth="1"/>
    <col min="1319" max="1319" width="0.83203125" style="59" customWidth="1"/>
    <col min="1320" max="1538" width="14.5" style="59"/>
    <col min="1539" max="1539" width="5.6640625" style="59" customWidth="1"/>
    <col min="1540" max="1540" width="23.5" style="59" customWidth="1"/>
    <col min="1541" max="1541" width="6.5" style="59" customWidth="1"/>
    <col min="1542" max="1542" width="8.1640625" style="59" customWidth="1"/>
    <col min="1543" max="1543" width="9.33203125" style="59" customWidth="1"/>
    <col min="1544" max="1544" width="9.83203125" style="59" customWidth="1"/>
    <col min="1545" max="1545" width="1" style="59" customWidth="1"/>
    <col min="1546" max="1546" width="9.5" style="59" customWidth="1"/>
    <col min="1547" max="1547" width="7.5" style="59" customWidth="1"/>
    <col min="1548" max="1548" width="7" style="59" customWidth="1"/>
    <col min="1549" max="1549" width="1" style="59" customWidth="1"/>
    <col min="1550" max="1550" width="10.83203125" style="59" customWidth="1"/>
    <col min="1551" max="1551" width="7.83203125" style="59" customWidth="1"/>
    <col min="1552" max="1552" width="10.83203125" style="59" customWidth="1"/>
    <col min="1553" max="1553" width="9.33203125" style="59" customWidth="1"/>
    <col min="1554" max="1554" width="10.83203125" style="59" customWidth="1"/>
    <col min="1555" max="1555" width="7.83203125" style="59" customWidth="1"/>
    <col min="1556" max="1556" width="10.83203125" style="59" customWidth="1"/>
    <col min="1557" max="1557" width="7.83203125" style="59" customWidth="1"/>
    <col min="1558" max="1558" width="10.83203125" style="59" customWidth="1"/>
    <col min="1559" max="1559" width="7.83203125" style="59" customWidth="1"/>
    <col min="1560" max="1560" width="10.83203125" style="59" customWidth="1"/>
    <col min="1561" max="1561" width="7.83203125" style="59" customWidth="1"/>
    <col min="1562" max="1562" width="10.83203125" style="59" customWidth="1"/>
    <col min="1563" max="1563" width="7.83203125" style="59" customWidth="1"/>
    <col min="1564" max="1564" width="10.83203125" style="59" customWidth="1"/>
    <col min="1565" max="1565" width="7.83203125" style="59" customWidth="1"/>
    <col min="1566" max="1566" width="10.83203125" style="59" customWidth="1"/>
    <col min="1567" max="1567" width="7.83203125" style="59" customWidth="1"/>
    <col min="1568" max="1568" width="10.83203125" style="59" customWidth="1"/>
    <col min="1569" max="1569" width="7.83203125" style="59" customWidth="1"/>
    <col min="1570" max="1570" width="1" style="59" customWidth="1"/>
    <col min="1571" max="1571" width="4.83203125" style="59" customWidth="1"/>
    <col min="1572" max="1572" width="7.83203125" style="59" customWidth="1"/>
    <col min="1573" max="1573" width="4.83203125" style="59" customWidth="1"/>
    <col min="1574" max="1574" width="7.83203125" style="59" customWidth="1"/>
    <col min="1575" max="1575" width="0.83203125" style="59" customWidth="1"/>
    <col min="1576" max="1794" width="14.5" style="59"/>
    <col min="1795" max="1795" width="5.6640625" style="59" customWidth="1"/>
    <col min="1796" max="1796" width="23.5" style="59" customWidth="1"/>
    <col min="1797" max="1797" width="6.5" style="59" customWidth="1"/>
    <col min="1798" max="1798" width="8.1640625" style="59" customWidth="1"/>
    <col min="1799" max="1799" width="9.33203125" style="59" customWidth="1"/>
    <col min="1800" max="1800" width="9.83203125" style="59" customWidth="1"/>
    <col min="1801" max="1801" width="1" style="59" customWidth="1"/>
    <col min="1802" max="1802" width="9.5" style="59" customWidth="1"/>
    <col min="1803" max="1803" width="7.5" style="59" customWidth="1"/>
    <col min="1804" max="1804" width="7" style="59" customWidth="1"/>
    <col min="1805" max="1805" width="1" style="59" customWidth="1"/>
    <col min="1806" max="1806" width="10.83203125" style="59" customWidth="1"/>
    <col min="1807" max="1807" width="7.83203125" style="59" customWidth="1"/>
    <col min="1808" max="1808" width="10.83203125" style="59" customWidth="1"/>
    <col min="1809" max="1809" width="9.33203125" style="59" customWidth="1"/>
    <col min="1810" max="1810" width="10.83203125" style="59" customWidth="1"/>
    <col min="1811" max="1811" width="7.83203125" style="59" customWidth="1"/>
    <col min="1812" max="1812" width="10.83203125" style="59" customWidth="1"/>
    <col min="1813" max="1813" width="7.83203125" style="59" customWidth="1"/>
    <col min="1814" max="1814" width="10.83203125" style="59" customWidth="1"/>
    <col min="1815" max="1815" width="7.83203125" style="59" customWidth="1"/>
    <col min="1816" max="1816" width="10.83203125" style="59" customWidth="1"/>
    <col min="1817" max="1817" width="7.83203125" style="59" customWidth="1"/>
    <col min="1818" max="1818" width="10.83203125" style="59" customWidth="1"/>
    <col min="1819" max="1819" width="7.83203125" style="59" customWidth="1"/>
    <col min="1820" max="1820" width="10.83203125" style="59" customWidth="1"/>
    <col min="1821" max="1821" width="7.83203125" style="59" customWidth="1"/>
    <col min="1822" max="1822" width="10.83203125" style="59" customWidth="1"/>
    <col min="1823" max="1823" width="7.83203125" style="59" customWidth="1"/>
    <col min="1824" max="1824" width="10.83203125" style="59" customWidth="1"/>
    <col min="1825" max="1825" width="7.83203125" style="59" customWidth="1"/>
    <col min="1826" max="1826" width="1" style="59" customWidth="1"/>
    <col min="1827" max="1827" width="4.83203125" style="59" customWidth="1"/>
    <col min="1828" max="1828" width="7.83203125" style="59" customWidth="1"/>
    <col min="1829" max="1829" width="4.83203125" style="59" customWidth="1"/>
    <col min="1830" max="1830" width="7.83203125" style="59" customWidth="1"/>
    <col min="1831" max="1831" width="0.83203125" style="59" customWidth="1"/>
    <col min="1832" max="2050" width="14.5" style="59"/>
    <col min="2051" max="2051" width="5.6640625" style="59" customWidth="1"/>
    <col min="2052" max="2052" width="23.5" style="59" customWidth="1"/>
    <col min="2053" max="2053" width="6.5" style="59" customWidth="1"/>
    <col min="2054" max="2054" width="8.1640625" style="59" customWidth="1"/>
    <col min="2055" max="2055" width="9.33203125" style="59" customWidth="1"/>
    <col min="2056" max="2056" width="9.83203125" style="59" customWidth="1"/>
    <col min="2057" max="2057" width="1" style="59" customWidth="1"/>
    <col min="2058" max="2058" width="9.5" style="59" customWidth="1"/>
    <col min="2059" max="2059" width="7.5" style="59" customWidth="1"/>
    <col min="2060" max="2060" width="7" style="59" customWidth="1"/>
    <col min="2061" max="2061" width="1" style="59" customWidth="1"/>
    <col min="2062" max="2062" width="10.83203125" style="59" customWidth="1"/>
    <col min="2063" max="2063" width="7.83203125" style="59" customWidth="1"/>
    <col min="2064" max="2064" width="10.83203125" style="59" customWidth="1"/>
    <col min="2065" max="2065" width="9.33203125" style="59" customWidth="1"/>
    <col min="2066" max="2066" width="10.83203125" style="59" customWidth="1"/>
    <col min="2067" max="2067" width="7.83203125" style="59" customWidth="1"/>
    <col min="2068" max="2068" width="10.83203125" style="59" customWidth="1"/>
    <col min="2069" max="2069" width="7.83203125" style="59" customWidth="1"/>
    <col min="2070" max="2070" width="10.83203125" style="59" customWidth="1"/>
    <col min="2071" max="2071" width="7.83203125" style="59" customWidth="1"/>
    <col min="2072" max="2072" width="10.83203125" style="59" customWidth="1"/>
    <col min="2073" max="2073" width="7.83203125" style="59" customWidth="1"/>
    <col min="2074" max="2074" width="10.83203125" style="59" customWidth="1"/>
    <col min="2075" max="2075" width="7.83203125" style="59" customWidth="1"/>
    <col min="2076" max="2076" width="10.83203125" style="59" customWidth="1"/>
    <col min="2077" max="2077" width="7.83203125" style="59" customWidth="1"/>
    <col min="2078" max="2078" width="10.83203125" style="59" customWidth="1"/>
    <col min="2079" max="2079" width="7.83203125" style="59" customWidth="1"/>
    <col min="2080" max="2080" width="10.83203125" style="59" customWidth="1"/>
    <col min="2081" max="2081" width="7.83203125" style="59" customWidth="1"/>
    <col min="2082" max="2082" width="1" style="59" customWidth="1"/>
    <col min="2083" max="2083" width="4.83203125" style="59" customWidth="1"/>
    <col min="2084" max="2084" width="7.83203125" style="59" customWidth="1"/>
    <col min="2085" max="2085" width="4.83203125" style="59" customWidth="1"/>
    <col min="2086" max="2086" width="7.83203125" style="59" customWidth="1"/>
    <col min="2087" max="2087" width="0.83203125" style="59" customWidth="1"/>
    <col min="2088" max="2306" width="14.5" style="59"/>
    <col min="2307" max="2307" width="5.6640625" style="59" customWidth="1"/>
    <col min="2308" max="2308" width="23.5" style="59" customWidth="1"/>
    <col min="2309" max="2309" width="6.5" style="59" customWidth="1"/>
    <col min="2310" max="2310" width="8.1640625" style="59" customWidth="1"/>
    <col min="2311" max="2311" width="9.33203125" style="59" customWidth="1"/>
    <col min="2312" max="2312" width="9.83203125" style="59" customWidth="1"/>
    <col min="2313" max="2313" width="1" style="59" customWidth="1"/>
    <col min="2314" max="2314" width="9.5" style="59" customWidth="1"/>
    <col min="2315" max="2315" width="7.5" style="59" customWidth="1"/>
    <col min="2316" max="2316" width="7" style="59" customWidth="1"/>
    <col min="2317" max="2317" width="1" style="59" customWidth="1"/>
    <col min="2318" max="2318" width="10.83203125" style="59" customWidth="1"/>
    <col min="2319" max="2319" width="7.83203125" style="59" customWidth="1"/>
    <col min="2320" max="2320" width="10.83203125" style="59" customWidth="1"/>
    <col min="2321" max="2321" width="9.33203125" style="59" customWidth="1"/>
    <col min="2322" max="2322" width="10.83203125" style="59" customWidth="1"/>
    <col min="2323" max="2323" width="7.83203125" style="59" customWidth="1"/>
    <col min="2324" max="2324" width="10.83203125" style="59" customWidth="1"/>
    <col min="2325" max="2325" width="7.83203125" style="59" customWidth="1"/>
    <col min="2326" max="2326" width="10.83203125" style="59" customWidth="1"/>
    <col min="2327" max="2327" width="7.83203125" style="59" customWidth="1"/>
    <col min="2328" max="2328" width="10.83203125" style="59" customWidth="1"/>
    <col min="2329" max="2329" width="7.83203125" style="59" customWidth="1"/>
    <col min="2330" max="2330" width="10.83203125" style="59" customWidth="1"/>
    <col min="2331" max="2331" width="7.83203125" style="59" customWidth="1"/>
    <col min="2332" max="2332" width="10.83203125" style="59" customWidth="1"/>
    <col min="2333" max="2333" width="7.83203125" style="59" customWidth="1"/>
    <col min="2334" max="2334" width="10.83203125" style="59" customWidth="1"/>
    <col min="2335" max="2335" width="7.83203125" style="59" customWidth="1"/>
    <col min="2336" max="2336" width="10.83203125" style="59" customWidth="1"/>
    <col min="2337" max="2337" width="7.83203125" style="59" customWidth="1"/>
    <col min="2338" max="2338" width="1" style="59" customWidth="1"/>
    <col min="2339" max="2339" width="4.83203125" style="59" customWidth="1"/>
    <col min="2340" max="2340" width="7.83203125" style="59" customWidth="1"/>
    <col min="2341" max="2341" width="4.83203125" style="59" customWidth="1"/>
    <col min="2342" max="2342" width="7.83203125" style="59" customWidth="1"/>
    <col min="2343" max="2343" width="0.83203125" style="59" customWidth="1"/>
    <col min="2344" max="2562" width="14.5" style="59"/>
    <col min="2563" max="2563" width="5.6640625" style="59" customWidth="1"/>
    <col min="2564" max="2564" width="23.5" style="59" customWidth="1"/>
    <col min="2565" max="2565" width="6.5" style="59" customWidth="1"/>
    <col min="2566" max="2566" width="8.1640625" style="59" customWidth="1"/>
    <col min="2567" max="2567" width="9.33203125" style="59" customWidth="1"/>
    <col min="2568" max="2568" width="9.83203125" style="59" customWidth="1"/>
    <col min="2569" max="2569" width="1" style="59" customWidth="1"/>
    <col min="2570" max="2570" width="9.5" style="59" customWidth="1"/>
    <col min="2571" max="2571" width="7.5" style="59" customWidth="1"/>
    <col min="2572" max="2572" width="7" style="59" customWidth="1"/>
    <col min="2573" max="2573" width="1" style="59" customWidth="1"/>
    <col min="2574" max="2574" width="10.83203125" style="59" customWidth="1"/>
    <col min="2575" max="2575" width="7.83203125" style="59" customWidth="1"/>
    <col min="2576" max="2576" width="10.83203125" style="59" customWidth="1"/>
    <col min="2577" max="2577" width="9.33203125" style="59" customWidth="1"/>
    <col min="2578" max="2578" width="10.83203125" style="59" customWidth="1"/>
    <col min="2579" max="2579" width="7.83203125" style="59" customWidth="1"/>
    <col min="2580" max="2580" width="10.83203125" style="59" customWidth="1"/>
    <col min="2581" max="2581" width="7.83203125" style="59" customWidth="1"/>
    <col min="2582" max="2582" width="10.83203125" style="59" customWidth="1"/>
    <col min="2583" max="2583" width="7.83203125" style="59" customWidth="1"/>
    <col min="2584" max="2584" width="10.83203125" style="59" customWidth="1"/>
    <col min="2585" max="2585" width="7.83203125" style="59" customWidth="1"/>
    <col min="2586" max="2586" width="10.83203125" style="59" customWidth="1"/>
    <col min="2587" max="2587" width="7.83203125" style="59" customWidth="1"/>
    <col min="2588" max="2588" width="10.83203125" style="59" customWidth="1"/>
    <col min="2589" max="2589" width="7.83203125" style="59" customWidth="1"/>
    <col min="2590" max="2590" width="10.83203125" style="59" customWidth="1"/>
    <col min="2591" max="2591" width="7.83203125" style="59" customWidth="1"/>
    <col min="2592" max="2592" width="10.83203125" style="59" customWidth="1"/>
    <col min="2593" max="2593" width="7.83203125" style="59" customWidth="1"/>
    <col min="2594" max="2594" width="1" style="59" customWidth="1"/>
    <col min="2595" max="2595" width="4.83203125" style="59" customWidth="1"/>
    <col min="2596" max="2596" width="7.83203125" style="59" customWidth="1"/>
    <col min="2597" max="2597" width="4.83203125" style="59" customWidth="1"/>
    <col min="2598" max="2598" width="7.83203125" style="59" customWidth="1"/>
    <col min="2599" max="2599" width="0.83203125" style="59" customWidth="1"/>
    <col min="2600" max="2818" width="14.5" style="59"/>
    <col min="2819" max="2819" width="5.6640625" style="59" customWidth="1"/>
    <col min="2820" max="2820" width="23.5" style="59" customWidth="1"/>
    <col min="2821" max="2821" width="6.5" style="59" customWidth="1"/>
    <col min="2822" max="2822" width="8.1640625" style="59" customWidth="1"/>
    <col min="2823" max="2823" width="9.33203125" style="59" customWidth="1"/>
    <col min="2824" max="2824" width="9.83203125" style="59" customWidth="1"/>
    <col min="2825" max="2825" width="1" style="59" customWidth="1"/>
    <col min="2826" max="2826" width="9.5" style="59" customWidth="1"/>
    <col min="2827" max="2827" width="7.5" style="59" customWidth="1"/>
    <col min="2828" max="2828" width="7" style="59" customWidth="1"/>
    <col min="2829" max="2829" width="1" style="59" customWidth="1"/>
    <col min="2830" max="2830" width="10.83203125" style="59" customWidth="1"/>
    <col min="2831" max="2831" width="7.83203125" style="59" customWidth="1"/>
    <col min="2832" max="2832" width="10.83203125" style="59" customWidth="1"/>
    <col min="2833" max="2833" width="9.33203125" style="59" customWidth="1"/>
    <col min="2834" max="2834" width="10.83203125" style="59" customWidth="1"/>
    <col min="2835" max="2835" width="7.83203125" style="59" customWidth="1"/>
    <col min="2836" max="2836" width="10.83203125" style="59" customWidth="1"/>
    <col min="2837" max="2837" width="7.83203125" style="59" customWidth="1"/>
    <col min="2838" max="2838" width="10.83203125" style="59" customWidth="1"/>
    <col min="2839" max="2839" width="7.83203125" style="59" customWidth="1"/>
    <col min="2840" max="2840" width="10.83203125" style="59" customWidth="1"/>
    <col min="2841" max="2841" width="7.83203125" style="59" customWidth="1"/>
    <col min="2842" max="2842" width="10.83203125" style="59" customWidth="1"/>
    <col min="2843" max="2843" width="7.83203125" style="59" customWidth="1"/>
    <col min="2844" max="2844" width="10.83203125" style="59" customWidth="1"/>
    <col min="2845" max="2845" width="7.83203125" style="59" customWidth="1"/>
    <col min="2846" max="2846" width="10.83203125" style="59" customWidth="1"/>
    <col min="2847" max="2847" width="7.83203125" style="59" customWidth="1"/>
    <col min="2848" max="2848" width="10.83203125" style="59" customWidth="1"/>
    <col min="2849" max="2849" width="7.83203125" style="59" customWidth="1"/>
    <col min="2850" max="2850" width="1" style="59" customWidth="1"/>
    <col min="2851" max="2851" width="4.83203125" style="59" customWidth="1"/>
    <col min="2852" max="2852" width="7.83203125" style="59" customWidth="1"/>
    <col min="2853" max="2853" width="4.83203125" style="59" customWidth="1"/>
    <col min="2854" max="2854" width="7.83203125" style="59" customWidth="1"/>
    <col min="2855" max="2855" width="0.83203125" style="59" customWidth="1"/>
    <col min="2856" max="3074" width="14.5" style="59"/>
    <col min="3075" max="3075" width="5.6640625" style="59" customWidth="1"/>
    <col min="3076" max="3076" width="23.5" style="59" customWidth="1"/>
    <col min="3077" max="3077" width="6.5" style="59" customWidth="1"/>
    <col min="3078" max="3078" width="8.1640625" style="59" customWidth="1"/>
    <col min="3079" max="3079" width="9.33203125" style="59" customWidth="1"/>
    <col min="3080" max="3080" width="9.83203125" style="59" customWidth="1"/>
    <col min="3081" max="3081" width="1" style="59" customWidth="1"/>
    <col min="3082" max="3082" width="9.5" style="59" customWidth="1"/>
    <col min="3083" max="3083" width="7.5" style="59" customWidth="1"/>
    <col min="3084" max="3084" width="7" style="59" customWidth="1"/>
    <col min="3085" max="3085" width="1" style="59" customWidth="1"/>
    <col min="3086" max="3086" width="10.83203125" style="59" customWidth="1"/>
    <col min="3087" max="3087" width="7.83203125" style="59" customWidth="1"/>
    <col min="3088" max="3088" width="10.83203125" style="59" customWidth="1"/>
    <col min="3089" max="3089" width="9.33203125" style="59" customWidth="1"/>
    <col min="3090" max="3090" width="10.83203125" style="59" customWidth="1"/>
    <col min="3091" max="3091" width="7.83203125" style="59" customWidth="1"/>
    <col min="3092" max="3092" width="10.83203125" style="59" customWidth="1"/>
    <col min="3093" max="3093" width="7.83203125" style="59" customWidth="1"/>
    <col min="3094" max="3094" width="10.83203125" style="59" customWidth="1"/>
    <col min="3095" max="3095" width="7.83203125" style="59" customWidth="1"/>
    <col min="3096" max="3096" width="10.83203125" style="59" customWidth="1"/>
    <col min="3097" max="3097" width="7.83203125" style="59" customWidth="1"/>
    <col min="3098" max="3098" width="10.83203125" style="59" customWidth="1"/>
    <col min="3099" max="3099" width="7.83203125" style="59" customWidth="1"/>
    <col min="3100" max="3100" width="10.83203125" style="59" customWidth="1"/>
    <col min="3101" max="3101" width="7.83203125" style="59" customWidth="1"/>
    <col min="3102" max="3102" width="10.83203125" style="59" customWidth="1"/>
    <col min="3103" max="3103" width="7.83203125" style="59" customWidth="1"/>
    <col min="3104" max="3104" width="10.83203125" style="59" customWidth="1"/>
    <col min="3105" max="3105" width="7.83203125" style="59" customWidth="1"/>
    <col min="3106" max="3106" width="1" style="59" customWidth="1"/>
    <col min="3107" max="3107" width="4.83203125" style="59" customWidth="1"/>
    <col min="3108" max="3108" width="7.83203125" style="59" customWidth="1"/>
    <col min="3109" max="3109" width="4.83203125" style="59" customWidth="1"/>
    <col min="3110" max="3110" width="7.83203125" style="59" customWidth="1"/>
    <col min="3111" max="3111" width="0.83203125" style="59" customWidth="1"/>
    <col min="3112" max="3330" width="14.5" style="59"/>
    <col min="3331" max="3331" width="5.6640625" style="59" customWidth="1"/>
    <col min="3332" max="3332" width="23.5" style="59" customWidth="1"/>
    <col min="3333" max="3333" width="6.5" style="59" customWidth="1"/>
    <col min="3334" max="3334" width="8.1640625" style="59" customWidth="1"/>
    <col min="3335" max="3335" width="9.33203125" style="59" customWidth="1"/>
    <col min="3336" max="3336" width="9.83203125" style="59" customWidth="1"/>
    <col min="3337" max="3337" width="1" style="59" customWidth="1"/>
    <col min="3338" max="3338" width="9.5" style="59" customWidth="1"/>
    <col min="3339" max="3339" width="7.5" style="59" customWidth="1"/>
    <col min="3340" max="3340" width="7" style="59" customWidth="1"/>
    <col min="3341" max="3341" width="1" style="59" customWidth="1"/>
    <col min="3342" max="3342" width="10.83203125" style="59" customWidth="1"/>
    <col min="3343" max="3343" width="7.83203125" style="59" customWidth="1"/>
    <col min="3344" max="3344" width="10.83203125" style="59" customWidth="1"/>
    <col min="3345" max="3345" width="9.33203125" style="59" customWidth="1"/>
    <col min="3346" max="3346" width="10.83203125" style="59" customWidth="1"/>
    <col min="3347" max="3347" width="7.83203125" style="59" customWidth="1"/>
    <col min="3348" max="3348" width="10.83203125" style="59" customWidth="1"/>
    <col min="3349" max="3349" width="7.83203125" style="59" customWidth="1"/>
    <col min="3350" max="3350" width="10.83203125" style="59" customWidth="1"/>
    <col min="3351" max="3351" width="7.83203125" style="59" customWidth="1"/>
    <col min="3352" max="3352" width="10.83203125" style="59" customWidth="1"/>
    <col min="3353" max="3353" width="7.83203125" style="59" customWidth="1"/>
    <col min="3354" max="3354" width="10.83203125" style="59" customWidth="1"/>
    <col min="3355" max="3355" width="7.83203125" style="59" customWidth="1"/>
    <col min="3356" max="3356" width="10.83203125" style="59" customWidth="1"/>
    <col min="3357" max="3357" width="7.83203125" style="59" customWidth="1"/>
    <col min="3358" max="3358" width="10.83203125" style="59" customWidth="1"/>
    <col min="3359" max="3359" width="7.83203125" style="59" customWidth="1"/>
    <col min="3360" max="3360" width="10.83203125" style="59" customWidth="1"/>
    <col min="3361" max="3361" width="7.83203125" style="59" customWidth="1"/>
    <col min="3362" max="3362" width="1" style="59" customWidth="1"/>
    <col min="3363" max="3363" width="4.83203125" style="59" customWidth="1"/>
    <col min="3364" max="3364" width="7.83203125" style="59" customWidth="1"/>
    <col min="3365" max="3365" width="4.83203125" style="59" customWidth="1"/>
    <col min="3366" max="3366" width="7.83203125" style="59" customWidth="1"/>
    <col min="3367" max="3367" width="0.83203125" style="59" customWidth="1"/>
    <col min="3368" max="3586" width="14.5" style="59"/>
    <col min="3587" max="3587" width="5.6640625" style="59" customWidth="1"/>
    <col min="3588" max="3588" width="23.5" style="59" customWidth="1"/>
    <col min="3589" max="3589" width="6.5" style="59" customWidth="1"/>
    <col min="3590" max="3590" width="8.1640625" style="59" customWidth="1"/>
    <col min="3591" max="3591" width="9.33203125" style="59" customWidth="1"/>
    <col min="3592" max="3592" width="9.83203125" style="59" customWidth="1"/>
    <col min="3593" max="3593" width="1" style="59" customWidth="1"/>
    <col min="3594" max="3594" width="9.5" style="59" customWidth="1"/>
    <col min="3595" max="3595" width="7.5" style="59" customWidth="1"/>
    <col min="3596" max="3596" width="7" style="59" customWidth="1"/>
    <col min="3597" max="3597" width="1" style="59" customWidth="1"/>
    <col min="3598" max="3598" width="10.83203125" style="59" customWidth="1"/>
    <col min="3599" max="3599" width="7.83203125" style="59" customWidth="1"/>
    <col min="3600" max="3600" width="10.83203125" style="59" customWidth="1"/>
    <col min="3601" max="3601" width="9.33203125" style="59" customWidth="1"/>
    <col min="3602" max="3602" width="10.83203125" style="59" customWidth="1"/>
    <col min="3603" max="3603" width="7.83203125" style="59" customWidth="1"/>
    <col min="3604" max="3604" width="10.83203125" style="59" customWidth="1"/>
    <col min="3605" max="3605" width="7.83203125" style="59" customWidth="1"/>
    <col min="3606" max="3606" width="10.83203125" style="59" customWidth="1"/>
    <col min="3607" max="3607" width="7.83203125" style="59" customWidth="1"/>
    <col min="3608" max="3608" width="10.83203125" style="59" customWidth="1"/>
    <col min="3609" max="3609" width="7.83203125" style="59" customWidth="1"/>
    <col min="3610" max="3610" width="10.83203125" style="59" customWidth="1"/>
    <col min="3611" max="3611" width="7.83203125" style="59" customWidth="1"/>
    <col min="3612" max="3612" width="10.83203125" style="59" customWidth="1"/>
    <col min="3613" max="3613" width="7.83203125" style="59" customWidth="1"/>
    <col min="3614" max="3614" width="10.83203125" style="59" customWidth="1"/>
    <col min="3615" max="3615" width="7.83203125" style="59" customWidth="1"/>
    <col min="3616" max="3616" width="10.83203125" style="59" customWidth="1"/>
    <col min="3617" max="3617" width="7.83203125" style="59" customWidth="1"/>
    <col min="3618" max="3618" width="1" style="59" customWidth="1"/>
    <col min="3619" max="3619" width="4.83203125" style="59" customWidth="1"/>
    <col min="3620" max="3620" width="7.83203125" style="59" customWidth="1"/>
    <col min="3621" max="3621" width="4.83203125" style="59" customWidth="1"/>
    <col min="3622" max="3622" width="7.83203125" style="59" customWidth="1"/>
    <col min="3623" max="3623" width="0.83203125" style="59" customWidth="1"/>
    <col min="3624" max="3842" width="14.5" style="59"/>
    <col min="3843" max="3843" width="5.6640625" style="59" customWidth="1"/>
    <col min="3844" max="3844" width="23.5" style="59" customWidth="1"/>
    <col min="3845" max="3845" width="6.5" style="59" customWidth="1"/>
    <col min="3846" max="3846" width="8.1640625" style="59" customWidth="1"/>
    <col min="3847" max="3847" width="9.33203125" style="59" customWidth="1"/>
    <col min="3848" max="3848" width="9.83203125" style="59" customWidth="1"/>
    <col min="3849" max="3849" width="1" style="59" customWidth="1"/>
    <col min="3850" max="3850" width="9.5" style="59" customWidth="1"/>
    <col min="3851" max="3851" width="7.5" style="59" customWidth="1"/>
    <col min="3852" max="3852" width="7" style="59" customWidth="1"/>
    <col min="3853" max="3853" width="1" style="59" customWidth="1"/>
    <col min="3854" max="3854" width="10.83203125" style="59" customWidth="1"/>
    <col min="3855" max="3855" width="7.83203125" style="59" customWidth="1"/>
    <col min="3856" max="3856" width="10.83203125" style="59" customWidth="1"/>
    <col min="3857" max="3857" width="9.33203125" style="59" customWidth="1"/>
    <col min="3858" max="3858" width="10.83203125" style="59" customWidth="1"/>
    <col min="3859" max="3859" width="7.83203125" style="59" customWidth="1"/>
    <col min="3860" max="3860" width="10.83203125" style="59" customWidth="1"/>
    <col min="3861" max="3861" width="7.83203125" style="59" customWidth="1"/>
    <col min="3862" max="3862" width="10.83203125" style="59" customWidth="1"/>
    <col min="3863" max="3863" width="7.83203125" style="59" customWidth="1"/>
    <col min="3864" max="3864" width="10.83203125" style="59" customWidth="1"/>
    <col min="3865" max="3865" width="7.83203125" style="59" customWidth="1"/>
    <col min="3866" max="3866" width="10.83203125" style="59" customWidth="1"/>
    <col min="3867" max="3867" width="7.83203125" style="59" customWidth="1"/>
    <col min="3868" max="3868" width="10.83203125" style="59" customWidth="1"/>
    <col min="3869" max="3869" width="7.83203125" style="59" customWidth="1"/>
    <col min="3870" max="3870" width="10.83203125" style="59" customWidth="1"/>
    <col min="3871" max="3871" width="7.83203125" style="59" customWidth="1"/>
    <col min="3872" max="3872" width="10.83203125" style="59" customWidth="1"/>
    <col min="3873" max="3873" width="7.83203125" style="59" customWidth="1"/>
    <col min="3874" max="3874" width="1" style="59" customWidth="1"/>
    <col min="3875" max="3875" width="4.83203125" style="59" customWidth="1"/>
    <col min="3876" max="3876" width="7.83203125" style="59" customWidth="1"/>
    <col min="3877" max="3877" width="4.83203125" style="59" customWidth="1"/>
    <col min="3878" max="3878" width="7.83203125" style="59" customWidth="1"/>
    <col min="3879" max="3879" width="0.83203125" style="59" customWidth="1"/>
    <col min="3880" max="4098" width="14.5" style="59"/>
    <col min="4099" max="4099" width="5.6640625" style="59" customWidth="1"/>
    <col min="4100" max="4100" width="23.5" style="59" customWidth="1"/>
    <col min="4101" max="4101" width="6.5" style="59" customWidth="1"/>
    <col min="4102" max="4102" width="8.1640625" style="59" customWidth="1"/>
    <col min="4103" max="4103" width="9.33203125" style="59" customWidth="1"/>
    <col min="4104" max="4104" width="9.83203125" style="59" customWidth="1"/>
    <col min="4105" max="4105" width="1" style="59" customWidth="1"/>
    <col min="4106" max="4106" width="9.5" style="59" customWidth="1"/>
    <col min="4107" max="4107" width="7.5" style="59" customWidth="1"/>
    <col min="4108" max="4108" width="7" style="59" customWidth="1"/>
    <col min="4109" max="4109" width="1" style="59" customWidth="1"/>
    <col min="4110" max="4110" width="10.83203125" style="59" customWidth="1"/>
    <col min="4111" max="4111" width="7.83203125" style="59" customWidth="1"/>
    <col min="4112" max="4112" width="10.83203125" style="59" customWidth="1"/>
    <col min="4113" max="4113" width="9.33203125" style="59" customWidth="1"/>
    <col min="4114" max="4114" width="10.83203125" style="59" customWidth="1"/>
    <col min="4115" max="4115" width="7.83203125" style="59" customWidth="1"/>
    <col min="4116" max="4116" width="10.83203125" style="59" customWidth="1"/>
    <col min="4117" max="4117" width="7.83203125" style="59" customWidth="1"/>
    <col min="4118" max="4118" width="10.83203125" style="59" customWidth="1"/>
    <col min="4119" max="4119" width="7.83203125" style="59" customWidth="1"/>
    <col min="4120" max="4120" width="10.83203125" style="59" customWidth="1"/>
    <col min="4121" max="4121" width="7.83203125" style="59" customWidth="1"/>
    <col min="4122" max="4122" width="10.83203125" style="59" customWidth="1"/>
    <col min="4123" max="4123" width="7.83203125" style="59" customWidth="1"/>
    <col min="4124" max="4124" width="10.83203125" style="59" customWidth="1"/>
    <col min="4125" max="4125" width="7.83203125" style="59" customWidth="1"/>
    <col min="4126" max="4126" width="10.83203125" style="59" customWidth="1"/>
    <col min="4127" max="4127" width="7.83203125" style="59" customWidth="1"/>
    <col min="4128" max="4128" width="10.83203125" style="59" customWidth="1"/>
    <col min="4129" max="4129" width="7.83203125" style="59" customWidth="1"/>
    <col min="4130" max="4130" width="1" style="59" customWidth="1"/>
    <col min="4131" max="4131" width="4.83203125" style="59" customWidth="1"/>
    <col min="4132" max="4132" width="7.83203125" style="59" customWidth="1"/>
    <col min="4133" max="4133" width="4.83203125" style="59" customWidth="1"/>
    <col min="4134" max="4134" width="7.83203125" style="59" customWidth="1"/>
    <col min="4135" max="4135" width="0.83203125" style="59" customWidth="1"/>
    <col min="4136" max="4354" width="14.5" style="59"/>
    <col min="4355" max="4355" width="5.6640625" style="59" customWidth="1"/>
    <col min="4356" max="4356" width="23.5" style="59" customWidth="1"/>
    <col min="4357" max="4357" width="6.5" style="59" customWidth="1"/>
    <col min="4358" max="4358" width="8.1640625" style="59" customWidth="1"/>
    <col min="4359" max="4359" width="9.33203125" style="59" customWidth="1"/>
    <col min="4360" max="4360" width="9.83203125" style="59" customWidth="1"/>
    <col min="4361" max="4361" width="1" style="59" customWidth="1"/>
    <col min="4362" max="4362" width="9.5" style="59" customWidth="1"/>
    <col min="4363" max="4363" width="7.5" style="59" customWidth="1"/>
    <col min="4364" max="4364" width="7" style="59" customWidth="1"/>
    <col min="4365" max="4365" width="1" style="59" customWidth="1"/>
    <col min="4366" max="4366" width="10.83203125" style="59" customWidth="1"/>
    <col min="4367" max="4367" width="7.83203125" style="59" customWidth="1"/>
    <col min="4368" max="4368" width="10.83203125" style="59" customWidth="1"/>
    <col min="4369" max="4369" width="9.33203125" style="59" customWidth="1"/>
    <col min="4370" max="4370" width="10.83203125" style="59" customWidth="1"/>
    <col min="4371" max="4371" width="7.83203125" style="59" customWidth="1"/>
    <col min="4372" max="4372" width="10.83203125" style="59" customWidth="1"/>
    <col min="4373" max="4373" width="7.83203125" style="59" customWidth="1"/>
    <col min="4374" max="4374" width="10.83203125" style="59" customWidth="1"/>
    <col min="4375" max="4375" width="7.83203125" style="59" customWidth="1"/>
    <col min="4376" max="4376" width="10.83203125" style="59" customWidth="1"/>
    <col min="4377" max="4377" width="7.83203125" style="59" customWidth="1"/>
    <col min="4378" max="4378" width="10.83203125" style="59" customWidth="1"/>
    <col min="4379" max="4379" width="7.83203125" style="59" customWidth="1"/>
    <col min="4380" max="4380" width="10.83203125" style="59" customWidth="1"/>
    <col min="4381" max="4381" width="7.83203125" style="59" customWidth="1"/>
    <col min="4382" max="4382" width="10.83203125" style="59" customWidth="1"/>
    <col min="4383" max="4383" width="7.83203125" style="59" customWidth="1"/>
    <col min="4384" max="4384" width="10.83203125" style="59" customWidth="1"/>
    <col min="4385" max="4385" width="7.83203125" style="59" customWidth="1"/>
    <col min="4386" max="4386" width="1" style="59" customWidth="1"/>
    <col min="4387" max="4387" width="4.83203125" style="59" customWidth="1"/>
    <col min="4388" max="4388" width="7.83203125" style="59" customWidth="1"/>
    <col min="4389" max="4389" width="4.83203125" style="59" customWidth="1"/>
    <col min="4390" max="4390" width="7.83203125" style="59" customWidth="1"/>
    <col min="4391" max="4391" width="0.83203125" style="59" customWidth="1"/>
    <col min="4392" max="4610" width="14.5" style="59"/>
    <col min="4611" max="4611" width="5.6640625" style="59" customWidth="1"/>
    <col min="4612" max="4612" width="23.5" style="59" customWidth="1"/>
    <col min="4613" max="4613" width="6.5" style="59" customWidth="1"/>
    <col min="4614" max="4614" width="8.1640625" style="59" customWidth="1"/>
    <col min="4615" max="4615" width="9.33203125" style="59" customWidth="1"/>
    <col min="4616" max="4616" width="9.83203125" style="59" customWidth="1"/>
    <col min="4617" max="4617" width="1" style="59" customWidth="1"/>
    <col min="4618" max="4618" width="9.5" style="59" customWidth="1"/>
    <col min="4619" max="4619" width="7.5" style="59" customWidth="1"/>
    <col min="4620" max="4620" width="7" style="59" customWidth="1"/>
    <col min="4621" max="4621" width="1" style="59" customWidth="1"/>
    <col min="4622" max="4622" width="10.83203125" style="59" customWidth="1"/>
    <col min="4623" max="4623" width="7.83203125" style="59" customWidth="1"/>
    <col min="4624" max="4624" width="10.83203125" style="59" customWidth="1"/>
    <col min="4625" max="4625" width="9.33203125" style="59" customWidth="1"/>
    <col min="4626" max="4626" width="10.83203125" style="59" customWidth="1"/>
    <col min="4627" max="4627" width="7.83203125" style="59" customWidth="1"/>
    <col min="4628" max="4628" width="10.83203125" style="59" customWidth="1"/>
    <col min="4629" max="4629" width="7.83203125" style="59" customWidth="1"/>
    <col min="4630" max="4630" width="10.83203125" style="59" customWidth="1"/>
    <col min="4631" max="4631" width="7.83203125" style="59" customWidth="1"/>
    <col min="4632" max="4632" width="10.83203125" style="59" customWidth="1"/>
    <col min="4633" max="4633" width="7.83203125" style="59" customWidth="1"/>
    <col min="4634" max="4634" width="10.83203125" style="59" customWidth="1"/>
    <col min="4635" max="4635" width="7.83203125" style="59" customWidth="1"/>
    <col min="4636" max="4636" width="10.83203125" style="59" customWidth="1"/>
    <col min="4637" max="4637" width="7.83203125" style="59" customWidth="1"/>
    <col min="4638" max="4638" width="10.83203125" style="59" customWidth="1"/>
    <col min="4639" max="4639" width="7.83203125" style="59" customWidth="1"/>
    <col min="4640" max="4640" width="10.83203125" style="59" customWidth="1"/>
    <col min="4641" max="4641" width="7.83203125" style="59" customWidth="1"/>
    <col min="4642" max="4642" width="1" style="59" customWidth="1"/>
    <col min="4643" max="4643" width="4.83203125" style="59" customWidth="1"/>
    <col min="4644" max="4644" width="7.83203125" style="59" customWidth="1"/>
    <col min="4645" max="4645" width="4.83203125" style="59" customWidth="1"/>
    <col min="4646" max="4646" width="7.83203125" style="59" customWidth="1"/>
    <col min="4647" max="4647" width="0.83203125" style="59" customWidth="1"/>
    <col min="4648" max="4866" width="14.5" style="59"/>
    <col min="4867" max="4867" width="5.6640625" style="59" customWidth="1"/>
    <col min="4868" max="4868" width="23.5" style="59" customWidth="1"/>
    <col min="4869" max="4869" width="6.5" style="59" customWidth="1"/>
    <col min="4870" max="4870" width="8.1640625" style="59" customWidth="1"/>
    <col min="4871" max="4871" width="9.33203125" style="59" customWidth="1"/>
    <col min="4872" max="4872" width="9.83203125" style="59" customWidth="1"/>
    <col min="4873" max="4873" width="1" style="59" customWidth="1"/>
    <col min="4874" max="4874" width="9.5" style="59" customWidth="1"/>
    <col min="4875" max="4875" width="7.5" style="59" customWidth="1"/>
    <col min="4876" max="4876" width="7" style="59" customWidth="1"/>
    <col min="4877" max="4877" width="1" style="59" customWidth="1"/>
    <col min="4878" max="4878" width="10.83203125" style="59" customWidth="1"/>
    <col min="4879" max="4879" width="7.83203125" style="59" customWidth="1"/>
    <col min="4880" max="4880" width="10.83203125" style="59" customWidth="1"/>
    <col min="4881" max="4881" width="9.33203125" style="59" customWidth="1"/>
    <col min="4882" max="4882" width="10.83203125" style="59" customWidth="1"/>
    <col min="4883" max="4883" width="7.83203125" style="59" customWidth="1"/>
    <col min="4884" max="4884" width="10.83203125" style="59" customWidth="1"/>
    <col min="4885" max="4885" width="7.83203125" style="59" customWidth="1"/>
    <col min="4886" max="4886" width="10.83203125" style="59" customWidth="1"/>
    <col min="4887" max="4887" width="7.83203125" style="59" customWidth="1"/>
    <col min="4888" max="4888" width="10.83203125" style="59" customWidth="1"/>
    <col min="4889" max="4889" width="7.83203125" style="59" customWidth="1"/>
    <col min="4890" max="4890" width="10.83203125" style="59" customWidth="1"/>
    <col min="4891" max="4891" width="7.83203125" style="59" customWidth="1"/>
    <col min="4892" max="4892" width="10.83203125" style="59" customWidth="1"/>
    <col min="4893" max="4893" width="7.83203125" style="59" customWidth="1"/>
    <col min="4894" max="4894" width="10.83203125" style="59" customWidth="1"/>
    <col min="4895" max="4895" width="7.83203125" style="59" customWidth="1"/>
    <col min="4896" max="4896" width="10.83203125" style="59" customWidth="1"/>
    <col min="4897" max="4897" width="7.83203125" style="59" customWidth="1"/>
    <col min="4898" max="4898" width="1" style="59" customWidth="1"/>
    <col min="4899" max="4899" width="4.83203125" style="59" customWidth="1"/>
    <col min="4900" max="4900" width="7.83203125" style="59" customWidth="1"/>
    <col min="4901" max="4901" width="4.83203125" style="59" customWidth="1"/>
    <col min="4902" max="4902" width="7.83203125" style="59" customWidth="1"/>
    <col min="4903" max="4903" width="0.83203125" style="59" customWidth="1"/>
    <col min="4904" max="5122" width="14.5" style="59"/>
    <col min="5123" max="5123" width="5.6640625" style="59" customWidth="1"/>
    <col min="5124" max="5124" width="23.5" style="59" customWidth="1"/>
    <col min="5125" max="5125" width="6.5" style="59" customWidth="1"/>
    <col min="5126" max="5126" width="8.1640625" style="59" customWidth="1"/>
    <col min="5127" max="5127" width="9.33203125" style="59" customWidth="1"/>
    <col min="5128" max="5128" width="9.83203125" style="59" customWidth="1"/>
    <col min="5129" max="5129" width="1" style="59" customWidth="1"/>
    <col min="5130" max="5130" width="9.5" style="59" customWidth="1"/>
    <col min="5131" max="5131" width="7.5" style="59" customWidth="1"/>
    <col min="5132" max="5132" width="7" style="59" customWidth="1"/>
    <col min="5133" max="5133" width="1" style="59" customWidth="1"/>
    <col min="5134" max="5134" width="10.83203125" style="59" customWidth="1"/>
    <col min="5135" max="5135" width="7.83203125" style="59" customWidth="1"/>
    <col min="5136" max="5136" width="10.83203125" style="59" customWidth="1"/>
    <col min="5137" max="5137" width="9.33203125" style="59" customWidth="1"/>
    <col min="5138" max="5138" width="10.83203125" style="59" customWidth="1"/>
    <col min="5139" max="5139" width="7.83203125" style="59" customWidth="1"/>
    <col min="5140" max="5140" width="10.83203125" style="59" customWidth="1"/>
    <col min="5141" max="5141" width="7.83203125" style="59" customWidth="1"/>
    <col min="5142" max="5142" width="10.83203125" style="59" customWidth="1"/>
    <col min="5143" max="5143" width="7.83203125" style="59" customWidth="1"/>
    <col min="5144" max="5144" width="10.83203125" style="59" customWidth="1"/>
    <col min="5145" max="5145" width="7.83203125" style="59" customWidth="1"/>
    <col min="5146" max="5146" width="10.83203125" style="59" customWidth="1"/>
    <col min="5147" max="5147" width="7.83203125" style="59" customWidth="1"/>
    <col min="5148" max="5148" width="10.83203125" style="59" customWidth="1"/>
    <col min="5149" max="5149" width="7.83203125" style="59" customWidth="1"/>
    <col min="5150" max="5150" width="10.83203125" style="59" customWidth="1"/>
    <col min="5151" max="5151" width="7.83203125" style="59" customWidth="1"/>
    <col min="5152" max="5152" width="10.83203125" style="59" customWidth="1"/>
    <col min="5153" max="5153" width="7.83203125" style="59" customWidth="1"/>
    <col min="5154" max="5154" width="1" style="59" customWidth="1"/>
    <col min="5155" max="5155" width="4.83203125" style="59" customWidth="1"/>
    <col min="5156" max="5156" width="7.83203125" style="59" customWidth="1"/>
    <col min="5157" max="5157" width="4.83203125" style="59" customWidth="1"/>
    <col min="5158" max="5158" width="7.83203125" style="59" customWidth="1"/>
    <col min="5159" max="5159" width="0.83203125" style="59" customWidth="1"/>
    <col min="5160" max="5378" width="14.5" style="59"/>
    <col min="5379" max="5379" width="5.6640625" style="59" customWidth="1"/>
    <col min="5380" max="5380" width="23.5" style="59" customWidth="1"/>
    <col min="5381" max="5381" width="6.5" style="59" customWidth="1"/>
    <col min="5382" max="5382" width="8.1640625" style="59" customWidth="1"/>
    <col min="5383" max="5383" width="9.33203125" style="59" customWidth="1"/>
    <col min="5384" max="5384" width="9.83203125" style="59" customWidth="1"/>
    <col min="5385" max="5385" width="1" style="59" customWidth="1"/>
    <col min="5386" max="5386" width="9.5" style="59" customWidth="1"/>
    <col min="5387" max="5387" width="7.5" style="59" customWidth="1"/>
    <col min="5388" max="5388" width="7" style="59" customWidth="1"/>
    <col min="5389" max="5389" width="1" style="59" customWidth="1"/>
    <col min="5390" max="5390" width="10.83203125" style="59" customWidth="1"/>
    <col min="5391" max="5391" width="7.83203125" style="59" customWidth="1"/>
    <col min="5392" max="5392" width="10.83203125" style="59" customWidth="1"/>
    <col min="5393" max="5393" width="9.33203125" style="59" customWidth="1"/>
    <col min="5394" max="5394" width="10.83203125" style="59" customWidth="1"/>
    <col min="5395" max="5395" width="7.83203125" style="59" customWidth="1"/>
    <col min="5396" max="5396" width="10.83203125" style="59" customWidth="1"/>
    <col min="5397" max="5397" width="7.83203125" style="59" customWidth="1"/>
    <col min="5398" max="5398" width="10.83203125" style="59" customWidth="1"/>
    <col min="5399" max="5399" width="7.83203125" style="59" customWidth="1"/>
    <col min="5400" max="5400" width="10.83203125" style="59" customWidth="1"/>
    <col min="5401" max="5401" width="7.83203125" style="59" customWidth="1"/>
    <col min="5402" max="5402" width="10.83203125" style="59" customWidth="1"/>
    <col min="5403" max="5403" width="7.83203125" style="59" customWidth="1"/>
    <col min="5404" max="5404" width="10.83203125" style="59" customWidth="1"/>
    <col min="5405" max="5405" width="7.83203125" style="59" customWidth="1"/>
    <col min="5406" max="5406" width="10.83203125" style="59" customWidth="1"/>
    <col min="5407" max="5407" width="7.83203125" style="59" customWidth="1"/>
    <col min="5408" max="5408" width="10.83203125" style="59" customWidth="1"/>
    <col min="5409" max="5409" width="7.83203125" style="59" customWidth="1"/>
    <col min="5410" max="5410" width="1" style="59" customWidth="1"/>
    <col min="5411" max="5411" width="4.83203125" style="59" customWidth="1"/>
    <col min="5412" max="5412" width="7.83203125" style="59" customWidth="1"/>
    <col min="5413" max="5413" width="4.83203125" style="59" customWidth="1"/>
    <col min="5414" max="5414" width="7.83203125" style="59" customWidth="1"/>
    <col min="5415" max="5415" width="0.83203125" style="59" customWidth="1"/>
    <col min="5416" max="5634" width="14.5" style="59"/>
    <col min="5635" max="5635" width="5.6640625" style="59" customWidth="1"/>
    <col min="5636" max="5636" width="23.5" style="59" customWidth="1"/>
    <col min="5637" max="5637" width="6.5" style="59" customWidth="1"/>
    <col min="5638" max="5638" width="8.1640625" style="59" customWidth="1"/>
    <col min="5639" max="5639" width="9.33203125" style="59" customWidth="1"/>
    <col min="5640" max="5640" width="9.83203125" style="59" customWidth="1"/>
    <col min="5641" max="5641" width="1" style="59" customWidth="1"/>
    <col min="5642" max="5642" width="9.5" style="59" customWidth="1"/>
    <col min="5643" max="5643" width="7.5" style="59" customWidth="1"/>
    <col min="5644" max="5644" width="7" style="59" customWidth="1"/>
    <col min="5645" max="5645" width="1" style="59" customWidth="1"/>
    <col min="5646" max="5646" width="10.83203125" style="59" customWidth="1"/>
    <col min="5647" max="5647" width="7.83203125" style="59" customWidth="1"/>
    <col min="5648" max="5648" width="10.83203125" style="59" customWidth="1"/>
    <col min="5649" max="5649" width="9.33203125" style="59" customWidth="1"/>
    <col min="5650" max="5650" width="10.83203125" style="59" customWidth="1"/>
    <col min="5651" max="5651" width="7.83203125" style="59" customWidth="1"/>
    <col min="5652" max="5652" width="10.83203125" style="59" customWidth="1"/>
    <col min="5653" max="5653" width="7.83203125" style="59" customWidth="1"/>
    <col min="5654" max="5654" width="10.83203125" style="59" customWidth="1"/>
    <col min="5655" max="5655" width="7.83203125" style="59" customWidth="1"/>
    <col min="5656" max="5656" width="10.83203125" style="59" customWidth="1"/>
    <col min="5657" max="5657" width="7.83203125" style="59" customWidth="1"/>
    <col min="5658" max="5658" width="10.83203125" style="59" customWidth="1"/>
    <col min="5659" max="5659" width="7.83203125" style="59" customWidth="1"/>
    <col min="5660" max="5660" width="10.83203125" style="59" customWidth="1"/>
    <col min="5661" max="5661" width="7.83203125" style="59" customWidth="1"/>
    <col min="5662" max="5662" width="10.83203125" style="59" customWidth="1"/>
    <col min="5663" max="5663" width="7.83203125" style="59" customWidth="1"/>
    <col min="5664" max="5664" width="10.83203125" style="59" customWidth="1"/>
    <col min="5665" max="5665" width="7.83203125" style="59" customWidth="1"/>
    <col min="5666" max="5666" width="1" style="59" customWidth="1"/>
    <col min="5667" max="5667" width="4.83203125" style="59" customWidth="1"/>
    <col min="5668" max="5668" width="7.83203125" style="59" customWidth="1"/>
    <col min="5669" max="5669" width="4.83203125" style="59" customWidth="1"/>
    <col min="5670" max="5670" width="7.83203125" style="59" customWidth="1"/>
    <col min="5671" max="5671" width="0.83203125" style="59" customWidth="1"/>
    <col min="5672" max="5890" width="14.5" style="59"/>
    <col min="5891" max="5891" width="5.6640625" style="59" customWidth="1"/>
    <col min="5892" max="5892" width="23.5" style="59" customWidth="1"/>
    <col min="5893" max="5893" width="6.5" style="59" customWidth="1"/>
    <col min="5894" max="5894" width="8.1640625" style="59" customWidth="1"/>
    <col min="5895" max="5895" width="9.33203125" style="59" customWidth="1"/>
    <col min="5896" max="5896" width="9.83203125" style="59" customWidth="1"/>
    <col min="5897" max="5897" width="1" style="59" customWidth="1"/>
    <col min="5898" max="5898" width="9.5" style="59" customWidth="1"/>
    <col min="5899" max="5899" width="7.5" style="59" customWidth="1"/>
    <col min="5900" max="5900" width="7" style="59" customWidth="1"/>
    <col min="5901" max="5901" width="1" style="59" customWidth="1"/>
    <col min="5902" max="5902" width="10.83203125" style="59" customWidth="1"/>
    <col min="5903" max="5903" width="7.83203125" style="59" customWidth="1"/>
    <col min="5904" max="5904" width="10.83203125" style="59" customWidth="1"/>
    <col min="5905" max="5905" width="9.33203125" style="59" customWidth="1"/>
    <col min="5906" max="5906" width="10.83203125" style="59" customWidth="1"/>
    <col min="5907" max="5907" width="7.83203125" style="59" customWidth="1"/>
    <col min="5908" max="5908" width="10.83203125" style="59" customWidth="1"/>
    <col min="5909" max="5909" width="7.83203125" style="59" customWidth="1"/>
    <col min="5910" max="5910" width="10.83203125" style="59" customWidth="1"/>
    <col min="5911" max="5911" width="7.83203125" style="59" customWidth="1"/>
    <col min="5912" max="5912" width="10.83203125" style="59" customWidth="1"/>
    <col min="5913" max="5913" width="7.83203125" style="59" customWidth="1"/>
    <col min="5914" max="5914" width="10.83203125" style="59" customWidth="1"/>
    <col min="5915" max="5915" width="7.83203125" style="59" customWidth="1"/>
    <col min="5916" max="5916" width="10.83203125" style="59" customWidth="1"/>
    <col min="5917" max="5917" width="7.83203125" style="59" customWidth="1"/>
    <col min="5918" max="5918" width="10.83203125" style="59" customWidth="1"/>
    <col min="5919" max="5919" width="7.83203125" style="59" customWidth="1"/>
    <col min="5920" max="5920" width="10.83203125" style="59" customWidth="1"/>
    <col min="5921" max="5921" width="7.83203125" style="59" customWidth="1"/>
    <col min="5922" max="5922" width="1" style="59" customWidth="1"/>
    <col min="5923" max="5923" width="4.83203125" style="59" customWidth="1"/>
    <col min="5924" max="5924" width="7.83203125" style="59" customWidth="1"/>
    <col min="5925" max="5925" width="4.83203125" style="59" customWidth="1"/>
    <col min="5926" max="5926" width="7.83203125" style="59" customWidth="1"/>
    <col min="5927" max="5927" width="0.83203125" style="59" customWidth="1"/>
    <col min="5928" max="6146" width="14.5" style="59"/>
    <col min="6147" max="6147" width="5.6640625" style="59" customWidth="1"/>
    <col min="6148" max="6148" width="23.5" style="59" customWidth="1"/>
    <col min="6149" max="6149" width="6.5" style="59" customWidth="1"/>
    <col min="6150" max="6150" width="8.1640625" style="59" customWidth="1"/>
    <col min="6151" max="6151" width="9.33203125" style="59" customWidth="1"/>
    <col min="6152" max="6152" width="9.83203125" style="59" customWidth="1"/>
    <col min="6153" max="6153" width="1" style="59" customWidth="1"/>
    <col min="6154" max="6154" width="9.5" style="59" customWidth="1"/>
    <col min="6155" max="6155" width="7.5" style="59" customWidth="1"/>
    <col min="6156" max="6156" width="7" style="59" customWidth="1"/>
    <col min="6157" max="6157" width="1" style="59" customWidth="1"/>
    <col min="6158" max="6158" width="10.83203125" style="59" customWidth="1"/>
    <col min="6159" max="6159" width="7.83203125" style="59" customWidth="1"/>
    <col min="6160" max="6160" width="10.83203125" style="59" customWidth="1"/>
    <col min="6161" max="6161" width="9.33203125" style="59" customWidth="1"/>
    <col min="6162" max="6162" width="10.83203125" style="59" customWidth="1"/>
    <col min="6163" max="6163" width="7.83203125" style="59" customWidth="1"/>
    <col min="6164" max="6164" width="10.83203125" style="59" customWidth="1"/>
    <col min="6165" max="6165" width="7.83203125" style="59" customWidth="1"/>
    <col min="6166" max="6166" width="10.83203125" style="59" customWidth="1"/>
    <col min="6167" max="6167" width="7.83203125" style="59" customWidth="1"/>
    <col min="6168" max="6168" width="10.83203125" style="59" customWidth="1"/>
    <col min="6169" max="6169" width="7.83203125" style="59" customWidth="1"/>
    <col min="6170" max="6170" width="10.83203125" style="59" customWidth="1"/>
    <col min="6171" max="6171" width="7.83203125" style="59" customWidth="1"/>
    <col min="6172" max="6172" width="10.83203125" style="59" customWidth="1"/>
    <col min="6173" max="6173" width="7.83203125" style="59" customWidth="1"/>
    <col min="6174" max="6174" width="10.83203125" style="59" customWidth="1"/>
    <col min="6175" max="6175" width="7.83203125" style="59" customWidth="1"/>
    <col min="6176" max="6176" width="10.83203125" style="59" customWidth="1"/>
    <col min="6177" max="6177" width="7.83203125" style="59" customWidth="1"/>
    <col min="6178" max="6178" width="1" style="59" customWidth="1"/>
    <col min="6179" max="6179" width="4.83203125" style="59" customWidth="1"/>
    <col min="6180" max="6180" width="7.83203125" style="59" customWidth="1"/>
    <col min="6181" max="6181" width="4.83203125" style="59" customWidth="1"/>
    <col min="6182" max="6182" width="7.83203125" style="59" customWidth="1"/>
    <col min="6183" max="6183" width="0.83203125" style="59" customWidth="1"/>
    <col min="6184" max="6402" width="14.5" style="59"/>
    <col min="6403" max="6403" width="5.6640625" style="59" customWidth="1"/>
    <col min="6404" max="6404" width="23.5" style="59" customWidth="1"/>
    <col min="6405" max="6405" width="6.5" style="59" customWidth="1"/>
    <col min="6406" max="6406" width="8.1640625" style="59" customWidth="1"/>
    <col min="6407" max="6407" width="9.33203125" style="59" customWidth="1"/>
    <col min="6408" max="6408" width="9.83203125" style="59" customWidth="1"/>
    <col min="6409" max="6409" width="1" style="59" customWidth="1"/>
    <col min="6410" max="6410" width="9.5" style="59" customWidth="1"/>
    <col min="6411" max="6411" width="7.5" style="59" customWidth="1"/>
    <col min="6412" max="6412" width="7" style="59" customWidth="1"/>
    <col min="6413" max="6413" width="1" style="59" customWidth="1"/>
    <col min="6414" max="6414" width="10.83203125" style="59" customWidth="1"/>
    <col min="6415" max="6415" width="7.83203125" style="59" customWidth="1"/>
    <col min="6416" max="6416" width="10.83203125" style="59" customWidth="1"/>
    <col min="6417" max="6417" width="9.33203125" style="59" customWidth="1"/>
    <col min="6418" max="6418" width="10.83203125" style="59" customWidth="1"/>
    <col min="6419" max="6419" width="7.83203125" style="59" customWidth="1"/>
    <col min="6420" max="6420" width="10.83203125" style="59" customWidth="1"/>
    <col min="6421" max="6421" width="7.83203125" style="59" customWidth="1"/>
    <col min="6422" max="6422" width="10.83203125" style="59" customWidth="1"/>
    <col min="6423" max="6423" width="7.83203125" style="59" customWidth="1"/>
    <col min="6424" max="6424" width="10.83203125" style="59" customWidth="1"/>
    <col min="6425" max="6425" width="7.83203125" style="59" customWidth="1"/>
    <col min="6426" max="6426" width="10.83203125" style="59" customWidth="1"/>
    <col min="6427" max="6427" width="7.83203125" style="59" customWidth="1"/>
    <col min="6428" max="6428" width="10.83203125" style="59" customWidth="1"/>
    <col min="6429" max="6429" width="7.83203125" style="59" customWidth="1"/>
    <col min="6430" max="6430" width="10.83203125" style="59" customWidth="1"/>
    <col min="6431" max="6431" width="7.83203125" style="59" customWidth="1"/>
    <col min="6432" max="6432" width="10.83203125" style="59" customWidth="1"/>
    <col min="6433" max="6433" width="7.83203125" style="59" customWidth="1"/>
    <col min="6434" max="6434" width="1" style="59" customWidth="1"/>
    <col min="6435" max="6435" width="4.83203125" style="59" customWidth="1"/>
    <col min="6436" max="6436" width="7.83203125" style="59" customWidth="1"/>
    <col min="6437" max="6437" width="4.83203125" style="59" customWidth="1"/>
    <col min="6438" max="6438" width="7.83203125" style="59" customWidth="1"/>
    <col min="6439" max="6439" width="0.83203125" style="59" customWidth="1"/>
    <col min="6440" max="6658" width="14.5" style="59"/>
    <col min="6659" max="6659" width="5.6640625" style="59" customWidth="1"/>
    <col min="6660" max="6660" width="23.5" style="59" customWidth="1"/>
    <col min="6661" max="6661" width="6.5" style="59" customWidth="1"/>
    <col min="6662" max="6662" width="8.1640625" style="59" customWidth="1"/>
    <col min="6663" max="6663" width="9.33203125" style="59" customWidth="1"/>
    <col min="6664" max="6664" width="9.83203125" style="59" customWidth="1"/>
    <col min="6665" max="6665" width="1" style="59" customWidth="1"/>
    <col min="6666" max="6666" width="9.5" style="59" customWidth="1"/>
    <col min="6667" max="6667" width="7.5" style="59" customWidth="1"/>
    <col min="6668" max="6668" width="7" style="59" customWidth="1"/>
    <col min="6669" max="6669" width="1" style="59" customWidth="1"/>
    <col min="6670" max="6670" width="10.83203125" style="59" customWidth="1"/>
    <col min="6671" max="6671" width="7.83203125" style="59" customWidth="1"/>
    <col min="6672" max="6672" width="10.83203125" style="59" customWidth="1"/>
    <col min="6673" max="6673" width="9.33203125" style="59" customWidth="1"/>
    <col min="6674" max="6674" width="10.83203125" style="59" customWidth="1"/>
    <col min="6675" max="6675" width="7.83203125" style="59" customWidth="1"/>
    <col min="6676" max="6676" width="10.83203125" style="59" customWidth="1"/>
    <col min="6677" max="6677" width="7.83203125" style="59" customWidth="1"/>
    <col min="6678" max="6678" width="10.83203125" style="59" customWidth="1"/>
    <col min="6679" max="6679" width="7.83203125" style="59" customWidth="1"/>
    <col min="6680" max="6680" width="10.83203125" style="59" customWidth="1"/>
    <col min="6681" max="6681" width="7.83203125" style="59" customWidth="1"/>
    <col min="6682" max="6682" width="10.83203125" style="59" customWidth="1"/>
    <col min="6683" max="6683" width="7.83203125" style="59" customWidth="1"/>
    <col min="6684" max="6684" width="10.83203125" style="59" customWidth="1"/>
    <col min="6685" max="6685" width="7.83203125" style="59" customWidth="1"/>
    <col min="6686" max="6686" width="10.83203125" style="59" customWidth="1"/>
    <col min="6687" max="6687" width="7.83203125" style="59" customWidth="1"/>
    <col min="6688" max="6688" width="10.83203125" style="59" customWidth="1"/>
    <col min="6689" max="6689" width="7.83203125" style="59" customWidth="1"/>
    <col min="6690" max="6690" width="1" style="59" customWidth="1"/>
    <col min="6691" max="6691" width="4.83203125" style="59" customWidth="1"/>
    <col min="6692" max="6692" width="7.83203125" style="59" customWidth="1"/>
    <col min="6693" max="6693" width="4.83203125" style="59" customWidth="1"/>
    <col min="6694" max="6694" width="7.83203125" style="59" customWidth="1"/>
    <col min="6695" max="6695" width="0.83203125" style="59" customWidth="1"/>
    <col min="6696" max="6914" width="14.5" style="59"/>
    <col min="6915" max="6915" width="5.6640625" style="59" customWidth="1"/>
    <col min="6916" max="6916" width="23.5" style="59" customWidth="1"/>
    <col min="6917" max="6917" width="6.5" style="59" customWidth="1"/>
    <col min="6918" max="6918" width="8.1640625" style="59" customWidth="1"/>
    <col min="6919" max="6919" width="9.33203125" style="59" customWidth="1"/>
    <col min="6920" max="6920" width="9.83203125" style="59" customWidth="1"/>
    <col min="6921" max="6921" width="1" style="59" customWidth="1"/>
    <col min="6922" max="6922" width="9.5" style="59" customWidth="1"/>
    <col min="6923" max="6923" width="7.5" style="59" customWidth="1"/>
    <col min="6924" max="6924" width="7" style="59" customWidth="1"/>
    <col min="6925" max="6925" width="1" style="59" customWidth="1"/>
    <col min="6926" max="6926" width="10.83203125" style="59" customWidth="1"/>
    <col min="6927" max="6927" width="7.83203125" style="59" customWidth="1"/>
    <col min="6928" max="6928" width="10.83203125" style="59" customWidth="1"/>
    <col min="6929" max="6929" width="9.33203125" style="59" customWidth="1"/>
    <col min="6930" max="6930" width="10.83203125" style="59" customWidth="1"/>
    <col min="6931" max="6931" width="7.83203125" style="59" customWidth="1"/>
    <col min="6932" max="6932" width="10.83203125" style="59" customWidth="1"/>
    <col min="6933" max="6933" width="7.83203125" style="59" customWidth="1"/>
    <col min="6934" max="6934" width="10.83203125" style="59" customWidth="1"/>
    <col min="6935" max="6935" width="7.83203125" style="59" customWidth="1"/>
    <col min="6936" max="6936" width="10.83203125" style="59" customWidth="1"/>
    <col min="6937" max="6937" width="7.83203125" style="59" customWidth="1"/>
    <col min="6938" max="6938" width="10.83203125" style="59" customWidth="1"/>
    <col min="6939" max="6939" width="7.83203125" style="59" customWidth="1"/>
    <col min="6940" max="6940" width="10.83203125" style="59" customWidth="1"/>
    <col min="6941" max="6941" width="7.83203125" style="59" customWidth="1"/>
    <col min="6942" max="6942" width="10.83203125" style="59" customWidth="1"/>
    <col min="6943" max="6943" width="7.83203125" style="59" customWidth="1"/>
    <col min="6944" max="6944" width="10.83203125" style="59" customWidth="1"/>
    <col min="6945" max="6945" width="7.83203125" style="59" customWidth="1"/>
    <col min="6946" max="6946" width="1" style="59" customWidth="1"/>
    <col min="6947" max="6947" width="4.83203125" style="59" customWidth="1"/>
    <col min="6948" max="6948" width="7.83203125" style="59" customWidth="1"/>
    <col min="6949" max="6949" width="4.83203125" style="59" customWidth="1"/>
    <col min="6950" max="6950" width="7.83203125" style="59" customWidth="1"/>
    <col min="6951" max="6951" width="0.83203125" style="59" customWidth="1"/>
    <col min="6952" max="7170" width="14.5" style="59"/>
    <col min="7171" max="7171" width="5.6640625" style="59" customWidth="1"/>
    <col min="7172" max="7172" width="23.5" style="59" customWidth="1"/>
    <col min="7173" max="7173" width="6.5" style="59" customWidth="1"/>
    <col min="7174" max="7174" width="8.1640625" style="59" customWidth="1"/>
    <col min="7175" max="7175" width="9.33203125" style="59" customWidth="1"/>
    <col min="7176" max="7176" width="9.83203125" style="59" customWidth="1"/>
    <col min="7177" max="7177" width="1" style="59" customWidth="1"/>
    <col min="7178" max="7178" width="9.5" style="59" customWidth="1"/>
    <col min="7179" max="7179" width="7.5" style="59" customWidth="1"/>
    <col min="7180" max="7180" width="7" style="59" customWidth="1"/>
    <col min="7181" max="7181" width="1" style="59" customWidth="1"/>
    <col min="7182" max="7182" width="10.83203125" style="59" customWidth="1"/>
    <col min="7183" max="7183" width="7.83203125" style="59" customWidth="1"/>
    <col min="7184" max="7184" width="10.83203125" style="59" customWidth="1"/>
    <col min="7185" max="7185" width="9.33203125" style="59" customWidth="1"/>
    <col min="7186" max="7186" width="10.83203125" style="59" customWidth="1"/>
    <col min="7187" max="7187" width="7.83203125" style="59" customWidth="1"/>
    <col min="7188" max="7188" width="10.83203125" style="59" customWidth="1"/>
    <col min="7189" max="7189" width="7.83203125" style="59" customWidth="1"/>
    <col min="7190" max="7190" width="10.83203125" style="59" customWidth="1"/>
    <col min="7191" max="7191" width="7.83203125" style="59" customWidth="1"/>
    <col min="7192" max="7192" width="10.83203125" style="59" customWidth="1"/>
    <col min="7193" max="7193" width="7.83203125" style="59" customWidth="1"/>
    <col min="7194" max="7194" width="10.83203125" style="59" customWidth="1"/>
    <col min="7195" max="7195" width="7.83203125" style="59" customWidth="1"/>
    <col min="7196" max="7196" width="10.83203125" style="59" customWidth="1"/>
    <col min="7197" max="7197" width="7.83203125" style="59" customWidth="1"/>
    <col min="7198" max="7198" width="10.83203125" style="59" customWidth="1"/>
    <col min="7199" max="7199" width="7.83203125" style="59" customWidth="1"/>
    <col min="7200" max="7200" width="10.83203125" style="59" customWidth="1"/>
    <col min="7201" max="7201" width="7.83203125" style="59" customWidth="1"/>
    <col min="7202" max="7202" width="1" style="59" customWidth="1"/>
    <col min="7203" max="7203" width="4.83203125" style="59" customWidth="1"/>
    <col min="7204" max="7204" width="7.83203125" style="59" customWidth="1"/>
    <col min="7205" max="7205" width="4.83203125" style="59" customWidth="1"/>
    <col min="7206" max="7206" width="7.83203125" style="59" customWidth="1"/>
    <col min="7207" max="7207" width="0.83203125" style="59" customWidth="1"/>
    <col min="7208" max="7426" width="14.5" style="59"/>
    <col min="7427" max="7427" width="5.6640625" style="59" customWidth="1"/>
    <col min="7428" max="7428" width="23.5" style="59" customWidth="1"/>
    <col min="7429" max="7429" width="6.5" style="59" customWidth="1"/>
    <col min="7430" max="7430" width="8.1640625" style="59" customWidth="1"/>
    <col min="7431" max="7431" width="9.33203125" style="59" customWidth="1"/>
    <col min="7432" max="7432" width="9.83203125" style="59" customWidth="1"/>
    <col min="7433" max="7433" width="1" style="59" customWidth="1"/>
    <col min="7434" max="7434" width="9.5" style="59" customWidth="1"/>
    <col min="7435" max="7435" width="7.5" style="59" customWidth="1"/>
    <col min="7436" max="7436" width="7" style="59" customWidth="1"/>
    <col min="7437" max="7437" width="1" style="59" customWidth="1"/>
    <col min="7438" max="7438" width="10.83203125" style="59" customWidth="1"/>
    <col min="7439" max="7439" width="7.83203125" style="59" customWidth="1"/>
    <col min="7440" max="7440" width="10.83203125" style="59" customWidth="1"/>
    <col min="7441" max="7441" width="9.33203125" style="59" customWidth="1"/>
    <col min="7442" max="7442" width="10.83203125" style="59" customWidth="1"/>
    <col min="7443" max="7443" width="7.83203125" style="59" customWidth="1"/>
    <col min="7444" max="7444" width="10.83203125" style="59" customWidth="1"/>
    <col min="7445" max="7445" width="7.83203125" style="59" customWidth="1"/>
    <col min="7446" max="7446" width="10.83203125" style="59" customWidth="1"/>
    <col min="7447" max="7447" width="7.83203125" style="59" customWidth="1"/>
    <col min="7448" max="7448" width="10.83203125" style="59" customWidth="1"/>
    <col min="7449" max="7449" width="7.83203125" style="59" customWidth="1"/>
    <col min="7450" max="7450" width="10.83203125" style="59" customWidth="1"/>
    <col min="7451" max="7451" width="7.83203125" style="59" customWidth="1"/>
    <col min="7452" max="7452" width="10.83203125" style="59" customWidth="1"/>
    <col min="7453" max="7453" width="7.83203125" style="59" customWidth="1"/>
    <col min="7454" max="7454" width="10.83203125" style="59" customWidth="1"/>
    <col min="7455" max="7455" width="7.83203125" style="59" customWidth="1"/>
    <col min="7456" max="7456" width="10.83203125" style="59" customWidth="1"/>
    <col min="7457" max="7457" width="7.83203125" style="59" customWidth="1"/>
    <col min="7458" max="7458" width="1" style="59" customWidth="1"/>
    <col min="7459" max="7459" width="4.83203125" style="59" customWidth="1"/>
    <col min="7460" max="7460" width="7.83203125" style="59" customWidth="1"/>
    <col min="7461" max="7461" width="4.83203125" style="59" customWidth="1"/>
    <col min="7462" max="7462" width="7.83203125" style="59" customWidth="1"/>
    <col min="7463" max="7463" width="0.83203125" style="59" customWidth="1"/>
    <col min="7464" max="7682" width="14.5" style="59"/>
    <col min="7683" max="7683" width="5.6640625" style="59" customWidth="1"/>
    <col min="7684" max="7684" width="23.5" style="59" customWidth="1"/>
    <col min="7685" max="7685" width="6.5" style="59" customWidth="1"/>
    <col min="7686" max="7686" width="8.1640625" style="59" customWidth="1"/>
    <col min="7687" max="7687" width="9.33203125" style="59" customWidth="1"/>
    <col min="7688" max="7688" width="9.83203125" style="59" customWidth="1"/>
    <col min="7689" max="7689" width="1" style="59" customWidth="1"/>
    <col min="7690" max="7690" width="9.5" style="59" customWidth="1"/>
    <col min="7691" max="7691" width="7.5" style="59" customWidth="1"/>
    <col min="7692" max="7692" width="7" style="59" customWidth="1"/>
    <col min="7693" max="7693" width="1" style="59" customWidth="1"/>
    <col min="7694" max="7694" width="10.83203125" style="59" customWidth="1"/>
    <col min="7695" max="7695" width="7.83203125" style="59" customWidth="1"/>
    <col min="7696" max="7696" width="10.83203125" style="59" customWidth="1"/>
    <col min="7697" max="7697" width="9.33203125" style="59" customWidth="1"/>
    <col min="7698" max="7698" width="10.83203125" style="59" customWidth="1"/>
    <col min="7699" max="7699" width="7.83203125" style="59" customWidth="1"/>
    <col min="7700" max="7700" width="10.83203125" style="59" customWidth="1"/>
    <col min="7701" max="7701" width="7.83203125" style="59" customWidth="1"/>
    <col min="7702" max="7702" width="10.83203125" style="59" customWidth="1"/>
    <col min="7703" max="7703" width="7.83203125" style="59" customWidth="1"/>
    <col min="7704" max="7704" width="10.83203125" style="59" customWidth="1"/>
    <col min="7705" max="7705" width="7.83203125" style="59" customWidth="1"/>
    <col min="7706" max="7706" width="10.83203125" style="59" customWidth="1"/>
    <col min="7707" max="7707" width="7.83203125" style="59" customWidth="1"/>
    <col min="7708" max="7708" width="10.83203125" style="59" customWidth="1"/>
    <col min="7709" max="7709" width="7.83203125" style="59" customWidth="1"/>
    <col min="7710" max="7710" width="10.83203125" style="59" customWidth="1"/>
    <col min="7711" max="7711" width="7.83203125" style="59" customWidth="1"/>
    <col min="7712" max="7712" width="10.83203125" style="59" customWidth="1"/>
    <col min="7713" max="7713" width="7.83203125" style="59" customWidth="1"/>
    <col min="7714" max="7714" width="1" style="59" customWidth="1"/>
    <col min="7715" max="7715" width="4.83203125" style="59" customWidth="1"/>
    <col min="7716" max="7716" width="7.83203125" style="59" customWidth="1"/>
    <col min="7717" max="7717" width="4.83203125" style="59" customWidth="1"/>
    <col min="7718" max="7718" width="7.83203125" style="59" customWidth="1"/>
    <col min="7719" max="7719" width="0.83203125" style="59" customWidth="1"/>
    <col min="7720" max="7938" width="14.5" style="59"/>
    <col min="7939" max="7939" width="5.6640625" style="59" customWidth="1"/>
    <col min="7940" max="7940" width="23.5" style="59" customWidth="1"/>
    <col min="7941" max="7941" width="6.5" style="59" customWidth="1"/>
    <col min="7942" max="7942" width="8.1640625" style="59" customWidth="1"/>
    <col min="7943" max="7943" width="9.33203125" style="59" customWidth="1"/>
    <col min="7944" max="7944" width="9.83203125" style="59" customWidth="1"/>
    <col min="7945" max="7945" width="1" style="59" customWidth="1"/>
    <col min="7946" max="7946" width="9.5" style="59" customWidth="1"/>
    <col min="7947" max="7947" width="7.5" style="59" customWidth="1"/>
    <col min="7948" max="7948" width="7" style="59" customWidth="1"/>
    <col min="7949" max="7949" width="1" style="59" customWidth="1"/>
    <col min="7950" max="7950" width="10.83203125" style="59" customWidth="1"/>
    <col min="7951" max="7951" width="7.83203125" style="59" customWidth="1"/>
    <col min="7952" max="7952" width="10.83203125" style="59" customWidth="1"/>
    <col min="7953" max="7953" width="9.33203125" style="59" customWidth="1"/>
    <col min="7954" max="7954" width="10.83203125" style="59" customWidth="1"/>
    <col min="7955" max="7955" width="7.83203125" style="59" customWidth="1"/>
    <col min="7956" max="7956" width="10.83203125" style="59" customWidth="1"/>
    <col min="7957" max="7957" width="7.83203125" style="59" customWidth="1"/>
    <col min="7958" max="7958" width="10.83203125" style="59" customWidth="1"/>
    <col min="7959" max="7959" width="7.83203125" style="59" customWidth="1"/>
    <col min="7960" max="7960" width="10.83203125" style="59" customWidth="1"/>
    <col min="7961" max="7961" width="7.83203125" style="59" customWidth="1"/>
    <col min="7962" max="7962" width="10.83203125" style="59" customWidth="1"/>
    <col min="7963" max="7963" width="7.83203125" style="59" customWidth="1"/>
    <col min="7964" max="7964" width="10.83203125" style="59" customWidth="1"/>
    <col min="7965" max="7965" width="7.83203125" style="59" customWidth="1"/>
    <col min="7966" max="7966" width="10.83203125" style="59" customWidth="1"/>
    <col min="7967" max="7967" width="7.83203125" style="59" customWidth="1"/>
    <col min="7968" max="7968" width="10.83203125" style="59" customWidth="1"/>
    <col min="7969" max="7969" width="7.83203125" style="59" customWidth="1"/>
    <col min="7970" max="7970" width="1" style="59" customWidth="1"/>
    <col min="7971" max="7971" width="4.83203125" style="59" customWidth="1"/>
    <col min="7972" max="7972" width="7.83203125" style="59" customWidth="1"/>
    <col min="7973" max="7973" width="4.83203125" style="59" customWidth="1"/>
    <col min="7974" max="7974" width="7.83203125" style="59" customWidth="1"/>
    <col min="7975" max="7975" width="0.83203125" style="59" customWidth="1"/>
    <col min="7976" max="8194" width="14.5" style="59"/>
    <col min="8195" max="8195" width="5.6640625" style="59" customWidth="1"/>
    <col min="8196" max="8196" width="23.5" style="59" customWidth="1"/>
    <col min="8197" max="8197" width="6.5" style="59" customWidth="1"/>
    <col min="8198" max="8198" width="8.1640625" style="59" customWidth="1"/>
    <col min="8199" max="8199" width="9.33203125" style="59" customWidth="1"/>
    <col min="8200" max="8200" width="9.83203125" style="59" customWidth="1"/>
    <col min="8201" max="8201" width="1" style="59" customWidth="1"/>
    <col min="8202" max="8202" width="9.5" style="59" customWidth="1"/>
    <col min="8203" max="8203" width="7.5" style="59" customWidth="1"/>
    <col min="8204" max="8204" width="7" style="59" customWidth="1"/>
    <col min="8205" max="8205" width="1" style="59" customWidth="1"/>
    <col min="8206" max="8206" width="10.83203125" style="59" customWidth="1"/>
    <col min="8207" max="8207" width="7.83203125" style="59" customWidth="1"/>
    <col min="8208" max="8208" width="10.83203125" style="59" customWidth="1"/>
    <col min="8209" max="8209" width="9.33203125" style="59" customWidth="1"/>
    <col min="8210" max="8210" width="10.83203125" style="59" customWidth="1"/>
    <col min="8211" max="8211" width="7.83203125" style="59" customWidth="1"/>
    <col min="8212" max="8212" width="10.83203125" style="59" customWidth="1"/>
    <col min="8213" max="8213" width="7.83203125" style="59" customWidth="1"/>
    <col min="8214" max="8214" width="10.83203125" style="59" customWidth="1"/>
    <col min="8215" max="8215" width="7.83203125" style="59" customWidth="1"/>
    <col min="8216" max="8216" width="10.83203125" style="59" customWidth="1"/>
    <col min="8217" max="8217" width="7.83203125" style="59" customWidth="1"/>
    <col min="8218" max="8218" width="10.83203125" style="59" customWidth="1"/>
    <col min="8219" max="8219" width="7.83203125" style="59" customWidth="1"/>
    <col min="8220" max="8220" width="10.83203125" style="59" customWidth="1"/>
    <col min="8221" max="8221" width="7.83203125" style="59" customWidth="1"/>
    <col min="8222" max="8222" width="10.83203125" style="59" customWidth="1"/>
    <col min="8223" max="8223" width="7.83203125" style="59" customWidth="1"/>
    <col min="8224" max="8224" width="10.83203125" style="59" customWidth="1"/>
    <col min="8225" max="8225" width="7.83203125" style="59" customWidth="1"/>
    <col min="8226" max="8226" width="1" style="59" customWidth="1"/>
    <col min="8227" max="8227" width="4.83203125" style="59" customWidth="1"/>
    <col min="8228" max="8228" width="7.83203125" style="59" customWidth="1"/>
    <col min="8229" max="8229" width="4.83203125" style="59" customWidth="1"/>
    <col min="8230" max="8230" width="7.83203125" style="59" customWidth="1"/>
    <col min="8231" max="8231" width="0.83203125" style="59" customWidth="1"/>
    <col min="8232" max="8450" width="14.5" style="59"/>
    <col min="8451" max="8451" width="5.6640625" style="59" customWidth="1"/>
    <col min="8452" max="8452" width="23.5" style="59" customWidth="1"/>
    <col min="8453" max="8453" width="6.5" style="59" customWidth="1"/>
    <col min="8454" max="8454" width="8.1640625" style="59" customWidth="1"/>
    <col min="8455" max="8455" width="9.33203125" style="59" customWidth="1"/>
    <col min="8456" max="8456" width="9.83203125" style="59" customWidth="1"/>
    <col min="8457" max="8457" width="1" style="59" customWidth="1"/>
    <col min="8458" max="8458" width="9.5" style="59" customWidth="1"/>
    <col min="8459" max="8459" width="7.5" style="59" customWidth="1"/>
    <col min="8460" max="8460" width="7" style="59" customWidth="1"/>
    <col min="8461" max="8461" width="1" style="59" customWidth="1"/>
    <col min="8462" max="8462" width="10.83203125" style="59" customWidth="1"/>
    <col min="8463" max="8463" width="7.83203125" style="59" customWidth="1"/>
    <col min="8464" max="8464" width="10.83203125" style="59" customWidth="1"/>
    <col min="8465" max="8465" width="9.33203125" style="59" customWidth="1"/>
    <col min="8466" max="8466" width="10.83203125" style="59" customWidth="1"/>
    <col min="8467" max="8467" width="7.83203125" style="59" customWidth="1"/>
    <col min="8468" max="8468" width="10.83203125" style="59" customWidth="1"/>
    <col min="8469" max="8469" width="7.83203125" style="59" customWidth="1"/>
    <col min="8470" max="8470" width="10.83203125" style="59" customWidth="1"/>
    <col min="8471" max="8471" width="7.83203125" style="59" customWidth="1"/>
    <col min="8472" max="8472" width="10.83203125" style="59" customWidth="1"/>
    <col min="8473" max="8473" width="7.83203125" style="59" customWidth="1"/>
    <col min="8474" max="8474" width="10.83203125" style="59" customWidth="1"/>
    <col min="8475" max="8475" width="7.83203125" style="59" customWidth="1"/>
    <col min="8476" max="8476" width="10.83203125" style="59" customWidth="1"/>
    <col min="8477" max="8477" width="7.83203125" style="59" customWidth="1"/>
    <col min="8478" max="8478" width="10.83203125" style="59" customWidth="1"/>
    <col min="8479" max="8479" width="7.83203125" style="59" customWidth="1"/>
    <col min="8480" max="8480" width="10.83203125" style="59" customWidth="1"/>
    <col min="8481" max="8481" width="7.83203125" style="59" customWidth="1"/>
    <col min="8482" max="8482" width="1" style="59" customWidth="1"/>
    <col min="8483" max="8483" width="4.83203125" style="59" customWidth="1"/>
    <col min="8484" max="8484" width="7.83203125" style="59" customWidth="1"/>
    <col min="8485" max="8485" width="4.83203125" style="59" customWidth="1"/>
    <col min="8486" max="8486" width="7.83203125" style="59" customWidth="1"/>
    <col min="8487" max="8487" width="0.83203125" style="59" customWidth="1"/>
    <col min="8488" max="8706" width="14.5" style="59"/>
    <col min="8707" max="8707" width="5.6640625" style="59" customWidth="1"/>
    <col min="8708" max="8708" width="23.5" style="59" customWidth="1"/>
    <col min="8709" max="8709" width="6.5" style="59" customWidth="1"/>
    <col min="8710" max="8710" width="8.1640625" style="59" customWidth="1"/>
    <col min="8711" max="8711" width="9.33203125" style="59" customWidth="1"/>
    <col min="8712" max="8712" width="9.83203125" style="59" customWidth="1"/>
    <col min="8713" max="8713" width="1" style="59" customWidth="1"/>
    <col min="8714" max="8714" width="9.5" style="59" customWidth="1"/>
    <col min="8715" max="8715" width="7.5" style="59" customWidth="1"/>
    <col min="8716" max="8716" width="7" style="59" customWidth="1"/>
    <col min="8717" max="8717" width="1" style="59" customWidth="1"/>
    <col min="8718" max="8718" width="10.83203125" style="59" customWidth="1"/>
    <col min="8719" max="8719" width="7.83203125" style="59" customWidth="1"/>
    <col min="8720" max="8720" width="10.83203125" style="59" customWidth="1"/>
    <col min="8721" max="8721" width="9.33203125" style="59" customWidth="1"/>
    <col min="8722" max="8722" width="10.83203125" style="59" customWidth="1"/>
    <col min="8723" max="8723" width="7.83203125" style="59" customWidth="1"/>
    <col min="8724" max="8724" width="10.83203125" style="59" customWidth="1"/>
    <col min="8725" max="8725" width="7.83203125" style="59" customWidth="1"/>
    <col min="8726" max="8726" width="10.83203125" style="59" customWidth="1"/>
    <col min="8727" max="8727" width="7.83203125" style="59" customWidth="1"/>
    <col min="8728" max="8728" width="10.83203125" style="59" customWidth="1"/>
    <col min="8729" max="8729" width="7.83203125" style="59" customWidth="1"/>
    <col min="8730" max="8730" width="10.83203125" style="59" customWidth="1"/>
    <col min="8731" max="8731" width="7.83203125" style="59" customWidth="1"/>
    <col min="8732" max="8732" width="10.83203125" style="59" customWidth="1"/>
    <col min="8733" max="8733" width="7.83203125" style="59" customWidth="1"/>
    <col min="8734" max="8734" width="10.83203125" style="59" customWidth="1"/>
    <col min="8735" max="8735" width="7.83203125" style="59" customWidth="1"/>
    <col min="8736" max="8736" width="10.83203125" style="59" customWidth="1"/>
    <col min="8737" max="8737" width="7.83203125" style="59" customWidth="1"/>
    <col min="8738" max="8738" width="1" style="59" customWidth="1"/>
    <col min="8739" max="8739" width="4.83203125" style="59" customWidth="1"/>
    <col min="8740" max="8740" width="7.83203125" style="59" customWidth="1"/>
    <col min="8741" max="8741" width="4.83203125" style="59" customWidth="1"/>
    <col min="8742" max="8742" width="7.83203125" style="59" customWidth="1"/>
    <col min="8743" max="8743" width="0.83203125" style="59" customWidth="1"/>
    <col min="8744" max="8962" width="14.5" style="59"/>
    <col min="8963" max="8963" width="5.6640625" style="59" customWidth="1"/>
    <col min="8964" max="8964" width="23.5" style="59" customWidth="1"/>
    <col min="8965" max="8965" width="6.5" style="59" customWidth="1"/>
    <col min="8966" max="8966" width="8.1640625" style="59" customWidth="1"/>
    <col min="8967" max="8967" width="9.33203125" style="59" customWidth="1"/>
    <col min="8968" max="8968" width="9.83203125" style="59" customWidth="1"/>
    <col min="8969" max="8969" width="1" style="59" customWidth="1"/>
    <col min="8970" max="8970" width="9.5" style="59" customWidth="1"/>
    <col min="8971" max="8971" width="7.5" style="59" customWidth="1"/>
    <col min="8972" max="8972" width="7" style="59" customWidth="1"/>
    <col min="8973" max="8973" width="1" style="59" customWidth="1"/>
    <col min="8974" max="8974" width="10.83203125" style="59" customWidth="1"/>
    <col min="8975" max="8975" width="7.83203125" style="59" customWidth="1"/>
    <col min="8976" max="8976" width="10.83203125" style="59" customWidth="1"/>
    <col min="8977" max="8977" width="9.33203125" style="59" customWidth="1"/>
    <col min="8978" max="8978" width="10.83203125" style="59" customWidth="1"/>
    <col min="8979" max="8979" width="7.83203125" style="59" customWidth="1"/>
    <col min="8980" max="8980" width="10.83203125" style="59" customWidth="1"/>
    <col min="8981" max="8981" width="7.83203125" style="59" customWidth="1"/>
    <col min="8982" max="8982" width="10.83203125" style="59" customWidth="1"/>
    <col min="8983" max="8983" width="7.83203125" style="59" customWidth="1"/>
    <col min="8984" max="8984" width="10.83203125" style="59" customWidth="1"/>
    <col min="8985" max="8985" width="7.83203125" style="59" customWidth="1"/>
    <col min="8986" max="8986" width="10.83203125" style="59" customWidth="1"/>
    <col min="8987" max="8987" width="7.83203125" style="59" customWidth="1"/>
    <col min="8988" max="8988" width="10.83203125" style="59" customWidth="1"/>
    <col min="8989" max="8989" width="7.83203125" style="59" customWidth="1"/>
    <col min="8990" max="8990" width="10.83203125" style="59" customWidth="1"/>
    <col min="8991" max="8991" width="7.83203125" style="59" customWidth="1"/>
    <col min="8992" max="8992" width="10.83203125" style="59" customWidth="1"/>
    <col min="8993" max="8993" width="7.83203125" style="59" customWidth="1"/>
    <col min="8994" max="8994" width="1" style="59" customWidth="1"/>
    <col min="8995" max="8995" width="4.83203125" style="59" customWidth="1"/>
    <col min="8996" max="8996" width="7.83203125" style="59" customWidth="1"/>
    <col min="8997" max="8997" width="4.83203125" style="59" customWidth="1"/>
    <col min="8998" max="8998" width="7.83203125" style="59" customWidth="1"/>
    <col min="8999" max="8999" width="0.83203125" style="59" customWidth="1"/>
    <col min="9000" max="9218" width="14.5" style="59"/>
    <col min="9219" max="9219" width="5.6640625" style="59" customWidth="1"/>
    <col min="9220" max="9220" width="23.5" style="59" customWidth="1"/>
    <col min="9221" max="9221" width="6.5" style="59" customWidth="1"/>
    <col min="9222" max="9222" width="8.1640625" style="59" customWidth="1"/>
    <col min="9223" max="9223" width="9.33203125" style="59" customWidth="1"/>
    <col min="9224" max="9224" width="9.83203125" style="59" customWidth="1"/>
    <col min="9225" max="9225" width="1" style="59" customWidth="1"/>
    <col min="9226" max="9226" width="9.5" style="59" customWidth="1"/>
    <col min="9227" max="9227" width="7.5" style="59" customWidth="1"/>
    <col min="9228" max="9228" width="7" style="59" customWidth="1"/>
    <col min="9229" max="9229" width="1" style="59" customWidth="1"/>
    <col min="9230" max="9230" width="10.83203125" style="59" customWidth="1"/>
    <col min="9231" max="9231" width="7.83203125" style="59" customWidth="1"/>
    <col min="9232" max="9232" width="10.83203125" style="59" customWidth="1"/>
    <col min="9233" max="9233" width="9.33203125" style="59" customWidth="1"/>
    <col min="9234" max="9234" width="10.83203125" style="59" customWidth="1"/>
    <col min="9235" max="9235" width="7.83203125" style="59" customWidth="1"/>
    <col min="9236" max="9236" width="10.83203125" style="59" customWidth="1"/>
    <col min="9237" max="9237" width="7.83203125" style="59" customWidth="1"/>
    <col min="9238" max="9238" width="10.83203125" style="59" customWidth="1"/>
    <col min="9239" max="9239" width="7.83203125" style="59" customWidth="1"/>
    <col min="9240" max="9240" width="10.83203125" style="59" customWidth="1"/>
    <col min="9241" max="9241" width="7.83203125" style="59" customWidth="1"/>
    <col min="9242" max="9242" width="10.83203125" style="59" customWidth="1"/>
    <col min="9243" max="9243" width="7.83203125" style="59" customWidth="1"/>
    <col min="9244" max="9244" width="10.83203125" style="59" customWidth="1"/>
    <col min="9245" max="9245" width="7.83203125" style="59" customWidth="1"/>
    <col min="9246" max="9246" width="10.83203125" style="59" customWidth="1"/>
    <col min="9247" max="9247" width="7.83203125" style="59" customWidth="1"/>
    <col min="9248" max="9248" width="10.83203125" style="59" customWidth="1"/>
    <col min="9249" max="9249" width="7.83203125" style="59" customWidth="1"/>
    <col min="9250" max="9250" width="1" style="59" customWidth="1"/>
    <col min="9251" max="9251" width="4.83203125" style="59" customWidth="1"/>
    <col min="9252" max="9252" width="7.83203125" style="59" customWidth="1"/>
    <col min="9253" max="9253" width="4.83203125" style="59" customWidth="1"/>
    <col min="9254" max="9254" width="7.83203125" style="59" customWidth="1"/>
    <col min="9255" max="9255" width="0.83203125" style="59" customWidth="1"/>
    <col min="9256" max="9474" width="14.5" style="59"/>
    <col min="9475" max="9475" width="5.6640625" style="59" customWidth="1"/>
    <col min="9476" max="9476" width="23.5" style="59" customWidth="1"/>
    <col min="9477" max="9477" width="6.5" style="59" customWidth="1"/>
    <col min="9478" max="9478" width="8.1640625" style="59" customWidth="1"/>
    <col min="9479" max="9479" width="9.33203125" style="59" customWidth="1"/>
    <col min="9480" max="9480" width="9.83203125" style="59" customWidth="1"/>
    <col min="9481" max="9481" width="1" style="59" customWidth="1"/>
    <col min="9482" max="9482" width="9.5" style="59" customWidth="1"/>
    <col min="9483" max="9483" width="7.5" style="59" customWidth="1"/>
    <col min="9484" max="9484" width="7" style="59" customWidth="1"/>
    <col min="9485" max="9485" width="1" style="59" customWidth="1"/>
    <col min="9486" max="9486" width="10.83203125" style="59" customWidth="1"/>
    <col min="9487" max="9487" width="7.83203125" style="59" customWidth="1"/>
    <col min="9488" max="9488" width="10.83203125" style="59" customWidth="1"/>
    <col min="9489" max="9489" width="9.33203125" style="59" customWidth="1"/>
    <col min="9490" max="9490" width="10.83203125" style="59" customWidth="1"/>
    <col min="9491" max="9491" width="7.83203125" style="59" customWidth="1"/>
    <col min="9492" max="9492" width="10.83203125" style="59" customWidth="1"/>
    <col min="9493" max="9493" width="7.83203125" style="59" customWidth="1"/>
    <col min="9494" max="9494" width="10.83203125" style="59" customWidth="1"/>
    <col min="9495" max="9495" width="7.83203125" style="59" customWidth="1"/>
    <col min="9496" max="9496" width="10.83203125" style="59" customWidth="1"/>
    <col min="9497" max="9497" width="7.83203125" style="59" customWidth="1"/>
    <col min="9498" max="9498" width="10.83203125" style="59" customWidth="1"/>
    <col min="9499" max="9499" width="7.83203125" style="59" customWidth="1"/>
    <col min="9500" max="9500" width="10.83203125" style="59" customWidth="1"/>
    <col min="9501" max="9501" width="7.83203125" style="59" customWidth="1"/>
    <col min="9502" max="9502" width="10.83203125" style="59" customWidth="1"/>
    <col min="9503" max="9503" width="7.83203125" style="59" customWidth="1"/>
    <col min="9504" max="9504" width="10.83203125" style="59" customWidth="1"/>
    <col min="9505" max="9505" width="7.83203125" style="59" customWidth="1"/>
    <col min="9506" max="9506" width="1" style="59" customWidth="1"/>
    <col min="9507" max="9507" width="4.83203125" style="59" customWidth="1"/>
    <col min="9508" max="9508" width="7.83203125" style="59" customWidth="1"/>
    <col min="9509" max="9509" width="4.83203125" style="59" customWidth="1"/>
    <col min="9510" max="9510" width="7.83203125" style="59" customWidth="1"/>
    <col min="9511" max="9511" width="0.83203125" style="59" customWidth="1"/>
    <col min="9512" max="9730" width="14.5" style="59"/>
    <col min="9731" max="9731" width="5.6640625" style="59" customWidth="1"/>
    <col min="9732" max="9732" width="23.5" style="59" customWidth="1"/>
    <col min="9733" max="9733" width="6.5" style="59" customWidth="1"/>
    <col min="9734" max="9734" width="8.1640625" style="59" customWidth="1"/>
    <col min="9735" max="9735" width="9.33203125" style="59" customWidth="1"/>
    <col min="9736" max="9736" width="9.83203125" style="59" customWidth="1"/>
    <col min="9737" max="9737" width="1" style="59" customWidth="1"/>
    <col min="9738" max="9738" width="9.5" style="59" customWidth="1"/>
    <col min="9739" max="9739" width="7.5" style="59" customWidth="1"/>
    <col min="9740" max="9740" width="7" style="59" customWidth="1"/>
    <col min="9741" max="9741" width="1" style="59" customWidth="1"/>
    <col min="9742" max="9742" width="10.83203125" style="59" customWidth="1"/>
    <col min="9743" max="9743" width="7.83203125" style="59" customWidth="1"/>
    <col min="9744" max="9744" width="10.83203125" style="59" customWidth="1"/>
    <col min="9745" max="9745" width="9.33203125" style="59" customWidth="1"/>
    <col min="9746" max="9746" width="10.83203125" style="59" customWidth="1"/>
    <col min="9747" max="9747" width="7.83203125" style="59" customWidth="1"/>
    <col min="9748" max="9748" width="10.83203125" style="59" customWidth="1"/>
    <col min="9749" max="9749" width="7.83203125" style="59" customWidth="1"/>
    <col min="9750" max="9750" width="10.83203125" style="59" customWidth="1"/>
    <col min="9751" max="9751" width="7.83203125" style="59" customWidth="1"/>
    <col min="9752" max="9752" width="10.83203125" style="59" customWidth="1"/>
    <col min="9753" max="9753" width="7.83203125" style="59" customWidth="1"/>
    <col min="9754" max="9754" width="10.83203125" style="59" customWidth="1"/>
    <col min="9755" max="9755" width="7.83203125" style="59" customWidth="1"/>
    <col min="9756" max="9756" width="10.83203125" style="59" customWidth="1"/>
    <col min="9757" max="9757" width="7.83203125" style="59" customWidth="1"/>
    <col min="9758" max="9758" width="10.83203125" style="59" customWidth="1"/>
    <col min="9759" max="9759" width="7.83203125" style="59" customWidth="1"/>
    <col min="9760" max="9760" width="10.83203125" style="59" customWidth="1"/>
    <col min="9761" max="9761" width="7.83203125" style="59" customWidth="1"/>
    <col min="9762" max="9762" width="1" style="59" customWidth="1"/>
    <col min="9763" max="9763" width="4.83203125" style="59" customWidth="1"/>
    <col min="9764" max="9764" width="7.83203125" style="59" customWidth="1"/>
    <col min="9765" max="9765" width="4.83203125" style="59" customWidth="1"/>
    <col min="9766" max="9766" width="7.83203125" style="59" customWidth="1"/>
    <col min="9767" max="9767" width="0.83203125" style="59" customWidth="1"/>
    <col min="9768" max="9986" width="14.5" style="59"/>
    <col min="9987" max="9987" width="5.6640625" style="59" customWidth="1"/>
    <col min="9988" max="9988" width="23.5" style="59" customWidth="1"/>
    <col min="9989" max="9989" width="6.5" style="59" customWidth="1"/>
    <col min="9990" max="9990" width="8.1640625" style="59" customWidth="1"/>
    <col min="9991" max="9991" width="9.33203125" style="59" customWidth="1"/>
    <col min="9992" max="9992" width="9.83203125" style="59" customWidth="1"/>
    <col min="9993" max="9993" width="1" style="59" customWidth="1"/>
    <col min="9994" max="9994" width="9.5" style="59" customWidth="1"/>
    <col min="9995" max="9995" width="7.5" style="59" customWidth="1"/>
    <col min="9996" max="9996" width="7" style="59" customWidth="1"/>
    <col min="9997" max="9997" width="1" style="59" customWidth="1"/>
    <col min="9998" max="9998" width="10.83203125" style="59" customWidth="1"/>
    <col min="9999" max="9999" width="7.83203125" style="59" customWidth="1"/>
    <col min="10000" max="10000" width="10.83203125" style="59" customWidth="1"/>
    <col min="10001" max="10001" width="9.33203125" style="59" customWidth="1"/>
    <col min="10002" max="10002" width="10.83203125" style="59" customWidth="1"/>
    <col min="10003" max="10003" width="7.83203125" style="59" customWidth="1"/>
    <col min="10004" max="10004" width="10.83203125" style="59" customWidth="1"/>
    <col min="10005" max="10005" width="7.83203125" style="59" customWidth="1"/>
    <col min="10006" max="10006" width="10.83203125" style="59" customWidth="1"/>
    <col min="10007" max="10007" width="7.83203125" style="59" customWidth="1"/>
    <col min="10008" max="10008" width="10.83203125" style="59" customWidth="1"/>
    <col min="10009" max="10009" width="7.83203125" style="59" customWidth="1"/>
    <col min="10010" max="10010" width="10.83203125" style="59" customWidth="1"/>
    <col min="10011" max="10011" width="7.83203125" style="59" customWidth="1"/>
    <col min="10012" max="10012" width="10.83203125" style="59" customWidth="1"/>
    <col min="10013" max="10013" width="7.83203125" style="59" customWidth="1"/>
    <col min="10014" max="10014" width="10.83203125" style="59" customWidth="1"/>
    <col min="10015" max="10015" width="7.83203125" style="59" customWidth="1"/>
    <col min="10016" max="10016" width="10.83203125" style="59" customWidth="1"/>
    <col min="10017" max="10017" width="7.83203125" style="59" customWidth="1"/>
    <col min="10018" max="10018" width="1" style="59" customWidth="1"/>
    <col min="10019" max="10019" width="4.83203125" style="59" customWidth="1"/>
    <col min="10020" max="10020" width="7.83203125" style="59" customWidth="1"/>
    <col min="10021" max="10021" width="4.83203125" style="59" customWidth="1"/>
    <col min="10022" max="10022" width="7.83203125" style="59" customWidth="1"/>
    <col min="10023" max="10023" width="0.83203125" style="59" customWidth="1"/>
    <col min="10024" max="10242" width="14.5" style="59"/>
    <col min="10243" max="10243" width="5.6640625" style="59" customWidth="1"/>
    <col min="10244" max="10244" width="23.5" style="59" customWidth="1"/>
    <col min="10245" max="10245" width="6.5" style="59" customWidth="1"/>
    <col min="10246" max="10246" width="8.1640625" style="59" customWidth="1"/>
    <col min="10247" max="10247" width="9.33203125" style="59" customWidth="1"/>
    <col min="10248" max="10248" width="9.83203125" style="59" customWidth="1"/>
    <col min="10249" max="10249" width="1" style="59" customWidth="1"/>
    <col min="10250" max="10250" width="9.5" style="59" customWidth="1"/>
    <col min="10251" max="10251" width="7.5" style="59" customWidth="1"/>
    <col min="10252" max="10252" width="7" style="59" customWidth="1"/>
    <col min="10253" max="10253" width="1" style="59" customWidth="1"/>
    <col min="10254" max="10254" width="10.83203125" style="59" customWidth="1"/>
    <col min="10255" max="10255" width="7.83203125" style="59" customWidth="1"/>
    <col min="10256" max="10256" width="10.83203125" style="59" customWidth="1"/>
    <col min="10257" max="10257" width="9.33203125" style="59" customWidth="1"/>
    <col min="10258" max="10258" width="10.83203125" style="59" customWidth="1"/>
    <col min="10259" max="10259" width="7.83203125" style="59" customWidth="1"/>
    <col min="10260" max="10260" width="10.83203125" style="59" customWidth="1"/>
    <col min="10261" max="10261" width="7.83203125" style="59" customWidth="1"/>
    <col min="10262" max="10262" width="10.83203125" style="59" customWidth="1"/>
    <col min="10263" max="10263" width="7.83203125" style="59" customWidth="1"/>
    <col min="10264" max="10264" width="10.83203125" style="59" customWidth="1"/>
    <col min="10265" max="10265" width="7.83203125" style="59" customWidth="1"/>
    <col min="10266" max="10266" width="10.83203125" style="59" customWidth="1"/>
    <col min="10267" max="10267" width="7.83203125" style="59" customWidth="1"/>
    <col min="10268" max="10268" width="10.83203125" style="59" customWidth="1"/>
    <col min="10269" max="10269" width="7.83203125" style="59" customWidth="1"/>
    <col min="10270" max="10270" width="10.83203125" style="59" customWidth="1"/>
    <col min="10271" max="10271" width="7.83203125" style="59" customWidth="1"/>
    <col min="10272" max="10272" width="10.83203125" style="59" customWidth="1"/>
    <col min="10273" max="10273" width="7.83203125" style="59" customWidth="1"/>
    <col min="10274" max="10274" width="1" style="59" customWidth="1"/>
    <col min="10275" max="10275" width="4.83203125" style="59" customWidth="1"/>
    <col min="10276" max="10276" width="7.83203125" style="59" customWidth="1"/>
    <col min="10277" max="10277" width="4.83203125" style="59" customWidth="1"/>
    <col min="10278" max="10278" width="7.83203125" style="59" customWidth="1"/>
    <col min="10279" max="10279" width="0.83203125" style="59" customWidth="1"/>
    <col min="10280" max="10498" width="14.5" style="59"/>
    <col min="10499" max="10499" width="5.6640625" style="59" customWidth="1"/>
    <col min="10500" max="10500" width="23.5" style="59" customWidth="1"/>
    <col min="10501" max="10501" width="6.5" style="59" customWidth="1"/>
    <col min="10502" max="10502" width="8.1640625" style="59" customWidth="1"/>
    <col min="10503" max="10503" width="9.33203125" style="59" customWidth="1"/>
    <col min="10504" max="10504" width="9.83203125" style="59" customWidth="1"/>
    <col min="10505" max="10505" width="1" style="59" customWidth="1"/>
    <col min="10506" max="10506" width="9.5" style="59" customWidth="1"/>
    <col min="10507" max="10507" width="7.5" style="59" customWidth="1"/>
    <col min="10508" max="10508" width="7" style="59" customWidth="1"/>
    <col min="10509" max="10509" width="1" style="59" customWidth="1"/>
    <col min="10510" max="10510" width="10.83203125" style="59" customWidth="1"/>
    <col min="10511" max="10511" width="7.83203125" style="59" customWidth="1"/>
    <col min="10512" max="10512" width="10.83203125" style="59" customWidth="1"/>
    <col min="10513" max="10513" width="9.33203125" style="59" customWidth="1"/>
    <col min="10514" max="10514" width="10.83203125" style="59" customWidth="1"/>
    <col min="10515" max="10515" width="7.83203125" style="59" customWidth="1"/>
    <col min="10516" max="10516" width="10.83203125" style="59" customWidth="1"/>
    <col min="10517" max="10517" width="7.83203125" style="59" customWidth="1"/>
    <col min="10518" max="10518" width="10.83203125" style="59" customWidth="1"/>
    <col min="10519" max="10519" width="7.83203125" style="59" customWidth="1"/>
    <col min="10520" max="10520" width="10.83203125" style="59" customWidth="1"/>
    <col min="10521" max="10521" width="7.83203125" style="59" customWidth="1"/>
    <col min="10522" max="10522" width="10.83203125" style="59" customWidth="1"/>
    <col min="10523" max="10523" width="7.83203125" style="59" customWidth="1"/>
    <col min="10524" max="10524" width="10.83203125" style="59" customWidth="1"/>
    <col min="10525" max="10525" width="7.83203125" style="59" customWidth="1"/>
    <col min="10526" max="10526" width="10.83203125" style="59" customWidth="1"/>
    <col min="10527" max="10527" width="7.83203125" style="59" customWidth="1"/>
    <col min="10528" max="10528" width="10.83203125" style="59" customWidth="1"/>
    <col min="10529" max="10529" width="7.83203125" style="59" customWidth="1"/>
    <col min="10530" max="10530" width="1" style="59" customWidth="1"/>
    <col min="10531" max="10531" width="4.83203125" style="59" customWidth="1"/>
    <col min="10532" max="10532" width="7.83203125" style="59" customWidth="1"/>
    <col min="10533" max="10533" width="4.83203125" style="59" customWidth="1"/>
    <col min="10534" max="10534" width="7.83203125" style="59" customWidth="1"/>
    <col min="10535" max="10535" width="0.83203125" style="59" customWidth="1"/>
    <col min="10536" max="10754" width="14.5" style="59"/>
    <col min="10755" max="10755" width="5.6640625" style="59" customWidth="1"/>
    <col min="10756" max="10756" width="23.5" style="59" customWidth="1"/>
    <col min="10757" max="10757" width="6.5" style="59" customWidth="1"/>
    <col min="10758" max="10758" width="8.1640625" style="59" customWidth="1"/>
    <col min="10759" max="10759" width="9.33203125" style="59" customWidth="1"/>
    <col min="10760" max="10760" width="9.83203125" style="59" customWidth="1"/>
    <col min="10761" max="10761" width="1" style="59" customWidth="1"/>
    <col min="10762" max="10762" width="9.5" style="59" customWidth="1"/>
    <col min="10763" max="10763" width="7.5" style="59" customWidth="1"/>
    <col min="10764" max="10764" width="7" style="59" customWidth="1"/>
    <col min="10765" max="10765" width="1" style="59" customWidth="1"/>
    <col min="10766" max="10766" width="10.83203125" style="59" customWidth="1"/>
    <col min="10767" max="10767" width="7.83203125" style="59" customWidth="1"/>
    <col min="10768" max="10768" width="10.83203125" style="59" customWidth="1"/>
    <col min="10769" max="10769" width="9.33203125" style="59" customWidth="1"/>
    <col min="10770" max="10770" width="10.83203125" style="59" customWidth="1"/>
    <col min="10771" max="10771" width="7.83203125" style="59" customWidth="1"/>
    <col min="10772" max="10772" width="10.83203125" style="59" customWidth="1"/>
    <col min="10773" max="10773" width="7.83203125" style="59" customWidth="1"/>
    <col min="10774" max="10774" width="10.83203125" style="59" customWidth="1"/>
    <col min="10775" max="10775" width="7.83203125" style="59" customWidth="1"/>
    <col min="10776" max="10776" width="10.83203125" style="59" customWidth="1"/>
    <col min="10777" max="10777" width="7.83203125" style="59" customWidth="1"/>
    <col min="10778" max="10778" width="10.83203125" style="59" customWidth="1"/>
    <col min="10779" max="10779" width="7.83203125" style="59" customWidth="1"/>
    <col min="10780" max="10780" width="10.83203125" style="59" customWidth="1"/>
    <col min="10781" max="10781" width="7.83203125" style="59" customWidth="1"/>
    <col min="10782" max="10782" width="10.83203125" style="59" customWidth="1"/>
    <col min="10783" max="10783" width="7.83203125" style="59" customWidth="1"/>
    <col min="10784" max="10784" width="10.83203125" style="59" customWidth="1"/>
    <col min="10785" max="10785" width="7.83203125" style="59" customWidth="1"/>
    <col min="10786" max="10786" width="1" style="59" customWidth="1"/>
    <col min="10787" max="10787" width="4.83203125" style="59" customWidth="1"/>
    <col min="10788" max="10788" width="7.83203125" style="59" customWidth="1"/>
    <col min="10789" max="10789" width="4.83203125" style="59" customWidth="1"/>
    <col min="10790" max="10790" width="7.83203125" style="59" customWidth="1"/>
    <col min="10791" max="10791" width="0.83203125" style="59" customWidth="1"/>
    <col min="10792" max="11010" width="14.5" style="59"/>
    <col min="11011" max="11011" width="5.6640625" style="59" customWidth="1"/>
    <col min="11012" max="11012" width="23.5" style="59" customWidth="1"/>
    <col min="11013" max="11013" width="6.5" style="59" customWidth="1"/>
    <col min="11014" max="11014" width="8.1640625" style="59" customWidth="1"/>
    <col min="11015" max="11015" width="9.33203125" style="59" customWidth="1"/>
    <col min="11016" max="11016" width="9.83203125" style="59" customWidth="1"/>
    <col min="11017" max="11017" width="1" style="59" customWidth="1"/>
    <col min="11018" max="11018" width="9.5" style="59" customWidth="1"/>
    <col min="11019" max="11019" width="7.5" style="59" customWidth="1"/>
    <col min="11020" max="11020" width="7" style="59" customWidth="1"/>
    <col min="11021" max="11021" width="1" style="59" customWidth="1"/>
    <col min="11022" max="11022" width="10.83203125" style="59" customWidth="1"/>
    <col min="11023" max="11023" width="7.83203125" style="59" customWidth="1"/>
    <col min="11024" max="11024" width="10.83203125" style="59" customWidth="1"/>
    <col min="11025" max="11025" width="9.33203125" style="59" customWidth="1"/>
    <col min="11026" max="11026" width="10.83203125" style="59" customWidth="1"/>
    <col min="11027" max="11027" width="7.83203125" style="59" customWidth="1"/>
    <col min="11028" max="11028" width="10.83203125" style="59" customWidth="1"/>
    <col min="11029" max="11029" width="7.83203125" style="59" customWidth="1"/>
    <col min="11030" max="11030" width="10.83203125" style="59" customWidth="1"/>
    <col min="11031" max="11031" width="7.83203125" style="59" customWidth="1"/>
    <col min="11032" max="11032" width="10.83203125" style="59" customWidth="1"/>
    <col min="11033" max="11033" width="7.83203125" style="59" customWidth="1"/>
    <col min="11034" max="11034" width="10.83203125" style="59" customWidth="1"/>
    <col min="11035" max="11035" width="7.83203125" style="59" customWidth="1"/>
    <col min="11036" max="11036" width="10.83203125" style="59" customWidth="1"/>
    <col min="11037" max="11037" width="7.83203125" style="59" customWidth="1"/>
    <col min="11038" max="11038" width="10.83203125" style="59" customWidth="1"/>
    <col min="11039" max="11039" width="7.83203125" style="59" customWidth="1"/>
    <col min="11040" max="11040" width="10.83203125" style="59" customWidth="1"/>
    <col min="11041" max="11041" width="7.83203125" style="59" customWidth="1"/>
    <col min="11042" max="11042" width="1" style="59" customWidth="1"/>
    <col min="11043" max="11043" width="4.83203125" style="59" customWidth="1"/>
    <col min="11044" max="11044" width="7.83203125" style="59" customWidth="1"/>
    <col min="11045" max="11045" width="4.83203125" style="59" customWidth="1"/>
    <col min="11046" max="11046" width="7.83203125" style="59" customWidth="1"/>
    <col min="11047" max="11047" width="0.83203125" style="59" customWidth="1"/>
    <col min="11048" max="11266" width="14.5" style="59"/>
    <col min="11267" max="11267" width="5.6640625" style="59" customWidth="1"/>
    <col min="11268" max="11268" width="23.5" style="59" customWidth="1"/>
    <col min="11269" max="11269" width="6.5" style="59" customWidth="1"/>
    <col min="11270" max="11270" width="8.1640625" style="59" customWidth="1"/>
    <col min="11271" max="11271" width="9.33203125" style="59" customWidth="1"/>
    <col min="11272" max="11272" width="9.83203125" style="59" customWidth="1"/>
    <col min="11273" max="11273" width="1" style="59" customWidth="1"/>
    <col min="11274" max="11274" width="9.5" style="59" customWidth="1"/>
    <col min="11275" max="11275" width="7.5" style="59" customWidth="1"/>
    <col min="11276" max="11276" width="7" style="59" customWidth="1"/>
    <col min="11277" max="11277" width="1" style="59" customWidth="1"/>
    <col min="11278" max="11278" width="10.83203125" style="59" customWidth="1"/>
    <col min="11279" max="11279" width="7.83203125" style="59" customWidth="1"/>
    <col min="11280" max="11280" width="10.83203125" style="59" customWidth="1"/>
    <col min="11281" max="11281" width="9.33203125" style="59" customWidth="1"/>
    <col min="11282" max="11282" width="10.83203125" style="59" customWidth="1"/>
    <col min="11283" max="11283" width="7.83203125" style="59" customWidth="1"/>
    <col min="11284" max="11284" width="10.83203125" style="59" customWidth="1"/>
    <col min="11285" max="11285" width="7.83203125" style="59" customWidth="1"/>
    <col min="11286" max="11286" width="10.83203125" style="59" customWidth="1"/>
    <col min="11287" max="11287" width="7.83203125" style="59" customWidth="1"/>
    <col min="11288" max="11288" width="10.83203125" style="59" customWidth="1"/>
    <col min="11289" max="11289" width="7.83203125" style="59" customWidth="1"/>
    <col min="11290" max="11290" width="10.83203125" style="59" customWidth="1"/>
    <col min="11291" max="11291" width="7.83203125" style="59" customWidth="1"/>
    <col min="11292" max="11292" width="10.83203125" style="59" customWidth="1"/>
    <col min="11293" max="11293" width="7.83203125" style="59" customWidth="1"/>
    <col min="11294" max="11294" width="10.83203125" style="59" customWidth="1"/>
    <col min="11295" max="11295" width="7.83203125" style="59" customWidth="1"/>
    <col min="11296" max="11296" width="10.83203125" style="59" customWidth="1"/>
    <col min="11297" max="11297" width="7.83203125" style="59" customWidth="1"/>
    <col min="11298" max="11298" width="1" style="59" customWidth="1"/>
    <col min="11299" max="11299" width="4.83203125" style="59" customWidth="1"/>
    <col min="11300" max="11300" width="7.83203125" style="59" customWidth="1"/>
    <col min="11301" max="11301" width="4.83203125" style="59" customWidth="1"/>
    <col min="11302" max="11302" width="7.83203125" style="59" customWidth="1"/>
    <col min="11303" max="11303" width="0.83203125" style="59" customWidth="1"/>
    <col min="11304" max="11522" width="14.5" style="59"/>
    <col min="11523" max="11523" width="5.6640625" style="59" customWidth="1"/>
    <col min="11524" max="11524" width="23.5" style="59" customWidth="1"/>
    <col min="11525" max="11525" width="6.5" style="59" customWidth="1"/>
    <col min="11526" max="11526" width="8.1640625" style="59" customWidth="1"/>
    <col min="11527" max="11527" width="9.33203125" style="59" customWidth="1"/>
    <col min="11528" max="11528" width="9.83203125" style="59" customWidth="1"/>
    <col min="11529" max="11529" width="1" style="59" customWidth="1"/>
    <col min="11530" max="11530" width="9.5" style="59" customWidth="1"/>
    <col min="11531" max="11531" width="7.5" style="59" customWidth="1"/>
    <col min="11532" max="11532" width="7" style="59" customWidth="1"/>
    <col min="11533" max="11533" width="1" style="59" customWidth="1"/>
    <col min="11534" max="11534" width="10.83203125" style="59" customWidth="1"/>
    <col min="11535" max="11535" width="7.83203125" style="59" customWidth="1"/>
    <col min="11536" max="11536" width="10.83203125" style="59" customWidth="1"/>
    <col min="11537" max="11537" width="9.33203125" style="59" customWidth="1"/>
    <col min="11538" max="11538" width="10.83203125" style="59" customWidth="1"/>
    <col min="11539" max="11539" width="7.83203125" style="59" customWidth="1"/>
    <col min="11540" max="11540" width="10.83203125" style="59" customWidth="1"/>
    <col min="11541" max="11541" width="7.83203125" style="59" customWidth="1"/>
    <col min="11542" max="11542" width="10.83203125" style="59" customWidth="1"/>
    <col min="11543" max="11543" width="7.83203125" style="59" customWidth="1"/>
    <col min="11544" max="11544" width="10.83203125" style="59" customWidth="1"/>
    <col min="11545" max="11545" width="7.83203125" style="59" customWidth="1"/>
    <col min="11546" max="11546" width="10.83203125" style="59" customWidth="1"/>
    <col min="11547" max="11547" width="7.83203125" style="59" customWidth="1"/>
    <col min="11548" max="11548" width="10.83203125" style="59" customWidth="1"/>
    <col min="11549" max="11549" width="7.83203125" style="59" customWidth="1"/>
    <col min="11550" max="11550" width="10.83203125" style="59" customWidth="1"/>
    <col min="11551" max="11551" width="7.83203125" style="59" customWidth="1"/>
    <col min="11552" max="11552" width="10.83203125" style="59" customWidth="1"/>
    <col min="11553" max="11553" width="7.83203125" style="59" customWidth="1"/>
    <col min="11554" max="11554" width="1" style="59" customWidth="1"/>
    <col min="11555" max="11555" width="4.83203125" style="59" customWidth="1"/>
    <col min="11556" max="11556" width="7.83203125" style="59" customWidth="1"/>
    <col min="11557" max="11557" width="4.83203125" style="59" customWidth="1"/>
    <col min="11558" max="11558" width="7.83203125" style="59" customWidth="1"/>
    <col min="11559" max="11559" width="0.83203125" style="59" customWidth="1"/>
    <col min="11560" max="11778" width="14.5" style="59"/>
    <col min="11779" max="11779" width="5.6640625" style="59" customWidth="1"/>
    <col min="11780" max="11780" width="23.5" style="59" customWidth="1"/>
    <col min="11781" max="11781" width="6.5" style="59" customWidth="1"/>
    <col min="11782" max="11782" width="8.1640625" style="59" customWidth="1"/>
    <col min="11783" max="11783" width="9.33203125" style="59" customWidth="1"/>
    <col min="11784" max="11784" width="9.83203125" style="59" customWidth="1"/>
    <col min="11785" max="11785" width="1" style="59" customWidth="1"/>
    <col min="11786" max="11786" width="9.5" style="59" customWidth="1"/>
    <col min="11787" max="11787" width="7.5" style="59" customWidth="1"/>
    <col min="11788" max="11788" width="7" style="59" customWidth="1"/>
    <col min="11789" max="11789" width="1" style="59" customWidth="1"/>
    <col min="11790" max="11790" width="10.83203125" style="59" customWidth="1"/>
    <col min="11791" max="11791" width="7.83203125" style="59" customWidth="1"/>
    <col min="11792" max="11792" width="10.83203125" style="59" customWidth="1"/>
    <col min="11793" max="11793" width="9.33203125" style="59" customWidth="1"/>
    <col min="11794" max="11794" width="10.83203125" style="59" customWidth="1"/>
    <col min="11795" max="11795" width="7.83203125" style="59" customWidth="1"/>
    <col min="11796" max="11796" width="10.83203125" style="59" customWidth="1"/>
    <col min="11797" max="11797" width="7.83203125" style="59" customWidth="1"/>
    <col min="11798" max="11798" width="10.83203125" style="59" customWidth="1"/>
    <col min="11799" max="11799" width="7.83203125" style="59" customWidth="1"/>
    <col min="11800" max="11800" width="10.83203125" style="59" customWidth="1"/>
    <col min="11801" max="11801" width="7.83203125" style="59" customWidth="1"/>
    <col min="11802" max="11802" width="10.83203125" style="59" customWidth="1"/>
    <col min="11803" max="11803" width="7.83203125" style="59" customWidth="1"/>
    <col min="11804" max="11804" width="10.83203125" style="59" customWidth="1"/>
    <col min="11805" max="11805" width="7.83203125" style="59" customWidth="1"/>
    <col min="11806" max="11806" width="10.83203125" style="59" customWidth="1"/>
    <col min="11807" max="11807" width="7.83203125" style="59" customWidth="1"/>
    <col min="11808" max="11808" width="10.83203125" style="59" customWidth="1"/>
    <col min="11809" max="11809" width="7.83203125" style="59" customWidth="1"/>
    <col min="11810" max="11810" width="1" style="59" customWidth="1"/>
    <col min="11811" max="11811" width="4.83203125" style="59" customWidth="1"/>
    <col min="11812" max="11812" width="7.83203125" style="59" customWidth="1"/>
    <col min="11813" max="11813" width="4.83203125" style="59" customWidth="1"/>
    <col min="11814" max="11814" width="7.83203125" style="59" customWidth="1"/>
    <col min="11815" max="11815" width="0.83203125" style="59" customWidth="1"/>
    <col min="11816" max="12034" width="14.5" style="59"/>
    <col min="12035" max="12035" width="5.6640625" style="59" customWidth="1"/>
    <col min="12036" max="12036" width="23.5" style="59" customWidth="1"/>
    <col min="12037" max="12037" width="6.5" style="59" customWidth="1"/>
    <col min="12038" max="12038" width="8.1640625" style="59" customWidth="1"/>
    <col min="12039" max="12039" width="9.33203125" style="59" customWidth="1"/>
    <col min="12040" max="12040" width="9.83203125" style="59" customWidth="1"/>
    <col min="12041" max="12041" width="1" style="59" customWidth="1"/>
    <col min="12042" max="12042" width="9.5" style="59" customWidth="1"/>
    <col min="12043" max="12043" width="7.5" style="59" customWidth="1"/>
    <col min="12044" max="12044" width="7" style="59" customWidth="1"/>
    <col min="12045" max="12045" width="1" style="59" customWidth="1"/>
    <col min="12046" max="12046" width="10.83203125" style="59" customWidth="1"/>
    <col min="12047" max="12047" width="7.83203125" style="59" customWidth="1"/>
    <col min="12048" max="12048" width="10.83203125" style="59" customWidth="1"/>
    <col min="12049" max="12049" width="9.33203125" style="59" customWidth="1"/>
    <col min="12050" max="12050" width="10.83203125" style="59" customWidth="1"/>
    <col min="12051" max="12051" width="7.83203125" style="59" customWidth="1"/>
    <col min="12052" max="12052" width="10.83203125" style="59" customWidth="1"/>
    <col min="12053" max="12053" width="7.83203125" style="59" customWidth="1"/>
    <col min="12054" max="12054" width="10.83203125" style="59" customWidth="1"/>
    <col min="12055" max="12055" width="7.83203125" style="59" customWidth="1"/>
    <col min="12056" max="12056" width="10.83203125" style="59" customWidth="1"/>
    <col min="12057" max="12057" width="7.83203125" style="59" customWidth="1"/>
    <col min="12058" max="12058" width="10.83203125" style="59" customWidth="1"/>
    <col min="12059" max="12059" width="7.83203125" style="59" customWidth="1"/>
    <col min="12060" max="12060" width="10.83203125" style="59" customWidth="1"/>
    <col min="12061" max="12061" width="7.83203125" style="59" customWidth="1"/>
    <col min="12062" max="12062" width="10.83203125" style="59" customWidth="1"/>
    <col min="12063" max="12063" width="7.83203125" style="59" customWidth="1"/>
    <col min="12064" max="12064" width="10.83203125" style="59" customWidth="1"/>
    <col min="12065" max="12065" width="7.83203125" style="59" customWidth="1"/>
    <col min="12066" max="12066" width="1" style="59" customWidth="1"/>
    <col min="12067" max="12067" width="4.83203125" style="59" customWidth="1"/>
    <col min="12068" max="12068" width="7.83203125" style="59" customWidth="1"/>
    <col min="12069" max="12069" width="4.83203125" style="59" customWidth="1"/>
    <col min="12070" max="12070" width="7.83203125" style="59" customWidth="1"/>
    <col min="12071" max="12071" width="0.83203125" style="59" customWidth="1"/>
    <col min="12072" max="12290" width="14.5" style="59"/>
    <col min="12291" max="12291" width="5.6640625" style="59" customWidth="1"/>
    <col min="12292" max="12292" width="23.5" style="59" customWidth="1"/>
    <col min="12293" max="12293" width="6.5" style="59" customWidth="1"/>
    <col min="12294" max="12294" width="8.1640625" style="59" customWidth="1"/>
    <col min="12295" max="12295" width="9.33203125" style="59" customWidth="1"/>
    <col min="12296" max="12296" width="9.83203125" style="59" customWidth="1"/>
    <col min="12297" max="12297" width="1" style="59" customWidth="1"/>
    <col min="12298" max="12298" width="9.5" style="59" customWidth="1"/>
    <col min="12299" max="12299" width="7.5" style="59" customWidth="1"/>
    <col min="12300" max="12300" width="7" style="59" customWidth="1"/>
    <col min="12301" max="12301" width="1" style="59" customWidth="1"/>
    <col min="12302" max="12302" width="10.83203125" style="59" customWidth="1"/>
    <col min="12303" max="12303" width="7.83203125" style="59" customWidth="1"/>
    <col min="12304" max="12304" width="10.83203125" style="59" customWidth="1"/>
    <col min="12305" max="12305" width="9.33203125" style="59" customWidth="1"/>
    <col min="12306" max="12306" width="10.83203125" style="59" customWidth="1"/>
    <col min="12307" max="12307" width="7.83203125" style="59" customWidth="1"/>
    <col min="12308" max="12308" width="10.83203125" style="59" customWidth="1"/>
    <col min="12309" max="12309" width="7.83203125" style="59" customWidth="1"/>
    <col min="12310" max="12310" width="10.83203125" style="59" customWidth="1"/>
    <col min="12311" max="12311" width="7.83203125" style="59" customWidth="1"/>
    <col min="12312" max="12312" width="10.83203125" style="59" customWidth="1"/>
    <col min="12313" max="12313" width="7.83203125" style="59" customWidth="1"/>
    <col min="12314" max="12314" width="10.83203125" style="59" customWidth="1"/>
    <col min="12315" max="12315" width="7.83203125" style="59" customWidth="1"/>
    <col min="12316" max="12316" width="10.83203125" style="59" customWidth="1"/>
    <col min="12317" max="12317" width="7.83203125" style="59" customWidth="1"/>
    <col min="12318" max="12318" width="10.83203125" style="59" customWidth="1"/>
    <col min="12319" max="12319" width="7.83203125" style="59" customWidth="1"/>
    <col min="12320" max="12320" width="10.83203125" style="59" customWidth="1"/>
    <col min="12321" max="12321" width="7.83203125" style="59" customWidth="1"/>
    <col min="12322" max="12322" width="1" style="59" customWidth="1"/>
    <col min="12323" max="12323" width="4.83203125" style="59" customWidth="1"/>
    <col min="12324" max="12324" width="7.83203125" style="59" customWidth="1"/>
    <col min="12325" max="12325" width="4.83203125" style="59" customWidth="1"/>
    <col min="12326" max="12326" width="7.83203125" style="59" customWidth="1"/>
    <col min="12327" max="12327" width="0.83203125" style="59" customWidth="1"/>
    <col min="12328" max="12546" width="14.5" style="59"/>
    <col min="12547" max="12547" width="5.6640625" style="59" customWidth="1"/>
    <col min="12548" max="12548" width="23.5" style="59" customWidth="1"/>
    <col min="12549" max="12549" width="6.5" style="59" customWidth="1"/>
    <col min="12550" max="12550" width="8.1640625" style="59" customWidth="1"/>
    <col min="12551" max="12551" width="9.33203125" style="59" customWidth="1"/>
    <col min="12552" max="12552" width="9.83203125" style="59" customWidth="1"/>
    <col min="12553" max="12553" width="1" style="59" customWidth="1"/>
    <col min="12554" max="12554" width="9.5" style="59" customWidth="1"/>
    <col min="12555" max="12555" width="7.5" style="59" customWidth="1"/>
    <col min="12556" max="12556" width="7" style="59" customWidth="1"/>
    <col min="12557" max="12557" width="1" style="59" customWidth="1"/>
    <col min="12558" max="12558" width="10.83203125" style="59" customWidth="1"/>
    <col min="12559" max="12559" width="7.83203125" style="59" customWidth="1"/>
    <col min="12560" max="12560" width="10.83203125" style="59" customWidth="1"/>
    <col min="12561" max="12561" width="9.33203125" style="59" customWidth="1"/>
    <col min="12562" max="12562" width="10.83203125" style="59" customWidth="1"/>
    <col min="12563" max="12563" width="7.83203125" style="59" customWidth="1"/>
    <col min="12564" max="12564" width="10.83203125" style="59" customWidth="1"/>
    <col min="12565" max="12565" width="7.83203125" style="59" customWidth="1"/>
    <col min="12566" max="12566" width="10.83203125" style="59" customWidth="1"/>
    <col min="12567" max="12567" width="7.83203125" style="59" customWidth="1"/>
    <col min="12568" max="12568" width="10.83203125" style="59" customWidth="1"/>
    <col min="12569" max="12569" width="7.83203125" style="59" customWidth="1"/>
    <col min="12570" max="12570" width="10.83203125" style="59" customWidth="1"/>
    <col min="12571" max="12571" width="7.83203125" style="59" customWidth="1"/>
    <col min="12572" max="12572" width="10.83203125" style="59" customWidth="1"/>
    <col min="12573" max="12573" width="7.83203125" style="59" customWidth="1"/>
    <col min="12574" max="12574" width="10.83203125" style="59" customWidth="1"/>
    <col min="12575" max="12575" width="7.83203125" style="59" customWidth="1"/>
    <col min="12576" max="12576" width="10.83203125" style="59" customWidth="1"/>
    <col min="12577" max="12577" width="7.83203125" style="59" customWidth="1"/>
    <col min="12578" max="12578" width="1" style="59" customWidth="1"/>
    <col min="12579" max="12579" width="4.83203125" style="59" customWidth="1"/>
    <col min="12580" max="12580" width="7.83203125" style="59" customWidth="1"/>
    <col min="12581" max="12581" width="4.83203125" style="59" customWidth="1"/>
    <col min="12582" max="12582" width="7.83203125" style="59" customWidth="1"/>
    <col min="12583" max="12583" width="0.83203125" style="59" customWidth="1"/>
    <col min="12584" max="12802" width="14.5" style="59"/>
    <col min="12803" max="12803" width="5.6640625" style="59" customWidth="1"/>
    <col min="12804" max="12804" width="23.5" style="59" customWidth="1"/>
    <col min="12805" max="12805" width="6.5" style="59" customWidth="1"/>
    <col min="12806" max="12806" width="8.1640625" style="59" customWidth="1"/>
    <col min="12807" max="12807" width="9.33203125" style="59" customWidth="1"/>
    <col min="12808" max="12808" width="9.83203125" style="59" customWidth="1"/>
    <col min="12809" max="12809" width="1" style="59" customWidth="1"/>
    <col min="12810" max="12810" width="9.5" style="59" customWidth="1"/>
    <col min="12811" max="12811" width="7.5" style="59" customWidth="1"/>
    <col min="12812" max="12812" width="7" style="59" customWidth="1"/>
    <col min="12813" max="12813" width="1" style="59" customWidth="1"/>
    <col min="12814" max="12814" width="10.83203125" style="59" customWidth="1"/>
    <col min="12815" max="12815" width="7.83203125" style="59" customWidth="1"/>
    <col min="12816" max="12816" width="10.83203125" style="59" customWidth="1"/>
    <col min="12817" max="12817" width="9.33203125" style="59" customWidth="1"/>
    <col min="12818" max="12818" width="10.83203125" style="59" customWidth="1"/>
    <col min="12819" max="12819" width="7.83203125" style="59" customWidth="1"/>
    <col min="12820" max="12820" width="10.83203125" style="59" customWidth="1"/>
    <col min="12821" max="12821" width="7.83203125" style="59" customWidth="1"/>
    <col min="12822" max="12822" width="10.83203125" style="59" customWidth="1"/>
    <col min="12823" max="12823" width="7.83203125" style="59" customWidth="1"/>
    <col min="12824" max="12824" width="10.83203125" style="59" customWidth="1"/>
    <col min="12825" max="12825" width="7.83203125" style="59" customWidth="1"/>
    <col min="12826" max="12826" width="10.83203125" style="59" customWidth="1"/>
    <col min="12827" max="12827" width="7.83203125" style="59" customWidth="1"/>
    <col min="12828" max="12828" width="10.83203125" style="59" customWidth="1"/>
    <col min="12829" max="12829" width="7.83203125" style="59" customWidth="1"/>
    <col min="12830" max="12830" width="10.83203125" style="59" customWidth="1"/>
    <col min="12831" max="12831" width="7.83203125" style="59" customWidth="1"/>
    <col min="12832" max="12832" width="10.83203125" style="59" customWidth="1"/>
    <col min="12833" max="12833" width="7.83203125" style="59" customWidth="1"/>
    <col min="12834" max="12834" width="1" style="59" customWidth="1"/>
    <col min="12835" max="12835" width="4.83203125" style="59" customWidth="1"/>
    <col min="12836" max="12836" width="7.83203125" style="59" customWidth="1"/>
    <col min="12837" max="12837" width="4.83203125" style="59" customWidth="1"/>
    <col min="12838" max="12838" width="7.83203125" style="59" customWidth="1"/>
    <col min="12839" max="12839" width="0.83203125" style="59" customWidth="1"/>
    <col min="12840" max="13058" width="14.5" style="59"/>
    <col min="13059" max="13059" width="5.6640625" style="59" customWidth="1"/>
    <col min="13060" max="13060" width="23.5" style="59" customWidth="1"/>
    <col min="13061" max="13061" width="6.5" style="59" customWidth="1"/>
    <col min="13062" max="13062" width="8.1640625" style="59" customWidth="1"/>
    <col min="13063" max="13063" width="9.33203125" style="59" customWidth="1"/>
    <col min="13064" max="13064" width="9.83203125" style="59" customWidth="1"/>
    <col min="13065" max="13065" width="1" style="59" customWidth="1"/>
    <col min="13066" max="13066" width="9.5" style="59" customWidth="1"/>
    <col min="13067" max="13067" width="7.5" style="59" customWidth="1"/>
    <col min="13068" max="13068" width="7" style="59" customWidth="1"/>
    <col min="13069" max="13069" width="1" style="59" customWidth="1"/>
    <col min="13070" max="13070" width="10.83203125" style="59" customWidth="1"/>
    <col min="13071" max="13071" width="7.83203125" style="59" customWidth="1"/>
    <col min="13072" max="13072" width="10.83203125" style="59" customWidth="1"/>
    <col min="13073" max="13073" width="9.33203125" style="59" customWidth="1"/>
    <col min="13074" max="13074" width="10.83203125" style="59" customWidth="1"/>
    <col min="13075" max="13075" width="7.83203125" style="59" customWidth="1"/>
    <col min="13076" max="13076" width="10.83203125" style="59" customWidth="1"/>
    <col min="13077" max="13077" width="7.83203125" style="59" customWidth="1"/>
    <col min="13078" max="13078" width="10.83203125" style="59" customWidth="1"/>
    <col min="13079" max="13079" width="7.83203125" style="59" customWidth="1"/>
    <col min="13080" max="13080" width="10.83203125" style="59" customWidth="1"/>
    <col min="13081" max="13081" width="7.83203125" style="59" customWidth="1"/>
    <col min="13082" max="13082" width="10.83203125" style="59" customWidth="1"/>
    <col min="13083" max="13083" width="7.83203125" style="59" customWidth="1"/>
    <col min="13084" max="13084" width="10.83203125" style="59" customWidth="1"/>
    <col min="13085" max="13085" width="7.83203125" style="59" customWidth="1"/>
    <col min="13086" max="13086" width="10.83203125" style="59" customWidth="1"/>
    <col min="13087" max="13087" width="7.83203125" style="59" customWidth="1"/>
    <col min="13088" max="13088" width="10.83203125" style="59" customWidth="1"/>
    <col min="13089" max="13089" width="7.83203125" style="59" customWidth="1"/>
    <col min="13090" max="13090" width="1" style="59" customWidth="1"/>
    <col min="13091" max="13091" width="4.83203125" style="59" customWidth="1"/>
    <col min="13092" max="13092" width="7.83203125" style="59" customWidth="1"/>
    <col min="13093" max="13093" width="4.83203125" style="59" customWidth="1"/>
    <col min="13094" max="13094" width="7.83203125" style="59" customWidth="1"/>
    <col min="13095" max="13095" width="0.83203125" style="59" customWidth="1"/>
    <col min="13096" max="13314" width="14.5" style="59"/>
    <col min="13315" max="13315" width="5.6640625" style="59" customWidth="1"/>
    <col min="13316" max="13316" width="23.5" style="59" customWidth="1"/>
    <col min="13317" max="13317" width="6.5" style="59" customWidth="1"/>
    <col min="13318" max="13318" width="8.1640625" style="59" customWidth="1"/>
    <col min="13319" max="13319" width="9.33203125" style="59" customWidth="1"/>
    <col min="13320" max="13320" width="9.83203125" style="59" customWidth="1"/>
    <col min="13321" max="13321" width="1" style="59" customWidth="1"/>
    <col min="13322" max="13322" width="9.5" style="59" customWidth="1"/>
    <col min="13323" max="13323" width="7.5" style="59" customWidth="1"/>
    <col min="13324" max="13324" width="7" style="59" customWidth="1"/>
    <col min="13325" max="13325" width="1" style="59" customWidth="1"/>
    <col min="13326" max="13326" width="10.83203125" style="59" customWidth="1"/>
    <col min="13327" max="13327" width="7.83203125" style="59" customWidth="1"/>
    <col min="13328" max="13328" width="10.83203125" style="59" customWidth="1"/>
    <col min="13329" max="13329" width="9.33203125" style="59" customWidth="1"/>
    <col min="13330" max="13330" width="10.83203125" style="59" customWidth="1"/>
    <col min="13331" max="13331" width="7.83203125" style="59" customWidth="1"/>
    <col min="13332" max="13332" width="10.83203125" style="59" customWidth="1"/>
    <col min="13333" max="13333" width="7.83203125" style="59" customWidth="1"/>
    <col min="13334" max="13334" width="10.83203125" style="59" customWidth="1"/>
    <col min="13335" max="13335" width="7.83203125" style="59" customWidth="1"/>
    <col min="13336" max="13336" width="10.83203125" style="59" customWidth="1"/>
    <col min="13337" max="13337" width="7.83203125" style="59" customWidth="1"/>
    <col min="13338" max="13338" width="10.83203125" style="59" customWidth="1"/>
    <col min="13339" max="13339" width="7.83203125" style="59" customWidth="1"/>
    <col min="13340" max="13340" width="10.83203125" style="59" customWidth="1"/>
    <col min="13341" max="13341" width="7.83203125" style="59" customWidth="1"/>
    <col min="13342" max="13342" width="10.83203125" style="59" customWidth="1"/>
    <col min="13343" max="13343" width="7.83203125" style="59" customWidth="1"/>
    <col min="13344" max="13344" width="10.83203125" style="59" customWidth="1"/>
    <col min="13345" max="13345" width="7.83203125" style="59" customWidth="1"/>
    <col min="13346" max="13346" width="1" style="59" customWidth="1"/>
    <col min="13347" max="13347" width="4.83203125" style="59" customWidth="1"/>
    <col min="13348" max="13348" width="7.83203125" style="59" customWidth="1"/>
    <col min="13349" max="13349" width="4.83203125" style="59" customWidth="1"/>
    <col min="13350" max="13350" width="7.83203125" style="59" customWidth="1"/>
    <col min="13351" max="13351" width="0.83203125" style="59" customWidth="1"/>
    <col min="13352" max="13570" width="14.5" style="59"/>
    <col min="13571" max="13571" width="5.6640625" style="59" customWidth="1"/>
    <col min="13572" max="13572" width="23.5" style="59" customWidth="1"/>
    <col min="13573" max="13573" width="6.5" style="59" customWidth="1"/>
    <col min="13574" max="13574" width="8.1640625" style="59" customWidth="1"/>
    <col min="13575" max="13575" width="9.33203125" style="59" customWidth="1"/>
    <col min="13576" max="13576" width="9.83203125" style="59" customWidth="1"/>
    <col min="13577" max="13577" width="1" style="59" customWidth="1"/>
    <col min="13578" max="13578" width="9.5" style="59" customWidth="1"/>
    <col min="13579" max="13579" width="7.5" style="59" customWidth="1"/>
    <col min="13580" max="13580" width="7" style="59" customWidth="1"/>
    <col min="13581" max="13581" width="1" style="59" customWidth="1"/>
    <col min="13582" max="13582" width="10.83203125" style="59" customWidth="1"/>
    <col min="13583" max="13583" width="7.83203125" style="59" customWidth="1"/>
    <col min="13584" max="13584" width="10.83203125" style="59" customWidth="1"/>
    <col min="13585" max="13585" width="9.33203125" style="59" customWidth="1"/>
    <col min="13586" max="13586" width="10.83203125" style="59" customWidth="1"/>
    <col min="13587" max="13587" width="7.83203125" style="59" customWidth="1"/>
    <col min="13588" max="13588" width="10.83203125" style="59" customWidth="1"/>
    <col min="13589" max="13589" width="7.83203125" style="59" customWidth="1"/>
    <col min="13590" max="13590" width="10.83203125" style="59" customWidth="1"/>
    <col min="13591" max="13591" width="7.83203125" style="59" customWidth="1"/>
    <col min="13592" max="13592" width="10.83203125" style="59" customWidth="1"/>
    <col min="13593" max="13593" width="7.83203125" style="59" customWidth="1"/>
    <col min="13594" max="13594" width="10.83203125" style="59" customWidth="1"/>
    <col min="13595" max="13595" width="7.83203125" style="59" customWidth="1"/>
    <col min="13596" max="13596" width="10.83203125" style="59" customWidth="1"/>
    <col min="13597" max="13597" width="7.83203125" style="59" customWidth="1"/>
    <col min="13598" max="13598" width="10.83203125" style="59" customWidth="1"/>
    <col min="13599" max="13599" width="7.83203125" style="59" customWidth="1"/>
    <col min="13600" max="13600" width="10.83203125" style="59" customWidth="1"/>
    <col min="13601" max="13601" width="7.83203125" style="59" customWidth="1"/>
    <col min="13602" max="13602" width="1" style="59" customWidth="1"/>
    <col min="13603" max="13603" width="4.83203125" style="59" customWidth="1"/>
    <col min="13604" max="13604" width="7.83203125" style="59" customWidth="1"/>
    <col min="13605" max="13605" width="4.83203125" style="59" customWidth="1"/>
    <col min="13606" max="13606" width="7.83203125" style="59" customWidth="1"/>
    <col min="13607" max="13607" width="0.83203125" style="59" customWidth="1"/>
    <col min="13608" max="13826" width="14.5" style="59"/>
    <col min="13827" max="13827" width="5.6640625" style="59" customWidth="1"/>
    <col min="13828" max="13828" width="23.5" style="59" customWidth="1"/>
    <col min="13829" max="13829" width="6.5" style="59" customWidth="1"/>
    <col min="13830" max="13830" width="8.1640625" style="59" customWidth="1"/>
    <col min="13831" max="13831" width="9.33203125" style="59" customWidth="1"/>
    <col min="13832" max="13832" width="9.83203125" style="59" customWidth="1"/>
    <col min="13833" max="13833" width="1" style="59" customWidth="1"/>
    <col min="13834" max="13834" width="9.5" style="59" customWidth="1"/>
    <col min="13835" max="13835" width="7.5" style="59" customWidth="1"/>
    <col min="13836" max="13836" width="7" style="59" customWidth="1"/>
    <col min="13837" max="13837" width="1" style="59" customWidth="1"/>
    <col min="13838" max="13838" width="10.83203125" style="59" customWidth="1"/>
    <col min="13839" max="13839" width="7.83203125" style="59" customWidth="1"/>
    <col min="13840" max="13840" width="10.83203125" style="59" customWidth="1"/>
    <col min="13841" max="13841" width="9.33203125" style="59" customWidth="1"/>
    <col min="13842" max="13842" width="10.83203125" style="59" customWidth="1"/>
    <col min="13843" max="13843" width="7.83203125" style="59" customWidth="1"/>
    <col min="13844" max="13844" width="10.83203125" style="59" customWidth="1"/>
    <col min="13845" max="13845" width="7.83203125" style="59" customWidth="1"/>
    <col min="13846" max="13846" width="10.83203125" style="59" customWidth="1"/>
    <col min="13847" max="13847" width="7.83203125" style="59" customWidth="1"/>
    <col min="13848" max="13848" width="10.83203125" style="59" customWidth="1"/>
    <col min="13849" max="13849" width="7.83203125" style="59" customWidth="1"/>
    <col min="13850" max="13850" width="10.83203125" style="59" customWidth="1"/>
    <col min="13851" max="13851" width="7.83203125" style="59" customWidth="1"/>
    <col min="13852" max="13852" width="10.83203125" style="59" customWidth="1"/>
    <col min="13853" max="13853" width="7.83203125" style="59" customWidth="1"/>
    <col min="13854" max="13854" width="10.83203125" style="59" customWidth="1"/>
    <col min="13855" max="13855" width="7.83203125" style="59" customWidth="1"/>
    <col min="13856" max="13856" width="10.83203125" style="59" customWidth="1"/>
    <col min="13857" max="13857" width="7.83203125" style="59" customWidth="1"/>
    <col min="13858" max="13858" width="1" style="59" customWidth="1"/>
    <col min="13859" max="13859" width="4.83203125" style="59" customWidth="1"/>
    <col min="13860" max="13860" width="7.83203125" style="59" customWidth="1"/>
    <col min="13861" max="13861" width="4.83203125" style="59" customWidth="1"/>
    <col min="13862" max="13862" width="7.83203125" style="59" customWidth="1"/>
    <col min="13863" max="13863" width="0.83203125" style="59" customWidth="1"/>
    <col min="13864" max="14082" width="14.5" style="59"/>
    <col min="14083" max="14083" width="5.6640625" style="59" customWidth="1"/>
    <col min="14084" max="14084" width="23.5" style="59" customWidth="1"/>
    <col min="14085" max="14085" width="6.5" style="59" customWidth="1"/>
    <col min="14086" max="14086" width="8.1640625" style="59" customWidth="1"/>
    <col min="14087" max="14087" width="9.33203125" style="59" customWidth="1"/>
    <col min="14088" max="14088" width="9.83203125" style="59" customWidth="1"/>
    <col min="14089" max="14089" width="1" style="59" customWidth="1"/>
    <col min="14090" max="14090" width="9.5" style="59" customWidth="1"/>
    <col min="14091" max="14091" width="7.5" style="59" customWidth="1"/>
    <col min="14092" max="14092" width="7" style="59" customWidth="1"/>
    <col min="14093" max="14093" width="1" style="59" customWidth="1"/>
    <col min="14094" max="14094" width="10.83203125" style="59" customWidth="1"/>
    <col min="14095" max="14095" width="7.83203125" style="59" customWidth="1"/>
    <col min="14096" max="14096" width="10.83203125" style="59" customWidth="1"/>
    <col min="14097" max="14097" width="9.33203125" style="59" customWidth="1"/>
    <col min="14098" max="14098" width="10.83203125" style="59" customWidth="1"/>
    <col min="14099" max="14099" width="7.83203125" style="59" customWidth="1"/>
    <col min="14100" max="14100" width="10.83203125" style="59" customWidth="1"/>
    <col min="14101" max="14101" width="7.83203125" style="59" customWidth="1"/>
    <col min="14102" max="14102" width="10.83203125" style="59" customWidth="1"/>
    <col min="14103" max="14103" width="7.83203125" style="59" customWidth="1"/>
    <col min="14104" max="14104" width="10.83203125" style="59" customWidth="1"/>
    <col min="14105" max="14105" width="7.83203125" style="59" customWidth="1"/>
    <col min="14106" max="14106" width="10.83203125" style="59" customWidth="1"/>
    <col min="14107" max="14107" width="7.83203125" style="59" customWidth="1"/>
    <col min="14108" max="14108" width="10.83203125" style="59" customWidth="1"/>
    <col min="14109" max="14109" width="7.83203125" style="59" customWidth="1"/>
    <col min="14110" max="14110" width="10.83203125" style="59" customWidth="1"/>
    <col min="14111" max="14111" width="7.83203125" style="59" customWidth="1"/>
    <col min="14112" max="14112" width="10.83203125" style="59" customWidth="1"/>
    <col min="14113" max="14113" width="7.83203125" style="59" customWidth="1"/>
    <col min="14114" max="14114" width="1" style="59" customWidth="1"/>
    <col min="14115" max="14115" width="4.83203125" style="59" customWidth="1"/>
    <col min="14116" max="14116" width="7.83203125" style="59" customWidth="1"/>
    <col min="14117" max="14117" width="4.83203125" style="59" customWidth="1"/>
    <col min="14118" max="14118" width="7.83203125" style="59" customWidth="1"/>
    <col min="14119" max="14119" width="0.83203125" style="59" customWidth="1"/>
    <col min="14120" max="14338" width="14.5" style="59"/>
    <col min="14339" max="14339" width="5.6640625" style="59" customWidth="1"/>
    <col min="14340" max="14340" width="23.5" style="59" customWidth="1"/>
    <col min="14341" max="14341" width="6.5" style="59" customWidth="1"/>
    <col min="14342" max="14342" width="8.1640625" style="59" customWidth="1"/>
    <col min="14343" max="14343" width="9.33203125" style="59" customWidth="1"/>
    <col min="14344" max="14344" width="9.83203125" style="59" customWidth="1"/>
    <col min="14345" max="14345" width="1" style="59" customWidth="1"/>
    <col min="14346" max="14346" width="9.5" style="59" customWidth="1"/>
    <col min="14347" max="14347" width="7.5" style="59" customWidth="1"/>
    <col min="14348" max="14348" width="7" style="59" customWidth="1"/>
    <col min="14349" max="14349" width="1" style="59" customWidth="1"/>
    <col min="14350" max="14350" width="10.83203125" style="59" customWidth="1"/>
    <col min="14351" max="14351" width="7.83203125" style="59" customWidth="1"/>
    <col min="14352" max="14352" width="10.83203125" style="59" customWidth="1"/>
    <col min="14353" max="14353" width="9.33203125" style="59" customWidth="1"/>
    <col min="14354" max="14354" width="10.83203125" style="59" customWidth="1"/>
    <col min="14355" max="14355" width="7.83203125" style="59" customWidth="1"/>
    <col min="14356" max="14356" width="10.83203125" style="59" customWidth="1"/>
    <col min="14357" max="14357" width="7.83203125" style="59" customWidth="1"/>
    <col min="14358" max="14358" width="10.83203125" style="59" customWidth="1"/>
    <col min="14359" max="14359" width="7.83203125" style="59" customWidth="1"/>
    <col min="14360" max="14360" width="10.83203125" style="59" customWidth="1"/>
    <col min="14361" max="14361" width="7.83203125" style="59" customWidth="1"/>
    <col min="14362" max="14362" width="10.83203125" style="59" customWidth="1"/>
    <col min="14363" max="14363" width="7.83203125" style="59" customWidth="1"/>
    <col min="14364" max="14364" width="10.83203125" style="59" customWidth="1"/>
    <col min="14365" max="14365" width="7.83203125" style="59" customWidth="1"/>
    <col min="14366" max="14366" width="10.83203125" style="59" customWidth="1"/>
    <col min="14367" max="14367" width="7.83203125" style="59" customWidth="1"/>
    <col min="14368" max="14368" width="10.83203125" style="59" customWidth="1"/>
    <col min="14369" max="14369" width="7.83203125" style="59" customWidth="1"/>
    <col min="14370" max="14370" width="1" style="59" customWidth="1"/>
    <col min="14371" max="14371" width="4.83203125" style="59" customWidth="1"/>
    <col min="14372" max="14372" width="7.83203125" style="59" customWidth="1"/>
    <col min="14373" max="14373" width="4.83203125" style="59" customWidth="1"/>
    <col min="14374" max="14374" width="7.83203125" style="59" customWidth="1"/>
    <col min="14375" max="14375" width="0.83203125" style="59" customWidth="1"/>
    <col min="14376" max="14594" width="14.5" style="59"/>
    <col min="14595" max="14595" width="5.6640625" style="59" customWidth="1"/>
    <col min="14596" max="14596" width="23.5" style="59" customWidth="1"/>
    <col min="14597" max="14597" width="6.5" style="59" customWidth="1"/>
    <col min="14598" max="14598" width="8.1640625" style="59" customWidth="1"/>
    <col min="14599" max="14599" width="9.33203125" style="59" customWidth="1"/>
    <col min="14600" max="14600" width="9.83203125" style="59" customWidth="1"/>
    <col min="14601" max="14601" width="1" style="59" customWidth="1"/>
    <col min="14602" max="14602" width="9.5" style="59" customWidth="1"/>
    <col min="14603" max="14603" width="7.5" style="59" customWidth="1"/>
    <col min="14604" max="14604" width="7" style="59" customWidth="1"/>
    <col min="14605" max="14605" width="1" style="59" customWidth="1"/>
    <col min="14606" max="14606" width="10.83203125" style="59" customWidth="1"/>
    <col min="14607" max="14607" width="7.83203125" style="59" customWidth="1"/>
    <col min="14608" max="14608" width="10.83203125" style="59" customWidth="1"/>
    <col min="14609" max="14609" width="9.33203125" style="59" customWidth="1"/>
    <col min="14610" max="14610" width="10.83203125" style="59" customWidth="1"/>
    <col min="14611" max="14611" width="7.83203125" style="59" customWidth="1"/>
    <col min="14612" max="14612" width="10.83203125" style="59" customWidth="1"/>
    <col min="14613" max="14613" width="7.83203125" style="59" customWidth="1"/>
    <col min="14614" max="14614" width="10.83203125" style="59" customWidth="1"/>
    <col min="14615" max="14615" width="7.83203125" style="59" customWidth="1"/>
    <col min="14616" max="14616" width="10.83203125" style="59" customWidth="1"/>
    <col min="14617" max="14617" width="7.83203125" style="59" customWidth="1"/>
    <col min="14618" max="14618" width="10.83203125" style="59" customWidth="1"/>
    <col min="14619" max="14619" width="7.83203125" style="59" customWidth="1"/>
    <col min="14620" max="14620" width="10.83203125" style="59" customWidth="1"/>
    <col min="14621" max="14621" width="7.83203125" style="59" customWidth="1"/>
    <col min="14622" max="14622" width="10.83203125" style="59" customWidth="1"/>
    <col min="14623" max="14623" width="7.83203125" style="59" customWidth="1"/>
    <col min="14624" max="14624" width="10.83203125" style="59" customWidth="1"/>
    <col min="14625" max="14625" width="7.83203125" style="59" customWidth="1"/>
    <col min="14626" max="14626" width="1" style="59" customWidth="1"/>
    <col min="14627" max="14627" width="4.83203125" style="59" customWidth="1"/>
    <col min="14628" max="14628" width="7.83203125" style="59" customWidth="1"/>
    <col min="14629" max="14629" width="4.83203125" style="59" customWidth="1"/>
    <col min="14630" max="14630" width="7.83203125" style="59" customWidth="1"/>
    <col min="14631" max="14631" width="0.83203125" style="59" customWidth="1"/>
    <col min="14632" max="14850" width="14.5" style="59"/>
    <col min="14851" max="14851" width="5.6640625" style="59" customWidth="1"/>
    <col min="14852" max="14852" width="23.5" style="59" customWidth="1"/>
    <col min="14853" max="14853" width="6.5" style="59" customWidth="1"/>
    <col min="14854" max="14854" width="8.1640625" style="59" customWidth="1"/>
    <col min="14855" max="14855" width="9.33203125" style="59" customWidth="1"/>
    <col min="14856" max="14856" width="9.83203125" style="59" customWidth="1"/>
    <col min="14857" max="14857" width="1" style="59" customWidth="1"/>
    <col min="14858" max="14858" width="9.5" style="59" customWidth="1"/>
    <col min="14859" max="14859" width="7.5" style="59" customWidth="1"/>
    <col min="14860" max="14860" width="7" style="59" customWidth="1"/>
    <col min="14861" max="14861" width="1" style="59" customWidth="1"/>
    <col min="14862" max="14862" width="10.83203125" style="59" customWidth="1"/>
    <col min="14863" max="14863" width="7.83203125" style="59" customWidth="1"/>
    <col min="14864" max="14864" width="10.83203125" style="59" customWidth="1"/>
    <col min="14865" max="14865" width="9.33203125" style="59" customWidth="1"/>
    <col min="14866" max="14866" width="10.83203125" style="59" customWidth="1"/>
    <col min="14867" max="14867" width="7.83203125" style="59" customWidth="1"/>
    <col min="14868" max="14868" width="10.83203125" style="59" customWidth="1"/>
    <col min="14869" max="14869" width="7.83203125" style="59" customWidth="1"/>
    <col min="14870" max="14870" width="10.83203125" style="59" customWidth="1"/>
    <col min="14871" max="14871" width="7.83203125" style="59" customWidth="1"/>
    <col min="14872" max="14872" width="10.83203125" style="59" customWidth="1"/>
    <col min="14873" max="14873" width="7.83203125" style="59" customWidth="1"/>
    <col min="14874" max="14874" width="10.83203125" style="59" customWidth="1"/>
    <col min="14875" max="14875" width="7.83203125" style="59" customWidth="1"/>
    <col min="14876" max="14876" width="10.83203125" style="59" customWidth="1"/>
    <col min="14877" max="14877" width="7.83203125" style="59" customWidth="1"/>
    <col min="14878" max="14878" width="10.83203125" style="59" customWidth="1"/>
    <col min="14879" max="14879" width="7.83203125" style="59" customWidth="1"/>
    <col min="14880" max="14880" width="10.83203125" style="59" customWidth="1"/>
    <col min="14881" max="14881" width="7.83203125" style="59" customWidth="1"/>
    <col min="14882" max="14882" width="1" style="59" customWidth="1"/>
    <col min="14883" max="14883" width="4.83203125" style="59" customWidth="1"/>
    <col min="14884" max="14884" width="7.83203125" style="59" customWidth="1"/>
    <col min="14885" max="14885" width="4.83203125" style="59" customWidth="1"/>
    <col min="14886" max="14886" width="7.83203125" style="59" customWidth="1"/>
    <col min="14887" max="14887" width="0.83203125" style="59" customWidth="1"/>
    <col min="14888" max="15106" width="14.5" style="59"/>
    <col min="15107" max="15107" width="5.6640625" style="59" customWidth="1"/>
    <col min="15108" max="15108" width="23.5" style="59" customWidth="1"/>
    <col min="15109" max="15109" width="6.5" style="59" customWidth="1"/>
    <col min="15110" max="15110" width="8.1640625" style="59" customWidth="1"/>
    <col min="15111" max="15111" width="9.33203125" style="59" customWidth="1"/>
    <col min="15112" max="15112" width="9.83203125" style="59" customWidth="1"/>
    <col min="15113" max="15113" width="1" style="59" customWidth="1"/>
    <col min="15114" max="15114" width="9.5" style="59" customWidth="1"/>
    <col min="15115" max="15115" width="7.5" style="59" customWidth="1"/>
    <col min="15116" max="15116" width="7" style="59" customWidth="1"/>
    <col min="15117" max="15117" width="1" style="59" customWidth="1"/>
    <col min="15118" max="15118" width="10.83203125" style="59" customWidth="1"/>
    <col min="15119" max="15119" width="7.83203125" style="59" customWidth="1"/>
    <col min="15120" max="15120" width="10.83203125" style="59" customWidth="1"/>
    <col min="15121" max="15121" width="9.33203125" style="59" customWidth="1"/>
    <col min="15122" max="15122" width="10.83203125" style="59" customWidth="1"/>
    <col min="15123" max="15123" width="7.83203125" style="59" customWidth="1"/>
    <col min="15124" max="15124" width="10.83203125" style="59" customWidth="1"/>
    <col min="15125" max="15125" width="7.83203125" style="59" customWidth="1"/>
    <col min="15126" max="15126" width="10.83203125" style="59" customWidth="1"/>
    <col min="15127" max="15127" width="7.83203125" style="59" customWidth="1"/>
    <col min="15128" max="15128" width="10.83203125" style="59" customWidth="1"/>
    <col min="15129" max="15129" width="7.83203125" style="59" customWidth="1"/>
    <col min="15130" max="15130" width="10.83203125" style="59" customWidth="1"/>
    <col min="15131" max="15131" width="7.83203125" style="59" customWidth="1"/>
    <col min="15132" max="15132" width="10.83203125" style="59" customWidth="1"/>
    <col min="15133" max="15133" width="7.83203125" style="59" customWidth="1"/>
    <col min="15134" max="15134" width="10.83203125" style="59" customWidth="1"/>
    <col min="15135" max="15135" width="7.83203125" style="59" customWidth="1"/>
    <col min="15136" max="15136" width="10.83203125" style="59" customWidth="1"/>
    <col min="15137" max="15137" width="7.83203125" style="59" customWidth="1"/>
    <col min="15138" max="15138" width="1" style="59" customWidth="1"/>
    <col min="15139" max="15139" width="4.83203125" style="59" customWidth="1"/>
    <col min="15140" max="15140" width="7.83203125" style="59" customWidth="1"/>
    <col min="15141" max="15141" width="4.83203125" style="59" customWidth="1"/>
    <col min="15142" max="15142" width="7.83203125" style="59" customWidth="1"/>
    <col min="15143" max="15143" width="0.83203125" style="59" customWidth="1"/>
    <col min="15144" max="15362" width="14.5" style="59"/>
    <col min="15363" max="15363" width="5.6640625" style="59" customWidth="1"/>
    <col min="15364" max="15364" width="23.5" style="59" customWidth="1"/>
    <col min="15365" max="15365" width="6.5" style="59" customWidth="1"/>
    <col min="15366" max="15366" width="8.1640625" style="59" customWidth="1"/>
    <col min="15367" max="15367" width="9.33203125" style="59" customWidth="1"/>
    <col min="15368" max="15368" width="9.83203125" style="59" customWidth="1"/>
    <col min="15369" max="15369" width="1" style="59" customWidth="1"/>
    <col min="15370" max="15370" width="9.5" style="59" customWidth="1"/>
    <col min="15371" max="15371" width="7.5" style="59" customWidth="1"/>
    <col min="15372" max="15372" width="7" style="59" customWidth="1"/>
    <col min="15373" max="15373" width="1" style="59" customWidth="1"/>
    <col min="15374" max="15374" width="10.83203125" style="59" customWidth="1"/>
    <col min="15375" max="15375" width="7.83203125" style="59" customWidth="1"/>
    <col min="15376" max="15376" width="10.83203125" style="59" customWidth="1"/>
    <col min="15377" max="15377" width="9.33203125" style="59" customWidth="1"/>
    <col min="15378" max="15378" width="10.83203125" style="59" customWidth="1"/>
    <col min="15379" max="15379" width="7.83203125" style="59" customWidth="1"/>
    <col min="15380" max="15380" width="10.83203125" style="59" customWidth="1"/>
    <col min="15381" max="15381" width="7.83203125" style="59" customWidth="1"/>
    <col min="15382" max="15382" width="10.83203125" style="59" customWidth="1"/>
    <col min="15383" max="15383" width="7.83203125" style="59" customWidth="1"/>
    <col min="15384" max="15384" width="10.83203125" style="59" customWidth="1"/>
    <col min="15385" max="15385" width="7.83203125" style="59" customWidth="1"/>
    <col min="15386" max="15386" width="10.83203125" style="59" customWidth="1"/>
    <col min="15387" max="15387" width="7.83203125" style="59" customWidth="1"/>
    <col min="15388" max="15388" width="10.83203125" style="59" customWidth="1"/>
    <col min="15389" max="15389" width="7.83203125" style="59" customWidth="1"/>
    <col min="15390" max="15390" width="10.83203125" style="59" customWidth="1"/>
    <col min="15391" max="15391" width="7.83203125" style="59" customWidth="1"/>
    <col min="15392" max="15392" width="10.83203125" style="59" customWidth="1"/>
    <col min="15393" max="15393" width="7.83203125" style="59" customWidth="1"/>
    <col min="15394" max="15394" width="1" style="59" customWidth="1"/>
    <col min="15395" max="15395" width="4.83203125" style="59" customWidth="1"/>
    <col min="15396" max="15396" width="7.83203125" style="59" customWidth="1"/>
    <col min="15397" max="15397" width="4.83203125" style="59" customWidth="1"/>
    <col min="15398" max="15398" width="7.83203125" style="59" customWidth="1"/>
    <col min="15399" max="15399" width="0.83203125" style="59" customWidth="1"/>
    <col min="15400" max="15618" width="14.5" style="59"/>
    <col min="15619" max="15619" width="5.6640625" style="59" customWidth="1"/>
    <col min="15620" max="15620" width="23.5" style="59" customWidth="1"/>
    <col min="15621" max="15621" width="6.5" style="59" customWidth="1"/>
    <col min="15622" max="15622" width="8.1640625" style="59" customWidth="1"/>
    <col min="15623" max="15623" width="9.33203125" style="59" customWidth="1"/>
    <col min="15624" max="15624" width="9.83203125" style="59" customWidth="1"/>
    <col min="15625" max="15625" width="1" style="59" customWidth="1"/>
    <col min="15626" max="15626" width="9.5" style="59" customWidth="1"/>
    <col min="15627" max="15627" width="7.5" style="59" customWidth="1"/>
    <col min="15628" max="15628" width="7" style="59" customWidth="1"/>
    <col min="15629" max="15629" width="1" style="59" customWidth="1"/>
    <col min="15630" max="15630" width="10.83203125" style="59" customWidth="1"/>
    <col min="15631" max="15631" width="7.83203125" style="59" customWidth="1"/>
    <col min="15632" max="15632" width="10.83203125" style="59" customWidth="1"/>
    <col min="15633" max="15633" width="9.33203125" style="59" customWidth="1"/>
    <col min="15634" max="15634" width="10.83203125" style="59" customWidth="1"/>
    <col min="15635" max="15635" width="7.83203125" style="59" customWidth="1"/>
    <col min="15636" max="15636" width="10.83203125" style="59" customWidth="1"/>
    <col min="15637" max="15637" width="7.83203125" style="59" customWidth="1"/>
    <col min="15638" max="15638" width="10.83203125" style="59" customWidth="1"/>
    <col min="15639" max="15639" width="7.83203125" style="59" customWidth="1"/>
    <col min="15640" max="15640" width="10.83203125" style="59" customWidth="1"/>
    <col min="15641" max="15641" width="7.83203125" style="59" customWidth="1"/>
    <col min="15642" max="15642" width="10.83203125" style="59" customWidth="1"/>
    <col min="15643" max="15643" width="7.83203125" style="59" customWidth="1"/>
    <col min="15644" max="15644" width="10.83203125" style="59" customWidth="1"/>
    <col min="15645" max="15645" width="7.83203125" style="59" customWidth="1"/>
    <col min="15646" max="15646" width="10.83203125" style="59" customWidth="1"/>
    <col min="15647" max="15647" width="7.83203125" style="59" customWidth="1"/>
    <col min="15648" max="15648" width="10.83203125" style="59" customWidth="1"/>
    <col min="15649" max="15649" width="7.83203125" style="59" customWidth="1"/>
    <col min="15650" max="15650" width="1" style="59" customWidth="1"/>
    <col min="15651" max="15651" width="4.83203125" style="59" customWidth="1"/>
    <col min="15652" max="15652" width="7.83203125" style="59" customWidth="1"/>
    <col min="15653" max="15653" width="4.83203125" style="59" customWidth="1"/>
    <col min="15654" max="15654" width="7.83203125" style="59" customWidth="1"/>
    <col min="15655" max="15655" width="0.83203125" style="59" customWidth="1"/>
    <col min="15656" max="15874" width="14.5" style="59"/>
    <col min="15875" max="15875" width="5.6640625" style="59" customWidth="1"/>
    <col min="15876" max="15876" width="23.5" style="59" customWidth="1"/>
    <col min="15877" max="15877" width="6.5" style="59" customWidth="1"/>
    <col min="15878" max="15878" width="8.1640625" style="59" customWidth="1"/>
    <col min="15879" max="15879" width="9.33203125" style="59" customWidth="1"/>
    <col min="15880" max="15880" width="9.83203125" style="59" customWidth="1"/>
    <col min="15881" max="15881" width="1" style="59" customWidth="1"/>
    <col min="15882" max="15882" width="9.5" style="59" customWidth="1"/>
    <col min="15883" max="15883" width="7.5" style="59" customWidth="1"/>
    <col min="15884" max="15884" width="7" style="59" customWidth="1"/>
    <col min="15885" max="15885" width="1" style="59" customWidth="1"/>
    <col min="15886" max="15886" width="10.83203125" style="59" customWidth="1"/>
    <col min="15887" max="15887" width="7.83203125" style="59" customWidth="1"/>
    <col min="15888" max="15888" width="10.83203125" style="59" customWidth="1"/>
    <col min="15889" max="15889" width="9.33203125" style="59" customWidth="1"/>
    <col min="15890" max="15890" width="10.83203125" style="59" customWidth="1"/>
    <col min="15891" max="15891" width="7.83203125" style="59" customWidth="1"/>
    <col min="15892" max="15892" width="10.83203125" style="59" customWidth="1"/>
    <col min="15893" max="15893" width="7.83203125" style="59" customWidth="1"/>
    <col min="15894" max="15894" width="10.83203125" style="59" customWidth="1"/>
    <col min="15895" max="15895" width="7.83203125" style="59" customWidth="1"/>
    <col min="15896" max="15896" width="10.83203125" style="59" customWidth="1"/>
    <col min="15897" max="15897" width="7.83203125" style="59" customWidth="1"/>
    <col min="15898" max="15898" width="10.83203125" style="59" customWidth="1"/>
    <col min="15899" max="15899" width="7.83203125" style="59" customWidth="1"/>
    <col min="15900" max="15900" width="10.83203125" style="59" customWidth="1"/>
    <col min="15901" max="15901" width="7.83203125" style="59" customWidth="1"/>
    <col min="15902" max="15902" width="10.83203125" style="59" customWidth="1"/>
    <col min="15903" max="15903" width="7.83203125" style="59" customWidth="1"/>
    <col min="15904" max="15904" width="10.83203125" style="59" customWidth="1"/>
    <col min="15905" max="15905" width="7.83203125" style="59" customWidth="1"/>
    <col min="15906" max="15906" width="1" style="59" customWidth="1"/>
    <col min="15907" max="15907" width="4.83203125" style="59" customWidth="1"/>
    <col min="15908" max="15908" width="7.83203125" style="59" customWidth="1"/>
    <col min="15909" max="15909" width="4.83203125" style="59" customWidth="1"/>
    <col min="15910" max="15910" width="7.83203125" style="59" customWidth="1"/>
    <col min="15911" max="15911" width="0.83203125" style="59" customWidth="1"/>
    <col min="15912" max="16130" width="14.5" style="59"/>
    <col min="16131" max="16131" width="5.6640625" style="59" customWidth="1"/>
    <col min="16132" max="16132" width="23.5" style="59" customWidth="1"/>
    <col min="16133" max="16133" width="6.5" style="59" customWidth="1"/>
    <col min="16134" max="16134" width="8.1640625" style="59" customWidth="1"/>
    <col min="16135" max="16135" width="9.33203125" style="59" customWidth="1"/>
    <col min="16136" max="16136" width="9.83203125" style="59" customWidth="1"/>
    <col min="16137" max="16137" width="1" style="59" customWidth="1"/>
    <col min="16138" max="16138" width="9.5" style="59" customWidth="1"/>
    <col min="16139" max="16139" width="7.5" style="59" customWidth="1"/>
    <col min="16140" max="16140" width="7" style="59" customWidth="1"/>
    <col min="16141" max="16141" width="1" style="59" customWidth="1"/>
    <col min="16142" max="16142" width="10.83203125" style="59" customWidth="1"/>
    <col min="16143" max="16143" width="7.83203125" style="59" customWidth="1"/>
    <col min="16144" max="16144" width="10.83203125" style="59" customWidth="1"/>
    <col min="16145" max="16145" width="9.33203125" style="59" customWidth="1"/>
    <col min="16146" max="16146" width="10.83203125" style="59" customWidth="1"/>
    <col min="16147" max="16147" width="7.83203125" style="59" customWidth="1"/>
    <col min="16148" max="16148" width="10.83203125" style="59" customWidth="1"/>
    <col min="16149" max="16149" width="7.83203125" style="59" customWidth="1"/>
    <col min="16150" max="16150" width="10.83203125" style="59" customWidth="1"/>
    <col min="16151" max="16151" width="7.83203125" style="59" customWidth="1"/>
    <col min="16152" max="16152" width="10.83203125" style="59" customWidth="1"/>
    <col min="16153" max="16153" width="7.83203125" style="59" customWidth="1"/>
    <col min="16154" max="16154" width="10.83203125" style="59" customWidth="1"/>
    <col min="16155" max="16155" width="7.83203125" style="59" customWidth="1"/>
    <col min="16156" max="16156" width="10.83203125" style="59" customWidth="1"/>
    <col min="16157" max="16157" width="7.83203125" style="59" customWidth="1"/>
    <col min="16158" max="16158" width="10.83203125" style="59" customWidth="1"/>
    <col min="16159" max="16159" width="7.83203125" style="59" customWidth="1"/>
    <col min="16160" max="16160" width="10.83203125" style="59" customWidth="1"/>
    <col min="16161" max="16161" width="7.83203125" style="59" customWidth="1"/>
    <col min="16162" max="16162" width="1" style="59" customWidth="1"/>
    <col min="16163" max="16163" width="4.83203125" style="59" customWidth="1"/>
    <col min="16164" max="16164" width="7.83203125" style="59" customWidth="1"/>
    <col min="16165" max="16165" width="4.83203125" style="59" customWidth="1"/>
    <col min="16166" max="16166" width="7.83203125" style="59" customWidth="1"/>
    <col min="16167" max="16167" width="0.83203125" style="59" customWidth="1"/>
    <col min="16168" max="16384" width="14.5" style="59"/>
  </cols>
  <sheetData>
    <row r="1" spans="1:39" s="60" customFormat="1" ht="33" customHeight="1" thickBot="1">
      <c r="A1" s="233" t="s">
        <v>545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59"/>
    </row>
    <row r="2" spans="1:39" ht="15" customHeight="1">
      <c r="A2" s="235" t="s">
        <v>210</v>
      </c>
      <c r="B2" s="237" t="s">
        <v>211</v>
      </c>
      <c r="C2" s="231" t="s">
        <v>212</v>
      </c>
      <c r="D2" s="231" t="s">
        <v>213</v>
      </c>
      <c r="E2" s="231" t="s">
        <v>212</v>
      </c>
      <c r="F2" s="229" t="s">
        <v>213</v>
      </c>
      <c r="G2" s="240" t="s">
        <v>53</v>
      </c>
      <c r="H2" s="240" t="s">
        <v>214</v>
      </c>
      <c r="J2" s="242" t="s">
        <v>215</v>
      </c>
      <c r="K2" s="243"/>
      <c r="L2" s="244"/>
      <c r="N2" s="245" t="s">
        <v>216</v>
      </c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7"/>
      <c r="AI2" s="248" t="s">
        <v>217</v>
      </c>
      <c r="AJ2" s="249"/>
      <c r="AK2" s="249"/>
      <c r="AL2" s="250"/>
    </row>
    <row r="3" spans="1:39" ht="58.5" customHeight="1" thickBot="1">
      <c r="A3" s="236"/>
      <c r="B3" s="238"/>
      <c r="C3" s="239"/>
      <c r="D3" s="239"/>
      <c r="E3" s="232"/>
      <c r="F3" s="230"/>
      <c r="G3" s="241"/>
      <c r="H3" s="241"/>
      <c r="J3" s="62" t="s">
        <v>476</v>
      </c>
      <c r="K3" s="63" t="s">
        <v>218</v>
      </c>
      <c r="L3" s="64" t="s">
        <v>210</v>
      </c>
      <c r="N3" s="253" t="s">
        <v>219</v>
      </c>
      <c r="O3" s="254"/>
      <c r="P3" s="255" t="s">
        <v>220</v>
      </c>
      <c r="Q3" s="256"/>
      <c r="R3" s="255" t="s">
        <v>221</v>
      </c>
      <c r="S3" s="254"/>
      <c r="T3" s="220" t="s">
        <v>222</v>
      </c>
      <c r="U3" s="221"/>
      <c r="V3" s="222" t="s">
        <v>223</v>
      </c>
      <c r="W3" s="221"/>
      <c r="X3" s="220" t="s">
        <v>224</v>
      </c>
      <c r="Y3" s="225"/>
      <c r="Z3" s="226" t="s">
        <v>225</v>
      </c>
      <c r="AA3" s="221"/>
      <c r="AB3" s="222" t="s">
        <v>226</v>
      </c>
      <c r="AC3" s="227"/>
      <c r="AD3" s="222" t="s">
        <v>227</v>
      </c>
      <c r="AE3" s="227"/>
      <c r="AF3" s="220" t="s">
        <v>228</v>
      </c>
      <c r="AG3" s="228"/>
      <c r="AI3" s="223" t="s">
        <v>229</v>
      </c>
      <c r="AJ3" s="224"/>
      <c r="AK3" s="251" t="s">
        <v>230</v>
      </c>
      <c r="AL3" s="252"/>
    </row>
    <row r="4" spans="1:39">
      <c r="A4" s="209">
        <v>1</v>
      </c>
      <c r="B4" s="207" t="s">
        <v>484</v>
      </c>
      <c r="C4" s="65"/>
      <c r="D4" s="66"/>
      <c r="E4" s="211"/>
      <c r="F4" s="212"/>
      <c r="G4" s="67" t="s">
        <v>487</v>
      </c>
      <c r="H4" s="68">
        <v>276373</v>
      </c>
      <c r="J4" s="139">
        <v>51.65</v>
      </c>
      <c r="K4" s="69">
        <v>3</v>
      </c>
      <c r="L4" s="70">
        <v>1</v>
      </c>
      <c r="N4" s="172" t="s">
        <v>300</v>
      </c>
      <c r="O4" s="92" t="s">
        <v>301</v>
      </c>
      <c r="P4" s="92" t="s">
        <v>302</v>
      </c>
      <c r="Q4" s="92" t="s">
        <v>303</v>
      </c>
      <c r="R4" s="161" t="s">
        <v>71</v>
      </c>
      <c r="S4" s="161" t="s">
        <v>71</v>
      </c>
      <c r="T4" s="173" t="s">
        <v>71</v>
      </c>
      <c r="U4" s="163" t="s">
        <v>71</v>
      </c>
      <c r="V4" s="173" t="s">
        <v>71</v>
      </c>
      <c r="W4" s="163" t="s">
        <v>71</v>
      </c>
      <c r="X4" s="174" t="s">
        <v>304</v>
      </c>
      <c r="Y4" s="175" t="s">
        <v>305</v>
      </c>
      <c r="Z4" s="173" t="s">
        <v>71</v>
      </c>
      <c r="AA4" s="163" t="s">
        <v>71</v>
      </c>
      <c r="AB4" s="176" t="s">
        <v>71</v>
      </c>
      <c r="AC4" s="164" t="s">
        <v>71</v>
      </c>
      <c r="AD4" s="177" t="s">
        <v>306</v>
      </c>
      <c r="AE4" s="137" t="s">
        <v>307</v>
      </c>
      <c r="AF4" s="179" t="s">
        <v>71</v>
      </c>
      <c r="AG4" s="199" t="s">
        <v>71</v>
      </c>
      <c r="AI4" s="71">
        <v>1</v>
      </c>
      <c r="AJ4" s="72" t="s">
        <v>276</v>
      </c>
      <c r="AK4" s="69">
        <v>1</v>
      </c>
      <c r="AL4" s="73" t="s">
        <v>278</v>
      </c>
    </row>
    <row r="5" spans="1:39">
      <c r="A5" s="82">
        <v>2</v>
      </c>
      <c r="B5" s="117" t="s">
        <v>485</v>
      </c>
      <c r="C5" s="65"/>
      <c r="D5" s="66"/>
      <c r="E5" s="213"/>
      <c r="F5" s="214"/>
      <c r="G5" s="67" t="s">
        <v>486</v>
      </c>
      <c r="H5" s="68">
        <v>115646</v>
      </c>
      <c r="J5" s="139">
        <v>57.46</v>
      </c>
      <c r="K5" s="69">
        <v>3</v>
      </c>
      <c r="L5" s="70">
        <v>3</v>
      </c>
      <c r="N5" s="172" t="s">
        <v>308</v>
      </c>
      <c r="O5" s="92" t="s">
        <v>309</v>
      </c>
      <c r="P5" s="92" t="s">
        <v>310</v>
      </c>
      <c r="Q5" s="92" t="s">
        <v>311</v>
      </c>
      <c r="R5" s="161" t="s">
        <v>71</v>
      </c>
      <c r="S5" s="161" t="s">
        <v>71</v>
      </c>
      <c r="T5" s="173" t="s">
        <v>71</v>
      </c>
      <c r="U5" s="163" t="s">
        <v>71</v>
      </c>
      <c r="V5" s="173" t="s">
        <v>71</v>
      </c>
      <c r="W5" s="163" t="s">
        <v>71</v>
      </c>
      <c r="X5" s="174" t="s">
        <v>312</v>
      </c>
      <c r="Y5" s="178" t="s">
        <v>313</v>
      </c>
      <c r="Z5" s="173" t="s">
        <v>71</v>
      </c>
      <c r="AA5" s="163" t="s">
        <v>71</v>
      </c>
      <c r="AB5" s="176" t="s">
        <v>71</v>
      </c>
      <c r="AC5" s="164" t="s">
        <v>71</v>
      </c>
      <c r="AD5" s="177" t="s">
        <v>314</v>
      </c>
      <c r="AE5" s="134" t="s">
        <v>96</v>
      </c>
      <c r="AF5" s="177" t="s">
        <v>315</v>
      </c>
      <c r="AG5" s="90" t="s">
        <v>316</v>
      </c>
      <c r="AI5" s="74">
        <v>2</v>
      </c>
      <c r="AJ5" s="75" t="s">
        <v>280</v>
      </c>
      <c r="AK5" s="76">
        <v>2</v>
      </c>
      <c r="AL5" s="77" t="s">
        <v>279</v>
      </c>
    </row>
    <row r="6" spans="1:39">
      <c r="A6" s="82">
        <v>3</v>
      </c>
      <c r="B6" s="117" t="s">
        <v>489</v>
      </c>
      <c r="C6" s="65"/>
      <c r="D6" s="66"/>
      <c r="E6" s="213" t="s">
        <v>495</v>
      </c>
      <c r="F6" s="214"/>
      <c r="G6" s="67" t="s">
        <v>487</v>
      </c>
      <c r="H6" s="68">
        <v>164979</v>
      </c>
      <c r="J6" s="139">
        <v>65.52</v>
      </c>
      <c r="K6" s="69">
        <v>3</v>
      </c>
      <c r="L6" s="70">
        <v>9</v>
      </c>
      <c r="N6" s="172" t="s">
        <v>282</v>
      </c>
      <c r="O6" s="92" t="s">
        <v>283</v>
      </c>
      <c r="P6" s="92" t="s">
        <v>284</v>
      </c>
      <c r="Q6" s="92" t="s">
        <v>285</v>
      </c>
      <c r="R6" s="161" t="s">
        <v>71</v>
      </c>
      <c r="S6" s="161" t="s">
        <v>71</v>
      </c>
      <c r="T6" s="173" t="s">
        <v>71</v>
      </c>
      <c r="U6" s="163" t="s">
        <v>71</v>
      </c>
      <c r="V6" s="173" t="s">
        <v>71</v>
      </c>
      <c r="W6" s="163" t="s">
        <v>71</v>
      </c>
      <c r="X6" s="174" t="s">
        <v>286</v>
      </c>
      <c r="Y6" s="178" t="s">
        <v>287</v>
      </c>
      <c r="Z6" s="173" t="s">
        <v>71</v>
      </c>
      <c r="AA6" s="163" t="s">
        <v>71</v>
      </c>
      <c r="AB6" s="176" t="s">
        <v>71</v>
      </c>
      <c r="AC6" s="164" t="s">
        <v>71</v>
      </c>
      <c r="AD6" s="177" t="s">
        <v>288</v>
      </c>
      <c r="AE6" s="134" t="s">
        <v>289</v>
      </c>
      <c r="AF6" s="177" t="s">
        <v>290</v>
      </c>
      <c r="AG6" s="90" t="s">
        <v>291</v>
      </c>
      <c r="AI6" s="74">
        <v>3</v>
      </c>
      <c r="AJ6" s="75" t="s">
        <v>275</v>
      </c>
      <c r="AK6" s="76">
        <v>3</v>
      </c>
      <c r="AL6" s="77" t="s">
        <v>277</v>
      </c>
    </row>
    <row r="7" spans="1:39" ht="16" thickBot="1">
      <c r="A7" s="82">
        <v>4</v>
      </c>
      <c r="B7" s="117" t="s">
        <v>490</v>
      </c>
      <c r="C7" s="65"/>
      <c r="D7" s="66"/>
      <c r="E7" s="213" t="s">
        <v>495</v>
      </c>
      <c r="F7" s="214"/>
      <c r="G7" s="67" t="s">
        <v>487</v>
      </c>
      <c r="H7" s="68">
        <v>134296</v>
      </c>
      <c r="J7" s="139">
        <v>53.62</v>
      </c>
      <c r="K7" s="69">
        <v>3</v>
      </c>
      <c r="L7" s="70">
        <v>2</v>
      </c>
      <c r="N7" s="172" t="s">
        <v>292</v>
      </c>
      <c r="O7" s="92" t="s">
        <v>293</v>
      </c>
      <c r="P7" s="92" t="s">
        <v>294</v>
      </c>
      <c r="Q7" s="92" t="s">
        <v>295</v>
      </c>
      <c r="R7" s="161" t="s">
        <v>71</v>
      </c>
      <c r="S7" s="161" t="s">
        <v>71</v>
      </c>
      <c r="T7" s="173" t="s">
        <v>71</v>
      </c>
      <c r="U7" s="163" t="s">
        <v>71</v>
      </c>
      <c r="V7" s="173" t="s">
        <v>71</v>
      </c>
      <c r="W7" s="163" t="s">
        <v>71</v>
      </c>
      <c r="X7" s="174" t="s">
        <v>296</v>
      </c>
      <c r="Y7" s="178" t="s">
        <v>297</v>
      </c>
      <c r="Z7" s="173" t="s">
        <v>71</v>
      </c>
      <c r="AA7" s="163" t="s">
        <v>71</v>
      </c>
      <c r="AB7" s="176" t="s">
        <v>71</v>
      </c>
      <c r="AC7" s="164" t="s">
        <v>71</v>
      </c>
      <c r="AD7" s="177" t="s">
        <v>298</v>
      </c>
      <c r="AE7" s="134" t="s">
        <v>299</v>
      </c>
      <c r="AF7" s="179" t="s">
        <v>71</v>
      </c>
      <c r="AG7" s="167" t="s">
        <v>71</v>
      </c>
      <c r="AI7" s="78">
        <v>4</v>
      </c>
      <c r="AJ7" s="79" t="s">
        <v>232</v>
      </c>
      <c r="AK7" s="80">
        <v>4</v>
      </c>
      <c r="AL7" s="81" t="s">
        <v>231</v>
      </c>
    </row>
    <row r="8" spans="1:39">
      <c r="A8" s="82">
        <v>5</v>
      </c>
      <c r="B8" s="117" t="s">
        <v>491</v>
      </c>
      <c r="C8" s="65"/>
      <c r="D8" s="66"/>
      <c r="E8" s="213" t="s">
        <v>495</v>
      </c>
      <c r="F8" s="214"/>
      <c r="G8" s="67" t="s">
        <v>487</v>
      </c>
      <c r="H8" s="68" t="s">
        <v>492</v>
      </c>
      <c r="J8" s="139">
        <v>65.09</v>
      </c>
      <c r="K8" s="69">
        <v>3</v>
      </c>
      <c r="L8" s="70">
        <v>8</v>
      </c>
      <c r="N8" s="172" t="s">
        <v>317</v>
      </c>
      <c r="O8" s="92" t="s">
        <v>96</v>
      </c>
      <c r="P8" s="161" t="s">
        <v>71</v>
      </c>
      <c r="Q8" s="161" t="s">
        <v>71</v>
      </c>
      <c r="R8" s="92" t="s">
        <v>318</v>
      </c>
      <c r="S8" s="92" t="s">
        <v>319</v>
      </c>
      <c r="T8" s="136" t="s">
        <v>320</v>
      </c>
      <c r="U8" s="135" t="s">
        <v>321</v>
      </c>
      <c r="V8" s="136" t="s">
        <v>322</v>
      </c>
      <c r="W8" s="135" t="s">
        <v>323</v>
      </c>
      <c r="X8" s="180" t="s">
        <v>71</v>
      </c>
      <c r="Y8" s="181" t="s">
        <v>71</v>
      </c>
      <c r="Z8" s="136" t="s">
        <v>324</v>
      </c>
      <c r="AA8" s="135" t="s">
        <v>96</v>
      </c>
      <c r="AB8" s="91" t="s">
        <v>325</v>
      </c>
      <c r="AC8" s="134" t="s">
        <v>326</v>
      </c>
      <c r="AD8" s="179" t="s">
        <v>71</v>
      </c>
      <c r="AE8" s="165" t="s">
        <v>71</v>
      </c>
      <c r="AF8" s="177" t="s">
        <v>327</v>
      </c>
      <c r="AG8" s="160" t="s">
        <v>96</v>
      </c>
      <c r="AI8" s="83"/>
      <c r="AJ8" s="83"/>
      <c r="AK8" s="83"/>
      <c r="AL8" s="83"/>
    </row>
    <row r="9" spans="1:39" ht="16" thickBot="1">
      <c r="A9" s="82">
        <v>6</v>
      </c>
      <c r="B9" s="117" t="s">
        <v>494</v>
      </c>
      <c r="C9" s="65"/>
      <c r="D9" s="66"/>
      <c r="E9" s="213" t="s">
        <v>495</v>
      </c>
      <c r="F9" s="214"/>
      <c r="G9" s="67" t="s">
        <v>488</v>
      </c>
      <c r="H9" s="68" t="s">
        <v>493</v>
      </c>
      <c r="J9" s="139">
        <v>64.81</v>
      </c>
      <c r="K9" s="69">
        <v>3</v>
      </c>
      <c r="L9" s="70">
        <v>7</v>
      </c>
      <c r="N9" s="172" t="s">
        <v>328</v>
      </c>
      <c r="O9" s="92" t="s">
        <v>329</v>
      </c>
      <c r="P9" s="161" t="s">
        <v>71</v>
      </c>
      <c r="Q9" s="161" t="s">
        <v>71</v>
      </c>
      <c r="R9" s="92" t="s">
        <v>330</v>
      </c>
      <c r="S9" s="92" t="s">
        <v>331</v>
      </c>
      <c r="T9" s="136" t="s">
        <v>332</v>
      </c>
      <c r="U9" s="135" t="s">
        <v>333</v>
      </c>
      <c r="V9" s="136" t="s">
        <v>334</v>
      </c>
      <c r="W9" s="135" t="s">
        <v>335</v>
      </c>
      <c r="X9" s="180" t="s">
        <v>71</v>
      </c>
      <c r="Y9" s="181" t="s">
        <v>71</v>
      </c>
      <c r="Z9" s="136" t="s">
        <v>336</v>
      </c>
      <c r="AA9" s="135" t="s">
        <v>337</v>
      </c>
      <c r="AB9" s="91" t="s">
        <v>338</v>
      </c>
      <c r="AC9" s="134" t="s">
        <v>339</v>
      </c>
      <c r="AD9" s="182" t="s">
        <v>71</v>
      </c>
      <c r="AE9" s="166" t="s">
        <v>71</v>
      </c>
      <c r="AF9" s="183" t="s">
        <v>340</v>
      </c>
      <c r="AG9" s="159" t="s">
        <v>96</v>
      </c>
      <c r="AI9" s="83"/>
      <c r="AJ9" s="83"/>
      <c r="AK9" s="83"/>
      <c r="AL9" s="83"/>
    </row>
    <row r="10" spans="1:39">
      <c r="A10" s="82">
        <v>7</v>
      </c>
      <c r="B10" s="117" t="s">
        <v>496</v>
      </c>
      <c r="C10" s="65"/>
      <c r="D10" s="66"/>
      <c r="E10" s="213"/>
      <c r="F10" s="214"/>
      <c r="G10" s="67" t="s">
        <v>487</v>
      </c>
      <c r="H10" s="68">
        <v>163830</v>
      </c>
      <c r="I10" s="84"/>
      <c r="J10" s="139">
        <v>64.760000000000005</v>
      </c>
      <c r="K10" s="69">
        <v>3</v>
      </c>
      <c r="L10" s="70">
        <v>6</v>
      </c>
      <c r="M10" s="84"/>
      <c r="N10" s="172" t="s">
        <v>341</v>
      </c>
      <c r="O10" s="92" t="s">
        <v>342</v>
      </c>
      <c r="P10" s="92" t="s">
        <v>343</v>
      </c>
      <c r="Q10" s="92" t="s">
        <v>344</v>
      </c>
      <c r="R10" s="161" t="s">
        <v>71</v>
      </c>
      <c r="S10" s="161" t="s">
        <v>71</v>
      </c>
      <c r="T10" s="173" t="s">
        <v>71</v>
      </c>
      <c r="U10" s="163" t="s">
        <v>71</v>
      </c>
      <c r="V10" s="173" t="s">
        <v>71</v>
      </c>
      <c r="W10" s="163" t="s">
        <v>71</v>
      </c>
      <c r="X10" s="174" t="s">
        <v>345</v>
      </c>
      <c r="Y10" s="178" t="s">
        <v>96</v>
      </c>
      <c r="Z10" s="136" t="s">
        <v>346</v>
      </c>
      <c r="AA10" s="135" t="s">
        <v>347</v>
      </c>
      <c r="AB10" s="91" t="s">
        <v>348</v>
      </c>
      <c r="AC10" s="90" t="s">
        <v>96</v>
      </c>
      <c r="AD10" s="85"/>
      <c r="AE10" s="85"/>
      <c r="AF10" s="85"/>
      <c r="AG10" s="85"/>
      <c r="AH10" s="86"/>
      <c r="AI10" s="85"/>
      <c r="AJ10" s="85"/>
      <c r="AK10" s="85"/>
      <c r="AL10" s="85"/>
    </row>
    <row r="11" spans="1:39" ht="16" thickBot="1">
      <c r="A11" s="82">
        <v>8</v>
      </c>
      <c r="B11" s="117" t="s">
        <v>499</v>
      </c>
      <c r="C11" s="65"/>
      <c r="D11" s="66"/>
      <c r="E11" s="213" t="s">
        <v>495</v>
      </c>
      <c r="F11" s="214"/>
      <c r="G11" s="67" t="s">
        <v>487</v>
      </c>
      <c r="H11" s="68">
        <v>124493</v>
      </c>
      <c r="J11" s="139">
        <v>64.069999999999993</v>
      </c>
      <c r="K11" s="69">
        <v>3</v>
      </c>
      <c r="L11" s="70">
        <v>5</v>
      </c>
      <c r="N11" s="172" t="s">
        <v>349</v>
      </c>
      <c r="O11" s="92" t="s">
        <v>96</v>
      </c>
      <c r="P11" s="161" t="s">
        <v>71</v>
      </c>
      <c r="Q11" s="161" t="s">
        <v>71</v>
      </c>
      <c r="R11" s="92" t="s">
        <v>350</v>
      </c>
      <c r="S11" s="92" t="s">
        <v>285</v>
      </c>
      <c r="T11" s="136" t="s">
        <v>351</v>
      </c>
      <c r="U11" s="135" t="s">
        <v>352</v>
      </c>
      <c r="V11" s="136" t="s">
        <v>353</v>
      </c>
      <c r="W11" s="135" t="s">
        <v>354</v>
      </c>
      <c r="X11" s="180" t="s">
        <v>71</v>
      </c>
      <c r="Y11" s="181" t="s">
        <v>71</v>
      </c>
      <c r="Z11" s="136" t="s">
        <v>355</v>
      </c>
      <c r="AA11" s="135" t="s">
        <v>356</v>
      </c>
      <c r="AB11" s="184" t="s">
        <v>357</v>
      </c>
      <c r="AC11" s="158" t="s">
        <v>96</v>
      </c>
      <c r="AD11" s="83"/>
      <c r="AE11" s="83"/>
      <c r="AF11" s="83"/>
      <c r="AG11" s="83"/>
      <c r="AI11" s="83"/>
      <c r="AJ11" s="83"/>
      <c r="AK11" s="83"/>
      <c r="AL11" s="83"/>
    </row>
    <row r="12" spans="1:39">
      <c r="A12" s="82">
        <v>9</v>
      </c>
      <c r="B12" s="117" t="s">
        <v>500</v>
      </c>
      <c r="C12" s="65"/>
      <c r="D12" s="66"/>
      <c r="E12" s="213" t="s">
        <v>495</v>
      </c>
      <c r="F12" s="214"/>
      <c r="G12" s="67" t="s">
        <v>487</v>
      </c>
      <c r="H12" s="68">
        <v>168846</v>
      </c>
      <c r="J12" s="139">
        <v>58.73</v>
      </c>
      <c r="K12" s="69">
        <v>3</v>
      </c>
      <c r="L12" s="70">
        <v>4</v>
      </c>
      <c r="N12" s="172" t="s">
        <v>358</v>
      </c>
      <c r="O12" s="92" t="s">
        <v>359</v>
      </c>
      <c r="P12" s="92" t="s">
        <v>360</v>
      </c>
      <c r="Q12" s="92" t="s">
        <v>361</v>
      </c>
      <c r="R12" s="161" t="s">
        <v>71</v>
      </c>
      <c r="S12" s="161" t="s">
        <v>71</v>
      </c>
      <c r="T12" s="173" t="s">
        <v>71</v>
      </c>
      <c r="U12" s="163" t="s">
        <v>71</v>
      </c>
      <c r="V12" s="173" t="s">
        <v>71</v>
      </c>
      <c r="W12" s="163" t="s">
        <v>71</v>
      </c>
      <c r="X12" s="174" t="s">
        <v>362</v>
      </c>
      <c r="Y12" s="178" t="s">
        <v>96</v>
      </c>
      <c r="Z12" s="136" t="s">
        <v>363</v>
      </c>
      <c r="AA12" s="138" t="s">
        <v>96</v>
      </c>
      <c r="AB12" s="83"/>
      <c r="AC12" s="83"/>
      <c r="AD12" s="83"/>
      <c r="AE12" s="83"/>
      <c r="AF12" s="83"/>
      <c r="AG12" s="83"/>
      <c r="AI12" s="83"/>
      <c r="AJ12" s="83"/>
      <c r="AK12" s="83"/>
      <c r="AL12" s="83"/>
    </row>
    <row r="13" spans="1:39">
      <c r="A13" s="82">
        <v>10</v>
      </c>
      <c r="B13" s="117" t="s">
        <v>501</v>
      </c>
      <c r="C13" s="65"/>
      <c r="D13" s="66"/>
      <c r="E13" s="213"/>
      <c r="F13" s="214"/>
      <c r="G13" s="67" t="s">
        <v>497</v>
      </c>
      <c r="H13" s="68">
        <v>123356</v>
      </c>
      <c r="J13" s="139">
        <v>68.05</v>
      </c>
      <c r="K13" s="69">
        <v>3</v>
      </c>
      <c r="L13" s="70">
        <v>11</v>
      </c>
      <c r="N13" s="172" t="s">
        <v>379</v>
      </c>
      <c r="O13" s="92" t="s">
        <v>96</v>
      </c>
      <c r="P13" s="161" t="s">
        <v>71</v>
      </c>
      <c r="Q13" s="161" t="s">
        <v>71</v>
      </c>
      <c r="R13" s="92" t="s">
        <v>380</v>
      </c>
      <c r="S13" s="92" t="s">
        <v>381</v>
      </c>
      <c r="T13" s="136" t="s">
        <v>382</v>
      </c>
      <c r="U13" s="135" t="s">
        <v>383</v>
      </c>
      <c r="V13" s="136" t="s">
        <v>384</v>
      </c>
      <c r="W13" s="135" t="s">
        <v>385</v>
      </c>
      <c r="X13" s="180" t="s">
        <v>71</v>
      </c>
      <c r="Y13" s="181" t="s">
        <v>71</v>
      </c>
      <c r="Z13" s="136" t="s">
        <v>386</v>
      </c>
      <c r="AA13" s="138" t="s">
        <v>387</v>
      </c>
      <c r="AB13" s="83"/>
      <c r="AC13" s="83"/>
      <c r="AD13" s="83"/>
      <c r="AE13" s="83"/>
      <c r="AF13" s="83"/>
      <c r="AG13" s="83"/>
      <c r="AI13" s="83"/>
      <c r="AJ13" s="83"/>
      <c r="AK13" s="83"/>
      <c r="AL13" s="83"/>
    </row>
    <row r="14" spans="1:39">
      <c r="A14" s="82">
        <v>11</v>
      </c>
      <c r="B14" s="117" t="s">
        <v>502</v>
      </c>
      <c r="C14" s="65"/>
      <c r="D14" s="66"/>
      <c r="E14" s="213" t="s">
        <v>495</v>
      </c>
      <c r="F14" s="214" t="s">
        <v>495</v>
      </c>
      <c r="G14" s="67" t="s">
        <v>498</v>
      </c>
      <c r="H14" s="68">
        <v>103084</v>
      </c>
      <c r="J14" s="139">
        <v>69.56</v>
      </c>
      <c r="K14" s="69">
        <v>3</v>
      </c>
      <c r="L14" s="70">
        <v>14</v>
      </c>
      <c r="N14" s="172" t="s">
        <v>364</v>
      </c>
      <c r="O14" s="92" t="s">
        <v>365</v>
      </c>
      <c r="P14" s="92" t="s">
        <v>366</v>
      </c>
      <c r="Q14" s="92" t="s">
        <v>367</v>
      </c>
      <c r="R14" s="161" t="s">
        <v>71</v>
      </c>
      <c r="S14" s="161" t="s">
        <v>71</v>
      </c>
      <c r="T14" s="173" t="s">
        <v>71</v>
      </c>
      <c r="U14" s="163" t="s">
        <v>71</v>
      </c>
      <c r="V14" s="173" t="s">
        <v>71</v>
      </c>
      <c r="W14" s="163" t="s">
        <v>71</v>
      </c>
      <c r="X14" s="174" t="s">
        <v>368</v>
      </c>
      <c r="Y14" s="185" t="s">
        <v>369</v>
      </c>
      <c r="Z14" s="136" t="s">
        <v>370</v>
      </c>
      <c r="AA14" s="138" t="s">
        <v>96</v>
      </c>
      <c r="AB14" s="83"/>
      <c r="AC14" s="83"/>
      <c r="AD14" s="83"/>
      <c r="AE14" s="83"/>
      <c r="AF14" s="83"/>
      <c r="AG14" s="83"/>
      <c r="AI14" s="83"/>
      <c r="AJ14" s="83"/>
      <c r="AK14" s="83"/>
      <c r="AL14" s="83"/>
    </row>
    <row r="15" spans="1:39" ht="16" thickBot="1">
      <c r="A15" s="82">
        <v>12</v>
      </c>
      <c r="B15" s="117" t="s">
        <v>504</v>
      </c>
      <c r="C15" s="65"/>
      <c r="D15" s="66"/>
      <c r="E15" s="213" t="s">
        <v>495</v>
      </c>
      <c r="F15" s="214" t="s">
        <v>495</v>
      </c>
      <c r="G15" s="67" t="s">
        <v>497</v>
      </c>
      <c r="H15" s="68">
        <v>133712</v>
      </c>
      <c r="J15" s="139">
        <v>73.28</v>
      </c>
      <c r="K15" s="69">
        <v>3</v>
      </c>
      <c r="L15" s="70">
        <v>18</v>
      </c>
      <c r="N15" s="172" t="s">
        <v>371</v>
      </c>
      <c r="O15" s="92" t="s">
        <v>372</v>
      </c>
      <c r="P15" s="92" t="s">
        <v>373</v>
      </c>
      <c r="Q15" s="92" t="s">
        <v>374</v>
      </c>
      <c r="R15" s="161" t="s">
        <v>71</v>
      </c>
      <c r="S15" s="161" t="s">
        <v>71</v>
      </c>
      <c r="T15" s="173" t="s">
        <v>71</v>
      </c>
      <c r="U15" s="163" t="s">
        <v>71</v>
      </c>
      <c r="V15" s="173" t="s">
        <v>71</v>
      </c>
      <c r="W15" s="163" t="s">
        <v>71</v>
      </c>
      <c r="X15" s="200" t="s">
        <v>375</v>
      </c>
      <c r="Y15" s="201" t="s">
        <v>376</v>
      </c>
      <c r="Z15" s="186" t="s">
        <v>377</v>
      </c>
      <c r="AA15" s="156" t="s">
        <v>378</v>
      </c>
      <c r="AB15" s="83"/>
      <c r="AC15" s="83"/>
      <c r="AD15" s="83"/>
      <c r="AE15" s="83"/>
      <c r="AF15" s="83"/>
      <c r="AG15" s="83"/>
      <c r="AI15" s="83"/>
      <c r="AJ15" s="83"/>
      <c r="AK15" s="83"/>
      <c r="AL15" s="83"/>
    </row>
    <row r="16" spans="1:39">
      <c r="A16" s="82">
        <v>13</v>
      </c>
      <c r="B16" s="117" t="s">
        <v>503</v>
      </c>
      <c r="C16" s="65"/>
      <c r="D16" s="66"/>
      <c r="E16" s="213" t="s">
        <v>495</v>
      </c>
      <c r="F16" s="214"/>
      <c r="G16" s="67" t="s">
        <v>497</v>
      </c>
      <c r="H16" s="68">
        <v>133727</v>
      </c>
      <c r="J16" s="139">
        <v>68.430000000000007</v>
      </c>
      <c r="K16" s="69">
        <v>3</v>
      </c>
      <c r="L16" s="70">
        <v>12</v>
      </c>
      <c r="N16" s="172" t="s">
        <v>395</v>
      </c>
      <c r="O16" s="92" t="s">
        <v>96</v>
      </c>
      <c r="P16" s="161" t="s">
        <v>71</v>
      </c>
      <c r="Q16" s="161" t="s">
        <v>71</v>
      </c>
      <c r="R16" s="92" t="s">
        <v>396</v>
      </c>
      <c r="S16" s="92" t="s">
        <v>397</v>
      </c>
      <c r="T16" s="136" t="s">
        <v>398</v>
      </c>
      <c r="U16" s="135" t="s">
        <v>399</v>
      </c>
      <c r="V16" s="136" t="s">
        <v>400</v>
      </c>
      <c r="W16" s="138" t="s">
        <v>96</v>
      </c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I16" s="83"/>
      <c r="AJ16" s="83"/>
      <c r="AK16" s="83"/>
      <c r="AL16" s="83"/>
    </row>
    <row r="17" spans="1:38">
      <c r="A17" s="82">
        <v>14</v>
      </c>
      <c r="B17" s="117" t="s">
        <v>506</v>
      </c>
      <c r="C17" s="65"/>
      <c r="D17" s="66"/>
      <c r="E17" s="213" t="s">
        <v>495</v>
      </c>
      <c r="F17" s="214"/>
      <c r="G17" s="67" t="s">
        <v>488</v>
      </c>
      <c r="H17" s="68">
        <v>174373</v>
      </c>
      <c r="J17" s="139">
        <v>71.67</v>
      </c>
      <c r="K17" s="69">
        <v>3</v>
      </c>
      <c r="L17" s="70">
        <v>17</v>
      </c>
      <c r="N17" s="172" t="s">
        <v>401</v>
      </c>
      <c r="O17" s="92" t="s">
        <v>96</v>
      </c>
      <c r="P17" s="161" t="s">
        <v>71</v>
      </c>
      <c r="Q17" s="161" t="s">
        <v>71</v>
      </c>
      <c r="R17" s="92" t="s">
        <v>402</v>
      </c>
      <c r="S17" s="92" t="s">
        <v>403</v>
      </c>
      <c r="T17" s="136" t="s">
        <v>404</v>
      </c>
      <c r="U17" s="135" t="s">
        <v>405</v>
      </c>
      <c r="V17" s="187" t="s">
        <v>406</v>
      </c>
      <c r="W17" s="157" t="s">
        <v>96</v>
      </c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I17" s="83"/>
      <c r="AJ17" s="83"/>
      <c r="AK17" s="83"/>
      <c r="AL17" s="83"/>
    </row>
    <row r="18" spans="1:38">
      <c r="A18" s="82">
        <v>15</v>
      </c>
      <c r="B18" s="117" t="s">
        <v>507</v>
      </c>
      <c r="C18" s="65"/>
      <c r="D18" s="66"/>
      <c r="E18" s="213" t="s">
        <v>495</v>
      </c>
      <c r="F18" s="214"/>
      <c r="G18" s="67" t="s">
        <v>487</v>
      </c>
      <c r="H18" s="68">
        <v>168849</v>
      </c>
      <c r="J18" s="139">
        <v>73.430000000000007</v>
      </c>
      <c r="K18" s="69">
        <v>3</v>
      </c>
      <c r="L18" s="70">
        <v>20</v>
      </c>
      <c r="N18" s="172" t="s">
        <v>407</v>
      </c>
      <c r="O18" s="92" t="s">
        <v>408</v>
      </c>
      <c r="P18" s="92" t="s">
        <v>409</v>
      </c>
      <c r="Q18" s="92" t="s">
        <v>410</v>
      </c>
      <c r="R18" s="161" t="s">
        <v>71</v>
      </c>
      <c r="S18" s="161" t="s">
        <v>71</v>
      </c>
      <c r="T18" s="136" t="s">
        <v>411</v>
      </c>
      <c r="U18" s="135" t="s">
        <v>412</v>
      </c>
      <c r="V18" s="188" t="s">
        <v>413</v>
      </c>
      <c r="W18" s="138" t="s">
        <v>414</v>
      </c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I18" s="83"/>
      <c r="AJ18" s="83"/>
      <c r="AK18" s="83"/>
      <c r="AL18" s="83"/>
    </row>
    <row r="19" spans="1:38" ht="15.75" customHeight="1" thickBot="1">
      <c r="A19" s="82">
        <v>16</v>
      </c>
      <c r="B19" s="117" t="s">
        <v>508</v>
      </c>
      <c r="C19" s="65"/>
      <c r="D19" s="66"/>
      <c r="E19" s="213"/>
      <c r="F19" s="214"/>
      <c r="G19" s="67" t="s">
        <v>505</v>
      </c>
      <c r="H19" s="68">
        <v>170919</v>
      </c>
      <c r="J19" s="139">
        <v>73.849999999999994</v>
      </c>
      <c r="K19" s="69">
        <v>3</v>
      </c>
      <c r="L19" s="70">
        <v>21</v>
      </c>
      <c r="N19" s="172" t="s">
        <v>388</v>
      </c>
      <c r="O19" s="92" t="s">
        <v>389</v>
      </c>
      <c r="P19" s="92" t="s">
        <v>390</v>
      </c>
      <c r="Q19" s="92" t="s">
        <v>96</v>
      </c>
      <c r="R19" s="161" t="s">
        <v>71</v>
      </c>
      <c r="S19" s="161" t="s">
        <v>71</v>
      </c>
      <c r="T19" s="136" t="s">
        <v>391</v>
      </c>
      <c r="U19" s="135" t="s">
        <v>392</v>
      </c>
      <c r="V19" s="186" t="s">
        <v>393</v>
      </c>
      <c r="W19" s="156" t="s">
        <v>394</v>
      </c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I19" s="83"/>
      <c r="AJ19" s="83"/>
      <c r="AK19" s="83"/>
      <c r="AL19" s="83"/>
    </row>
    <row r="20" spans="1:38" ht="15.75" customHeight="1">
      <c r="A20" s="82">
        <v>17</v>
      </c>
      <c r="B20" s="117" t="s">
        <v>510</v>
      </c>
      <c r="C20" s="65"/>
      <c r="D20" s="66"/>
      <c r="E20" s="213" t="s">
        <v>495</v>
      </c>
      <c r="F20" s="214"/>
      <c r="G20" s="67" t="s">
        <v>487</v>
      </c>
      <c r="H20" s="68">
        <v>164987</v>
      </c>
      <c r="J20" s="139">
        <v>67.78</v>
      </c>
      <c r="K20" s="69">
        <v>3</v>
      </c>
      <c r="L20" s="70">
        <v>10</v>
      </c>
      <c r="N20" s="172" t="s">
        <v>443</v>
      </c>
      <c r="O20" s="92" t="s">
        <v>444</v>
      </c>
      <c r="P20" s="92" t="s">
        <v>445</v>
      </c>
      <c r="Q20" s="92" t="s">
        <v>446</v>
      </c>
      <c r="R20" s="161" t="s">
        <v>71</v>
      </c>
      <c r="S20" s="161" t="s">
        <v>71</v>
      </c>
      <c r="T20" s="136" t="s">
        <v>447</v>
      </c>
      <c r="U20" s="138" t="s">
        <v>96</v>
      </c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I20" s="83"/>
      <c r="AJ20" s="83"/>
      <c r="AK20" s="83"/>
      <c r="AL20" s="83"/>
    </row>
    <row r="21" spans="1:38" ht="15.75" customHeight="1">
      <c r="A21" s="82">
        <v>18</v>
      </c>
      <c r="B21" s="117" t="s">
        <v>511</v>
      </c>
      <c r="C21" s="65"/>
      <c r="D21" s="66"/>
      <c r="E21" s="213" t="s">
        <v>495</v>
      </c>
      <c r="F21" s="214"/>
      <c r="G21" s="67" t="s">
        <v>487</v>
      </c>
      <c r="H21" s="68">
        <v>168847</v>
      </c>
      <c r="J21" s="139">
        <v>70.010000000000005</v>
      </c>
      <c r="K21" s="69">
        <v>3</v>
      </c>
      <c r="L21" s="70">
        <v>15</v>
      </c>
      <c r="N21" s="172" t="s">
        <v>430</v>
      </c>
      <c r="O21" s="92" t="s">
        <v>431</v>
      </c>
      <c r="P21" s="92" t="s">
        <v>432</v>
      </c>
      <c r="Q21" s="92" t="s">
        <v>96</v>
      </c>
      <c r="R21" s="161" t="s">
        <v>71</v>
      </c>
      <c r="S21" s="161" t="s">
        <v>71</v>
      </c>
      <c r="T21" s="136" t="s">
        <v>433</v>
      </c>
      <c r="U21" s="138" t="s">
        <v>434</v>
      </c>
      <c r="V21" s="83"/>
      <c r="W21" s="83"/>
      <c r="X21" s="83"/>
      <c r="Y21" s="83"/>
      <c r="Z21" s="83"/>
      <c r="AA21" s="83"/>
      <c r="AB21" s="83"/>
      <c r="AC21" s="87"/>
      <c r="AD21" s="87"/>
      <c r="AE21" s="83"/>
      <c r="AF21" s="83"/>
      <c r="AG21" s="83"/>
      <c r="AI21" s="83"/>
      <c r="AJ21" s="83"/>
      <c r="AK21" s="83"/>
      <c r="AL21" s="83"/>
    </row>
    <row r="22" spans="1:38" ht="15.75" customHeight="1">
      <c r="A22" s="82">
        <v>19</v>
      </c>
      <c r="B22" s="117" t="s">
        <v>512</v>
      </c>
      <c r="C22" s="65"/>
      <c r="D22" s="202"/>
      <c r="E22" s="203"/>
      <c r="F22" s="204"/>
      <c r="G22" s="67" t="s">
        <v>509</v>
      </c>
      <c r="H22" s="68">
        <v>173999</v>
      </c>
      <c r="J22" s="139">
        <v>73.319999999999993</v>
      </c>
      <c r="K22" s="69">
        <v>3</v>
      </c>
      <c r="L22" s="70">
        <v>19</v>
      </c>
      <c r="N22" s="172" t="s">
        <v>420</v>
      </c>
      <c r="O22" s="92" t="s">
        <v>421</v>
      </c>
      <c r="P22" s="92" t="s">
        <v>422</v>
      </c>
      <c r="Q22" s="92" t="s">
        <v>96</v>
      </c>
      <c r="R22" s="161" t="s">
        <v>71</v>
      </c>
      <c r="S22" s="161" t="s">
        <v>71</v>
      </c>
      <c r="T22" s="136" t="s">
        <v>423</v>
      </c>
      <c r="U22" s="138" t="s">
        <v>96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I22" s="83"/>
      <c r="AJ22" s="83"/>
      <c r="AK22" s="83"/>
      <c r="AL22" s="83"/>
    </row>
    <row r="23" spans="1:38" ht="15.75" customHeight="1">
      <c r="A23" s="82">
        <v>20</v>
      </c>
      <c r="B23" s="117" t="s">
        <v>513</v>
      </c>
      <c r="C23" s="65"/>
      <c r="D23" s="66"/>
      <c r="E23" s="213"/>
      <c r="F23" s="214"/>
      <c r="G23" s="67" t="s">
        <v>515</v>
      </c>
      <c r="H23" s="68">
        <v>114706</v>
      </c>
      <c r="J23" s="139">
        <v>74.45</v>
      </c>
      <c r="K23" s="69">
        <v>3</v>
      </c>
      <c r="L23" s="70">
        <v>24</v>
      </c>
      <c r="N23" s="172" t="s">
        <v>439</v>
      </c>
      <c r="O23" s="92" t="s">
        <v>440</v>
      </c>
      <c r="P23" s="92" t="s">
        <v>441</v>
      </c>
      <c r="Q23" s="92" t="s">
        <v>96</v>
      </c>
      <c r="R23" s="161" t="s">
        <v>71</v>
      </c>
      <c r="S23" s="161" t="s">
        <v>71</v>
      </c>
      <c r="T23" s="136" t="s">
        <v>442</v>
      </c>
      <c r="U23" s="138" t="s">
        <v>96</v>
      </c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I23" s="83"/>
      <c r="AJ23" s="83"/>
      <c r="AK23" s="83"/>
      <c r="AL23" s="83"/>
    </row>
    <row r="24" spans="1:38" ht="15.75" customHeight="1">
      <c r="A24" s="82">
        <v>21</v>
      </c>
      <c r="B24" s="117" t="s">
        <v>514</v>
      </c>
      <c r="C24" s="65"/>
      <c r="D24" s="66"/>
      <c r="E24" s="213" t="s">
        <v>495</v>
      </c>
      <c r="F24" s="214"/>
      <c r="G24" s="67" t="s">
        <v>497</v>
      </c>
      <c r="H24" s="68">
        <v>169683</v>
      </c>
      <c r="J24" s="139">
        <v>75.67</v>
      </c>
      <c r="K24" s="69">
        <v>3</v>
      </c>
      <c r="L24" s="70">
        <v>25</v>
      </c>
      <c r="N24" s="172" t="s">
        <v>415</v>
      </c>
      <c r="O24" s="92" t="s">
        <v>416</v>
      </c>
      <c r="P24" s="92" t="s">
        <v>417</v>
      </c>
      <c r="Q24" s="92" t="s">
        <v>418</v>
      </c>
      <c r="R24" s="161" t="s">
        <v>71</v>
      </c>
      <c r="S24" s="161" t="s">
        <v>71</v>
      </c>
      <c r="T24" s="136" t="s">
        <v>419</v>
      </c>
      <c r="U24" s="138" t="s">
        <v>96</v>
      </c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I24" s="83"/>
      <c r="AJ24" s="83"/>
      <c r="AK24" s="83"/>
      <c r="AL24" s="83"/>
    </row>
    <row r="25" spans="1:38" ht="15.75" customHeight="1">
      <c r="A25" s="82">
        <v>22</v>
      </c>
      <c r="B25" s="117" t="s">
        <v>516</v>
      </c>
      <c r="C25" s="65"/>
      <c r="D25" s="66"/>
      <c r="E25" s="213"/>
      <c r="F25" s="214"/>
      <c r="G25" s="67" t="s">
        <v>64</v>
      </c>
      <c r="H25" s="68">
        <v>136305</v>
      </c>
      <c r="J25" s="139">
        <v>77.53</v>
      </c>
      <c r="K25" s="69">
        <v>3</v>
      </c>
      <c r="L25" s="70">
        <v>26</v>
      </c>
      <c r="N25" s="172" t="s">
        <v>435</v>
      </c>
      <c r="O25" s="92" t="s">
        <v>96</v>
      </c>
      <c r="P25" s="161" t="s">
        <v>71</v>
      </c>
      <c r="Q25" s="161" t="s">
        <v>71</v>
      </c>
      <c r="R25" s="92" t="s">
        <v>436</v>
      </c>
      <c r="S25" s="92" t="s">
        <v>437</v>
      </c>
      <c r="T25" s="136" t="s">
        <v>438</v>
      </c>
      <c r="U25" s="138" t="s">
        <v>96</v>
      </c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I25" s="83"/>
      <c r="AJ25" s="83"/>
      <c r="AK25" s="83"/>
      <c r="AL25" s="83"/>
    </row>
    <row r="26" spans="1:38" ht="15.75" customHeight="1">
      <c r="A26" s="82">
        <v>23</v>
      </c>
      <c r="B26" s="117" t="s">
        <v>520</v>
      </c>
      <c r="C26" s="65"/>
      <c r="D26" s="88"/>
      <c r="E26" s="205" t="s">
        <v>495</v>
      </c>
      <c r="F26" s="206"/>
      <c r="G26" s="67" t="s">
        <v>487</v>
      </c>
      <c r="H26" s="68">
        <v>168850</v>
      </c>
      <c r="J26" s="139">
        <v>81.05</v>
      </c>
      <c r="K26" s="69">
        <v>3</v>
      </c>
      <c r="L26" s="70">
        <v>28</v>
      </c>
      <c r="N26" s="172" t="s">
        <v>448</v>
      </c>
      <c r="O26" s="92" t="s">
        <v>449</v>
      </c>
      <c r="P26" s="92" t="s">
        <v>450</v>
      </c>
      <c r="Q26" s="92" t="s">
        <v>96</v>
      </c>
      <c r="R26" s="161" t="s">
        <v>71</v>
      </c>
      <c r="S26" s="161" t="s">
        <v>71</v>
      </c>
      <c r="T26" s="136" t="s">
        <v>451</v>
      </c>
      <c r="U26" s="138" t="s">
        <v>452</v>
      </c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I26" s="83"/>
      <c r="AJ26" s="83"/>
      <c r="AK26" s="83"/>
      <c r="AL26" s="83"/>
    </row>
    <row r="27" spans="1:38" ht="15.75" customHeight="1" thickBot="1">
      <c r="A27" s="82">
        <v>24</v>
      </c>
      <c r="B27" s="117" t="s">
        <v>521</v>
      </c>
      <c r="C27" s="65"/>
      <c r="D27" s="66"/>
      <c r="E27" s="213"/>
      <c r="F27" s="214"/>
      <c r="G27" s="67" t="s">
        <v>517</v>
      </c>
      <c r="H27" s="68">
        <v>137806</v>
      </c>
      <c r="J27" s="139">
        <v>86.08</v>
      </c>
      <c r="K27" s="69">
        <v>3</v>
      </c>
      <c r="L27" s="70">
        <v>29</v>
      </c>
      <c r="N27" s="172" t="s">
        <v>424</v>
      </c>
      <c r="O27" s="92" t="s">
        <v>425</v>
      </c>
      <c r="P27" s="161" t="s">
        <v>71</v>
      </c>
      <c r="Q27" s="161" t="s">
        <v>71</v>
      </c>
      <c r="R27" s="92" t="s">
        <v>426</v>
      </c>
      <c r="S27" s="92" t="s">
        <v>427</v>
      </c>
      <c r="T27" s="186" t="s">
        <v>428</v>
      </c>
      <c r="U27" s="156" t="s">
        <v>429</v>
      </c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I27" s="83"/>
      <c r="AJ27" s="83"/>
      <c r="AK27" s="83"/>
      <c r="AL27" s="83"/>
    </row>
    <row r="28" spans="1:38" ht="15.75" customHeight="1">
      <c r="A28" s="82">
        <v>25</v>
      </c>
      <c r="B28" s="118" t="s">
        <v>522</v>
      </c>
      <c r="C28" s="65"/>
      <c r="D28" s="66"/>
      <c r="E28" s="213"/>
      <c r="F28" s="214"/>
      <c r="G28" s="67" t="s">
        <v>518</v>
      </c>
      <c r="H28" s="68">
        <v>114351</v>
      </c>
      <c r="J28" s="139">
        <v>68.89</v>
      </c>
      <c r="K28" s="69">
        <v>3</v>
      </c>
      <c r="L28" s="70">
        <v>13</v>
      </c>
      <c r="N28" s="172" t="s">
        <v>466</v>
      </c>
      <c r="O28" s="92" t="s">
        <v>467</v>
      </c>
      <c r="P28" s="161" t="s">
        <v>71</v>
      </c>
      <c r="Q28" s="161" t="s">
        <v>71</v>
      </c>
      <c r="R28" s="92" t="s">
        <v>468</v>
      </c>
      <c r="S28" s="153" t="s">
        <v>469</v>
      </c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I28" s="83"/>
      <c r="AJ28" s="83"/>
      <c r="AK28" s="83"/>
      <c r="AL28" s="83"/>
    </row>
    <row r="29" spans="1:38" ht="15.75" customHeight="1">
      <c r="A29" s="82">
        <v>26</v>
      </c>
      <c r="B29" s="118" t="s">
        <v>524</v>
      </c>
      <c r="C29" s="65"/>
      <c r="D29" s="66"/>
      <c r="E29" s="213" t="s">
        <v>495</v>
      </c>
      <c r="F29" s="214"/>
      <c r="G29" s="67" t="s">
        <v>523</v>
      </c>
      <c r="H29" s="68">
        <v>174556</v>
      </c>
      <c r="J29" s="139">
        <v>70.19</v>
      </c>
      <c r="K29" s="69">
        <v>3</v>
      </c>
      <c r="L29" s="70">
        <v>16</v>
      </c>
      <c r="N29" s="172" t="s">
        <v>453</v>
      </c>
      <c r="O29" s="92" t="s">
        <v>96</v>
      </c>
      <c r="P29" s="161" t="s">
        <v>71</v>
      </c>
      <c r="Q29" s="161" t="s">
        <v>71</v>
      </c>
      <c r="R29" s="92" t="s">
        <v>454</v>
      </c>
      <c r="S29" s="153" t="s">
        <v>97</v>
      </c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I29" s="83"/>
      <c r="AJ29" s="83"/>
      <c r="AK29" s="83"/>
      <c r="AL29" s="83"/>
    </row>
    <row r="30" spans="1:38" ht="15.75" customHeight="1">
      <c r="A30" s="82">
        <v>27</v>
      </c>
      <c r="B30" s="118" t="s">
        <v>525</v>
      </c>
      <c r="C30" s="65"/>
      <c r="D30" s="66"/>
      <c r="E30" s="213" t="s">
        <v>495</v>
      </c>
      <c r="F30" s="214"/>
      <c r="G30" s="67" t="s">
        <v>497</v>
      </c>
      <c r="H30" s="68">
        <v>174557</v>
      </c>
      <c r="J30" s="139">
        <v>73.900000000000006</v>
      </c>
      <c r="K30" s="69">
        <v>3</v>
      </c>
      <c r="L30" s="70">
        <v>22</v>
      </c>
      <c r="N30" s="172" t="s">
        <v>470</v>
      </c>
      <c r="O30" s="92" t="s">
        <v>471</v>
      </c>
      <c r="P30" s="161" t="s">
        <v>71</v>
      </c>
      <c r="Q30" s="161" t="s">
        <v>71</v>
      </c>
      <c r="R30" s="92" t="s">
        <v>472</v>
      </c>
      <c r="S30" s="153" t="s">
        <v>96</v>
      </c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I30" s="83"/>
      <c r="AJ30" s="83"/>
      <c r="AK30" s="83"/>
      <c r="AL30" s="83"/>
    </row>
    <row r="31" spans="1:38" ht="15.75" customHeight="1">
      <c r="A31" s="82">
        <v>28</v>
      </c>
      <c r="B31" s="118" t="s">
        <v>526</v>
      </c>
      <c r="C31" s="65"/>
      <c r="D31" s="66"/>
      <c r="E31" s="213"/>
      <c r="F31" s="214"/>
      <c r="G31" s="67" t="s">
        <v>519</v>
      </c>
      <c r="H31" s="68">
        <v>169801</v>
      </c>
      <c r="J31" s="139">
        <v>74.28</v>
      </c>
      <c r="K31" s="69">
        <v>3</v>
      </c>
      <c r="L31" s="70">
        <v>23</v>
      </c>
      <c r="N31" s="172" t="s">
        <v>460</v>
      </c>
      <c r="O31" s="92" t="s">
        <v>96</v>
      </c>
      <c r="P31" s="161" t="s">
        <v>71</v>
      </c>
      <c r="Q31" s="161" t="s">
        <v>71</v>
      </c>
      <c r="R31" s="92" t="s">
        <v>461</v>
      </c>
      <c r="S31" s="153" t="s">
        <v>96</v>
      </c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I31" s="83"/>
      <c r="AJ31" s="83"/>
      <c r="AK31" s="83"/>
      <c r="AL31" s="83"/>
    </row>
    <row r="32" spans="1:38" ht="15.75" customHeight="1">
      <c r="A32" s="82">
        <v>29</v>
      </c>
      <c r="B32" s="117" t="s">
        <v>527</v>
      </c>
      <c r="C32" s="65"/>
      <c r="D32" s="66"/>
      <c r="E32" s="213"/>
      <c r="F32" s="219" t="s">
        <v>495</v>
      </c>
      <c r="G32" s="67" t="s">
        <v>487</v>
      </c>
      <c r="H32" s="68">
        <v>111177</v>
      </c>
      <c r="J32" s="139">
        <v>80.650000000000006</v>
      </c>
      <c r="K32" s="69">
        <v>3</v>
      </c>
      <c r="L32" s="70">
        <v>27</v>
      </c>
      <c r="M32" s="152"/>
      <c r="N32" s="172" t="s">
        <v>455</v>
      </c>
      <c r="O32" s="92" t="s">
        <v>96</v>
      </c>
      <c r="P32" s="161" t="s">
        <v>71</v>
      </c>
      <c r="Q32" s="161" t="s">
        <v>71</v>
      </c>
      <c r="R32" s="92" t="s">
        <v>456</v>
      </c>
      <c r="S32" s="153" t="s">
        <v>96</v>
      </c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I32" s="83"/>
      <c r="AJ32" s="83"/>
      <c r="AK32" s="83"/>
      <c r="AL32" s="83"/>
    </row>
    <row r="33" spans="1:38" ht="15.75" customHeight="1">
      <c r="A33" s="82">
        <v>30</v>
      </c>
      <c r="B33" s="117" t="s">
        <v>528</v>
      </c>
      <c r="C33" s="65"/>
      <c r="D33" s="93"/>
      <c r="E33" s="213"/>
      <c r="F33" s="214"/>
      <c r="G33" s="67" t="s">
        <v>487</v>
      </c>
      <c r="H33" s="68">
        <v>177059</v>
      </c>
      <c r="J33" s="139">
        <v>90.37</v>
      </c>
      <c r="K33" s="69">
        <v>3</v>
      </c>
      <c r="L33" s="70">
        <v>30</v>
      </c>
      <c r="M33" s="152"/>
      <c r="N33" s="172" t="s">
        <v>457</v>
      </c>
      <c r="O33" s="92" t="s">
        <v>96</v>
      </c>
      <c r="P33" s="161" t="s">
        <v>71</v>
      </c>
      <c r="Q33" s="161" t="s">
        <v>71</v>
      </c>
      <c r="R33" s="92" t="s">
        <v>458</v>
      </c>
      <c r="S33" s="153" t="s">
        <v>459</v>
      </c>
      <c r="T33" s="83"/>
      <c r="U33" s="83"/>
      <c r="V33" s="83"/>
      <c r="W33" s="83"/>
      <c r="X33" s="83"/>
      <c r="Y33" s="83"/>
      <c r="Z33" s="83"/>
      <c r="AA33" s="83"/>
      <c r="AB33" s="83"/>
      <c r="AC33" s="85"/>
      <c r="AD33" s="85"/>
      <c r="AE33" s="83"/>
      <c r="AF33" s="83"/>
      <c r="AG33" s="83"/>
      <c r="AI33" s="83"/>
      <c r="AJ33" s="83"/>
      <c r="AK33" s="83"/>
      <c r="AL33" s="83"/>
    </row>
    <row r="34" spans="1:38" ht="15.75" customHeight="1">
      <c r="A34" s="82">
        <v>31</v>
      </c>
      <c r="B34" s="118" t="s">
        <v>529</v>
      </c>
      <c r="C34" s="65"/>
      <c r="D34" s="66"/>
      <c r="E34" s="213"/>
      <c r="F34" s="214"/>
      <c r="G34" s="67" t="s">
        <v>487</v>
      </c>
      <c r="H34" s="68">
        <v>164984</v>
      </c>
      <c r="J34" s="139">
        <v>91.35</v>
      </c>
      <c r="K34" s="69">
        <v>3</v>
      </c>
      <c r="L34" s="70">
        <v>31</v>
      </c>
      <c r="M34" s="152"/>
      <c r="N34" s="172" t="s">
        <v>473</v>
      </c>
      <c r="O34" s="92" t="s">
        <v>96</v>
      </c>
      <c r="P34" s="161" t="s">
        <v>71</v>
      </c>
      <c r="Q34" s="161" t="s">
        <v>71</v>
      </c>
      <c r="R34" s="92" t="s">
        <v>474</v>
      </c>
      <c r="S34" s="153" t="s">
        <v>475</v>
      </c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I34" s="83"/>
      <c r="AJ34" s="83"/>
      <c r="AK34" s="83"/>
      <c r="AL34" s="83"/>
    </row>
    <row r="35" spans="1:38" ht="15.75" customHeight="1" thickBot="1">
      <c r="A35" s="210">
        <v>32</v>
      </c>
      <c r="B35" s="208" t="s">
        <v>531</v>
      </c>
      <c r="C35" s="95"/>
      <c r="D35" s="96"/>
      <c r="E35" s="215"/>
      <c r="F35" s="216"/>
      <c r="G35" s="190" t="s">
        <v>530</v>
      </c>
      <c r="H35" s="120">
        <v>138405</v>
      </c>
      <c r="J35" s="149">
        <v>94.87</v>
      </c>
      <c r="K35" s="150">
        <v>3</v>
      </c>
      <c r="L35" s="151">
        <v>32</v>
      </c>
      <c r="M35" s="152"/>
      <c r="N35" s="189" t="s">
        <v>462</v>
      </c>
      <c r="O35" s="154" t="s">
        <v>463</v>
      </c>
      <c r="P35" s="162" t="s">
        <v>71</v>
      </c>
      <c r="Q35" s="162" t="s">
        <v>71</v>
      </c>
      <c r="R35" s="154" t="s">
        <v>464</v>
      </c>
      <c r="S35" s="155" t="s">
        <v>465</v>
      </c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I35" s="83"/>
      <c r="AJ35" s="83"/>
      <c r="AK35" s="83"/>
      <c r="AL35" s="83"/>
    </row>
    <row r="36" spans="1:38" ht="15.75" customHeight="1">
      <c r="A36" s="97">
        <v>33</v>
      </c>
      <c r="B36" s="103" t="s">
        <v>534</v>
      </c>
      <c r="C36" s="98"/>
      <c r="D36" s="99"/>
      <c r="E36" s="217" t="s">
        <v>495</v>
      </c>
      <c r="F36" s="218"/>
      <c r="G36" s="67" t="s">
        <v>487</v>
      </c>
      <c r="H36" s="119">
        <v>175148</v>
      </c>
      <c r="J36" s="139">
        <v>98.78</v>
      </c>
      <c r="K36" s="69">
        <v>3</v>
      </c>
      <c r="L36" s="70">
        <v>33</v>
      </c>
      <c r="N36" s="100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I36" s="83"/>
      <c r="AJ36" s="83"/>
      <c r="AK36" s="83"/>
      <c r="AL36" s="83"/>
    </row>
    <row r="37" spans="1:38" ht="15.75" customHeight="1">
      <c r="A37" s="89">
        <v>34</v>
      </c>
      <c r="B37" s="104" t="s">
        <v>535</v>
      </c>
      <c r="C37" s="65"/>
      <c r="D37" s="88"/>
      <c r="E37" s="205"/>
      <c r="F37" s="206"/>
      <c r="G37" s="67" t="s">
        <v>533</v>
      </c>
      <c r="H37" s="68">
        <v>114541</v>
      </c>
      <c r="J37" s="139">
        <v>100.13</v>
      </c>
      <c r="K37" s="69">
        <v>3</v>
      </c>
      <c r="L37" s="70">
        <v>34</v>
      </c>
      <c r="N37" s="100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I37" s="83"/>
      <c r="AJ37" s="83"/>
      <c r="AK37" s="83"/>
      <c r="AL37" s="83"/>
    </row>
    <row r="38" spans="1:38" ht="15.75" customHeight="1">
      <c r="A38" s="89">
        <v>35</v>
      </c>
      <c r="B38" s="104" t="s">
        <v>536</v>
      </c>
      <c r="C38" s="65"/>
      <c r="D38" s="88"/>
      <c r="E38" s="205" t="s">
        <v>495</v>
      </c>
      <c r="F38" s="206"/>
      <c r="G38" s="67" t="s">
        <v>523</v>
      </c>
      <c r="H38" s="68">
        <v>172775</v>
      </c>
      <c r="J38" s="139">
        <v>103.81</v>
      </c>
      <c r="K38" s="69">
        <v>3</v>
      </c>
      <c r="L38" s="70">
        <v>35</v>
      </c>
      <c r="N38" s="100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I38" s="83"/>
      <c r="AJ38" s="83"/>
      <c r="AK38" s="83"/>
      <c r="AL38" s="83"/>
    </row>
    <row r="39" spans="1:38" ht="15.75" customHeight="1">
      <c r="A39" s="89">
        <v>36</v>
      </c>
      <c r="B39" s="104" t="s">
        <v>532</v>
      </c>
      <c r="C39" s="65"/>
      <c r="D39" s="66"/>
      <c r="E39" s="213"/>
      <c r="F39" s="214"/>
      <c r="G39" s="67" t="s">
        <v>530</v>
      </c>
      <c r="H39" s="68">
        <v>176670</v>
      </c>
      <c r="J39" s="139">
        <v>108.54</v>
      </c>
      <c r="K39" s="69">
        <v>3</v>
      </c>
      <c r="L39" s="70">
        <v>36</v>
      </c>
    </row>
    <row r="40" spans="1:38" ht="15.75" customHeight="1">
      <c r="A40" s="89">
        <v>37</v>
      </c>
      <c r="B40" s="104" t="s">
        <v>538</v>
      </c>
      <c r="C40" s="65"/>
      <c r="D40" s="66"/>
      <c r="E40" s="213" t="s">
        <v>495</v>
      </c>
      <c r="F40" s="214"/>
      <c r="G40" s="67" t="s">
        <v>487</v>
      </c>
      <c r="H40" s="68">
        <v>164974</v>
      </c>
      <c r="J40" s="139">
        <v>109.75</v>
      </c>
      <c r="K40" s="69">
        <v>3</v>
      </c>
      <c r="L40" s="70">
        <v>37</v>
      </c>
    </row>
    <row r="41" spans="1:38" ht="15.75" customHeight="1">
      <c r="A41" s="89">
        <v>38</v>
      </c>
      <c r="B41" s="104" t="s">
        <v>539</v>
      </c>
      <c r="C41" s="65"/>
      <c r="D41" s="66"/>
      <c r="E41" s="213"/>
      <c r="F41" s="214"/>
      <c r="G41" s="67" t="s">
        <v>537</v>
      </c>
      <c r="H41" s="68">
        <v>139342</v>
      </c>
      <c r="J41" s="139">
        <v>113.81</v>
      </c>
      <c r="K41" s="69">
        <v>3</v>
      </c>
      <c r="L41" s="70">
        <v>38</v>
      </c>
    </row>
    <row r="42" spans="1:38" ht="15.75" customHeight="1">
      <c r="A42" s="89">
        <v>39</v>
      </c>
      <c r="B42" s="104" t="s">
        <v>540</v>
      </c>
      <c r="C42" s="65"/>
      <c r="D42" s="66"/>
      <c r="E42" s="213"/>
      <c r="F42" s="214"/>
      <c r="G42" s="67" t="s">
        <v>533</v>
      </c>
      <c r="H42" s="68" t="s">
        <v>67</v>
      </c>
      <c r="J42" s="139">
        <v>115.31</v>
      </c>
      <c r="K42" s="69">
        <v>3</v>
      </c>
      <c r="L42" s="70">
        <v>39</v>
      </c>
    </row>
    <row r="43" spans="1:38" ht="15.75" customHeight="1">
      <c r="A43" s="89">
        <v>40</v>
      </c>
      <c r="B43" s="104" t="s">
        <v>541</v>
      </c>
      <c r="C43" s="65"/>
      <c r="D43" s="88"/>
      <c r="E43" s="205" t="s">
        <v>495</v>
      </c>
      <c r="F43" s="206"/>
      <c r="G43" s="67" t="s">
        <v>542</v>
      </c>
      <c r="H43" s="68">
        <v>176113</v>
      </c>
      <c r="J43" s="139">
        <v>119.82</v>
      </c>
      <c r="K43" s="69">
        <v>3</v>
      </c>
      <c r="L43" s="70">
        <v>40</v>
      </c>
    </row>
    <row r="44" spans="1:38" ht="15.75" customHeight="1">
      <c r="A44" s="89">
        <v>41</v>
      </c>
      <c r="B44" s="104" t="s">
        <v>543</v>
      </c>
      <c r="C44" s="65"/>
      <c r="D44" s="66"/>
      <c r="E44" s="213" t="s">
        <v>495</v>
      </c>
      <c r="F44" s="214"/>
      <c r="G44" s="67" t="s">
        <v>487</v>
      </c>
      <c r="H44" s="68">
        <v>177058</v>
      </c>
      <c r="J44" s="139">
        <v>155.59</v>
      </c>
      <c r="K44" s="69">
        <v>3</v>
      </c>
      <c r="L44" s="70">
        <v>41</v>
      </c>
    </row>
    <row r="45" spans="1:38" ht="15.75" customHeight="1" thickBot="1">
      <c r="A45" s="94">
        <v>42</v>
      </c>
      <c r="B45" s="113" t="s">
        <v>544</v>
      </c>
      <c r="C45" s="114"/>
      <c r="D45" s="115"/>
      <c r="E45" s="215"/>
      <c r="F45" s="216"/>
      <c r="G45" s="190" t="s">
        <v>488</v>
      </c>
      <c r="H45" s="168">
        <v>164580</v>
      </c>
      <c r="I45" s="116"/>
      <c r="J45" s="169">
        <v>61.41</v>
      </c>
      <c r="K45" s="170">
        <v>2</v>
      </c>
      <c r="L45" s="171">
        <v>42</v>
      </c>
    </row>
    <row r="46" spans="1:38" ht="6" customHeight="1">
      <c r="A46" s="105"/>
      <c r="C46" s="106"/>
      <c r="D46" s="107"/>
      <c r="E46" s="102"/>
      <c r="F46" s="102"/>
      <c r="G46" s="105"/>
      <c r="H46" s="108"/>
      <c r="J46" s="105"/>
      <c r="K46" s="105"/>
      <c r="L46" s="105"/>
    </row>
    <row r="47" spans="1:38" ht="15.75" customHeight="1">
      <c r="A47" s="105"/>
      <c r="C47" s="106"/>
      <c r="D47" s="107"/>
      <c r="E47" s="102"/>
      <c r="F47" s="102"/>
      <c r="G47" s="105"/>
      <c r="H47" s="108"/>
      <c r="J47" s="105"/>
      <c r="K47" s="105"/>
      <c r="L47" s="105"/>
    </row>
    <row r="48" spans="1:38" ht="15.75" customHeight="1">
      <c r="A48" s="105"/>
      <c r="C48" s="106"/>
      <c r="D48" s="106"/>
      <c r="E48" s="106"/>
      <c r="F48" s="106"/>
      <c r="G48" s="105"/>
      <c r="H48" s="109"/>
      <c r="J48" s="105"/>
      <c r="K48" s="105"/>
      <c r="L48" s="105"/>
    </row>
    <row r="49" spans="1:12" ht="15.75" customHeight="1">
      <c r="A49" s="105"/>
      <c r="B49" s="110"/>
      <c r="C49" s="106"/>
      <c r="D49" s="106"/>
      <c r="E49" s="106"/>
      <c r="F49" s="106"/>
      <c r="G49" s="105"/>
      <c r="H49" s="108"/>
      <c r="J49" s="105"/>
      <c r="K49" s="105"/>
      <c r="L49" s="105"/>
    </row>
    <row r="50" spans="1:12" ht="15.75" customHeight="1">
      <c r="A50" s="105"/>
      <c r="B50" s="110"/>
      <c r="C50" s="106"/>
      <c r="D50" s="106"/>
      <c r="E50" s="106"/>
      <c r="F50" s="106"/>
      <c r="G50" s="105"/>
      <c r="H50" s="108"/>
      <c r="J50" s="105"/>
      <c r="K50" s="105"/>
      <c r="L50" s="105"/>
    </row>
    <row r="51" spans="1:12" ht="15.75" customHeight="1">
      <c r="A51" s="105"/>
      <c r="C51" s="106"/>
      <c r="D51" s="106"/>
      <c r="E51" s="106"/>
      <c r="F51" s="106"/>
      <c r="G51" s="105"/>
      <c r="H51" s="108"/>
      <c r="J51" s="105"/>
      <c r="K51" s="105"/>
      <c r="L51" s="105"/>
    </row>
    <row r="52" spans="1:12" ht="15.75" customHeight="1">
      <c r="A52" s="105"/>
      <c r="C52" s="106"/>
      <c r="D52" s="107"/>
      <c r="E52" s="102"/>
      <c r="F52" s="102"/>
      <c r="G52" s="105"/>
      <c r="H52" s="108"/>
      <c r="J52" s="105"/>
      <c r="K52" s="105"/>
      <c r="L52" s="105"/>
    </row>
    <row r="53" spans="1:12" ht="15.75" customHeight="1">
      <c r="A53" s="105"/>
      <c r="B53" s="110"/>
      <c r="C53" s="106"/>
      <c r="D53" s="111"/>
      <c r="E53" s="109"/>
      <c r="F53" s="109"/>
      <c r="G53" s="105"/>
      <c r="H53" s="109"/>
      <c r="J53" s="105"/>
      <c r="K53" s="105"/>
      <c r="L53" s="105"/>
    </row>
    <row r="54" spans="1:12" ht="15.75" customHeight="1">
      <c r="A54" s="105"/>
      <c r="B54" s="110"/>
      <c r="C54" s="106"/>
      <c r="D54" s="107"/>
      <c r="E54" s="102"/>
      <c r="F54" s="102"/>
      <c r="G54" s="105"/>
      <c r="H54" s="108"/>
      <c r="J54" s="105"/>
      <c r="K54" s="105"/>
      <c r="L54" s="105"/>
    </row>
    <row r="55" spans="1:12" ht="15.75" customHeight="1">
      <c r="A55" s="105"/>
      <c r="C55" s="106"/>
      <c r="D55" s="106"/>
      <c r="E55" s="106"/>
      <c r="F55" s="106"/>
      <c r="G55" s="105"/>
      <c r="H55" s="108"/>
      <c r="J55" s="105"/>
      <c r="K55" s="105"/>
      <c r="L55" s="105"/>
    </row>
    <row r="56" spans="1:12" ht="15.75" customHeight="1">
      <c r="A56" s="105"/>
      <c r="B56" s="110"/>
      <c r="C56" s="106"/>
      <c r="D56" s="112"/>
      <c r="E56" s="112"/>
      <c r="F56" s="112"/>
      <c r="G56" s="105"/>
      <c r="H56" s="109"/>
      <c r="J56" s="105"/>
      <c r="K56" s="105"/>
      <c r="L56" s="105"/>
    </row>
    <row r="57" spans="1:12" ht="15.75" customHeight="1">
      <c r="A57" s="105"/>
      <c r="B57" s="110"/>
      <c r="C57" s="106"/>
      <c r="D57" s="106"/>
      <c r="E57" s="106"/>
      <c r="F57" s="106"/>
      <c r="G57" s="105"/>
      <c r="H57" s="108"/>
      <c r="J57" s="105"/>
      <c r="K57" s="105"/>
      <c r="L57" s="105"/>
    </row>
    <row r="58" spans="1:12" ht="15.75" customHeight="1">
      <c r="A58" s="105"/>
      <c r="B58" s="110"/>
      <c r="C58" s="106"/>
      <c r="D58" s="107"/>
      <c r="E58" s="102"/>
      <c r="F58" s="102"/>
      <c r="G58" s="105"/>
      <c r="H58" s="108"/>
      <c r="J58" s="105"/>
      <c r="K58" s="105"/>
      <c r="L58" s="105"/>
    </row>
    <row r="59" spans="1:12" ht="15.75" customHeight="1">
      <c r="A59" s="101"/>
      <c r="G59" s="102"/>
    </row>
    <row r="60" spans="1:12" ht="15.75" customHeight="1">
      <c r="A60" s="101"/>
      <c r="G60" s="102"/>
    </row>
    <row r="61" spans="1:12" ht="15.75" customHeight="1">
      <c r="A61" s="101"/>
      <c r="G61" s="102"/>
    </row>
    <row r="62" spans="1:12" ht="15.75" customHeight="1">
      <c r="A62" s="101"/>
      <c r="G62" s="102"/>
    </row>
    <row r="63" spans="1:12" ht="15.75" customHeight="1">
      <c r="A63" s="101"/>
      <c r="G63" s="102"/>
    </row>
    <row r="64" spans="1:12" ht="15.75" customHeight="1">
      <c r="A64" s="101"/>
      <c r="G64" s="102"/>
    </row>
    <row r="65" spans="1:7" ht="15.75" customHeight="1">
      <c r="A65" s="101"/>
      <c r="G65" s="102"/>
    </row>
    <row r="66" spans="1:7" ht="15.75" customHeight="1">
      <c r="A66" s="101"/>
      <c r="G66" s="102"/>
    </row>
    <row r="67" spans="1:7" ht="15.75" customHeight="1">
      <c r="A67" s="101"/>
      <c r="G67" s="102"/>
    </row>
    <row r="68" spans="1:7" ht="15.75" customHeight="1">
      <c r="A68" s="101"/>
      <c r="G68" s="102"/>
    </row>
    <row r="69" spans="1:7" ht="15.75" customHeight="1">
      <c r="A69" s="101"/>
      <c r="G69" s="102"/>
    </row>
    <row r="70" spans="1:7" ht="15.75" customHeight="1">
      <c r="A70" s="101"/>
      <c r="G70" s="102"/>
    </row>
    <row r="71" spans="1:7" ht="15.75" customHeight="1">
      <c r="A71" s="101"/>
      <c r="G71" s="102"/>
    </row>
    <row r="72" spans="1:7" ht="15.75" customHeight="1">
      <c r="A72" s="101"/>
      <c r="G72" s="102"/>
    </row>
    <row r="73" spans="1:7" ht="15.75" customHeight="1">
      <c r="A73" s="101"/>
      <c r="G73" s="102"/>
    </row>
    <row r="74" spans="1:7" ht="15.75" customHeight="1">
      <c r="A74" s="101"/>
      <c r="G74" s="102"/>
    </row>
    <row r="75" spans="1:7" ht="15.75" customHeight="1">
      <c r="A75" s="101"/>
      <c r="G75" s="102"/>
    </row>
    <row r="76" spans="1:7" ht="15.75" customHeight="1">
      <c r="A76" s="101"/>
      <c r="G76" s="102"/>
    </row>
    <row r="77" spans="1:7" ht="15.75" customHeight="1">
      <c r="A77" s="101"/>
      <c r="G77" s="102"/>
    </row>
    <row r="78" spans="1:7" ht="15.75" customHeight="1">
      <c r="A78" s="101"/>
      <c r="G78" s="102"/>
    </row>
    <row r="79" spans="1:7" ht="15.75" customHeight="1">
      <c r="A79" s="101"/>
      <c r="G79" s="102"/>
    </row>
    <row r="80" spans="1:7" ht="15.75" customHeight="1">
      <c r="A80" s="101"/>
      <c r="G80" s="102"/>
    </row>
    <row r="81" spans="1:7" ht="15.75" customHeight="1">
      <c r="A81" s="101"/>
      <c r="G81" s="102"/>
    </row>
    <row r="82" spans="1:7" ht="15.75" customHeight="1">
      <c r="A82" s="101"/>
      <c r="G82" s="102"/>
    </row>
    <row r="83" spans="1:7" ht="15.75" customHeight="1">
      <c r="A83" s="101"/>
      <c r="G83" s="102"/>
    </row>
    <row r="84" spans="1:7" ht="15.75" customHeight="1">
      <c r="A84" s="101"/>
      <c r="G84" s="102"/>
    </row>
    <row r="85" spans="1:7" ht="15.75" customHeight="1">
      <c r="A85" s="101"/>
      <c r="G85" s="102"/>
    </row>
    <row r="86" spans="1:7" ht="15.75" customHeight="1">
      <c r="A86" s="101"/>
      <c r="G86" s="102"/>
    </row>
    <row r="87" spans="1:7" ht="15.75" customHeight="1">
      <c r="A87" s="101"/>
      <c r="G87" s="102"/>
    </row>
    <row r="88" spans="1:7" ht="15.75" customHeight="1">
      <c r="A88" s="101"/>
      <c r="G88" s="102"/>
    </row>
    <row r="89" spans="1:7" ht="15.75" customHeight="1">
      <c r="A89" s="101"/>
      <c r="G89" s="102"/>
    </row>
    <row r="90" spans="1:7" ht="15.75" customHeight="1">
      <c r="A90" s="101"/>
      <c r="G90" s="102"/>
    </row>
    <row r="91" spans="1:7" ht="15.75" customHeight="1">
      <c r="A91" s="101"/>
      <c r="G91" s="102"/>
    </row>
    <row r="92" spans="1:7" ht="15.75" customHeight="1">
      <c r="A92" s="101"/>
      <c r="G92" s="102"/>
    </row>
    <row r="93" spans="1:7" ht="15.75" customHeight="1">
      <c r="A93" s="101"/>
      <c r="G93" s="102"/>
    </row>
    <row r="94" spans="1:7" ht="15.75" customHeight="1">
      <c r="A94" s="101"/>
      <c r="G94" s="102"/>
    </row>
    <row r="95" spans="1:7" ht="15.75" customHeight="1">
      <c r="A95" s="101"/>
      <c r="G95" s="102"/>
    </row>
    <row r="96" spans="1:7" ht="15.75" customHeight="1">
      <c r="A96" s="101"/>
      <c r="G96" s="102"/>
    </row>
    <row r="97" spans="1:7" ht="15.75" customHeight="1">
      <c r="A97" s="101"/>
      <c r="G97" s="102"/>
    </row>
    <row r="98" spans="1:7" ht="15.75" customHeight="1">
      <c r="A98" s="101"/>
      <c r="G98" s="102"/>
    </row>
    <row r="99" spans="1:7" ht="15.75" customHeight="1">
      <c r="A99" s="101"/>
      <c r="G99" s="102"/>
    </row>
    <row r="100" spans="1:7" ht="15.75" customHeight="1">
      <c r="A100" s="101"/>
      <c r="G100" s="102"/>
    </row>
    <row r="101" spans="1:7" ht="15.75" customHeight="1">
      <c r="A101" s="101"/>
      <c r="G101" s="102"/>
    </row>
    <row r="102" spans="1:7" ht="15.75" customHeight="1">
      <c r="A102" s="101"/>
      <c r="G102" s="102"/>
    </row>
    <row r="103" spans="1:7" ht="15.75" customHeight="1">
      <c r="A103" s="101"/>
      <c r="G103" s="102"/>
    </row>
    <row r="104" spans="1:7" ht="15.75" customHeight="1">
      <c r="A104" s="101"/>
      <c r="G104" s="102"/>
    </row>
    <row r="105" spans="1:7" ht="15.75" customHeight="1">
      <c r="A105" s="101"/>
      <c r="G105" s="102"/>
    </row>
    <row r="106" spans="1:7" ht="15.75" customHeight="1">
      <c r="A106" s="101"/>
      <c r="G106" s="102"/>
    </row>
    <row r="107" spans="1:7" ht="15.75" customHeight="1">
      <c r="A107" s="101"/>
      <c r="G107" s="102"/>
    </row>
    <row r="108" spans="1:7" ht="15.75" customHeight="1">
      <c r="A108" s="101"/>
      <c r="G108" s="102"/>
    </row>
    <row r="109" spans="1:7" ht="15.75" customHeight="1">
      <c r="A109" s="101"/>
      <c r="G109" s="102"/>
    </row>
    <row r="110" spans="1:7" ht="15.75" customHeight="1">
      <c r="A110" s="101"/>
      <c r="G110" s="102"/>
    </row>
    <row r="111" spans="1:7" ht="15.75" customHeight="1">
      <c r="A111" s="101"/>
      <c r="G111" s="102"/>
    </row>
    <row r="112" spans="1:7" ht="15.75" customHeight="1">
      <c r="A112" s="101"/>
      <c r="G112" s="102"/>
    </row>
    <row r="113" spans="1:7" ht="15.75" customHeight="1">
      <c r="A113" s="101"/>
      <c r="G113" s="102"/>
    </row>
    <row r="114" spans="1:7" ht="15.75" customHeight="1">
      <c r="A114" s="101"/>
      <c r="G114" s="102"/>
    </row>
    <row r="115" spans="1:7" ht="15.75" customHeight="1">
      <c r="A115" s="101"/>
      <c r="G115" s="102"/>
    </row>
    <row r="116" spans="1:7" ht="15.75" customHeight="1">
      <c r="A116" s="101"/>
      <c r="G116" s="102"/>
    </row>
    <row r="117" spans="1:7" ht="15.75" customHeight="1">
      <c r="A117" s="101"/>
      <c r="G117" s="102"/>
    </row>
    <row r="118" spans="1:7" ht="15.75" customHeight="1">
      <c r="A118" s="101"/>
      <c r="G118" s="102"/>
    </row>
    <row r="119" spans="1:7" ht="15.75" customHeight="1">
      <c r="A119" s="101"/>
      <c r="G119" s="102"/>
    </row>
    <row r="120" spans="1:7" ht="15.75" customHeight="1">
      <c r="A120" s="101"/>
      <c r="G120" s="102"/>
    </row>
    <row r="121" spans="1:7" ht="15.75" customHeight="1">
      <c r="A121" s="101"/>
      <c r="G121" s="102"/>
    </row>
    <row r="122" spans="1:7" ht="15.75" customHeight="1">
      <c r="A122" s="101"/>
      <c r="G122" s="102"/>
    </row>
    <row r="123" spans="1:7" ht="15.75" customHeight="1">
      <c r="A123" s="101"/>
      <c r="G123" s="102"/>
    </row>
    <row r="124" spans="1:7" ht="15.75" customHeight="1">
      <c r="A124" s="101"/>
      <c r="G124" s="102"/>
    </row>
    <row r="125" spans="1:7" ht="15.75" customHeight="1">
      <c r="A125" s="101"/>
      <c r="G125" s="102"/>
    </row>
    <row r="126" spans="1:7" ht="15.75" customHeight="1">
      <c r="A126" s="101"/>
      <c r="G126" s="102"/>
    </row>
    <row r="127" spans="1:7" ht="15.75" customHeight="1">
      <c r="A127" s="101"/>
      <c r="G127" s="102"/>
    </row>
    <row r="128" spans="1:7" ht="15.75" customHeight="1">
      <c r="A128" s="101"/>
      <c r="G128" s="102"/>
    </row>
    <row r="129" spans="1:7" ht="15.75" customHeight="1">
      <c r="A129" s="101"/>
      <c r="G129" s="102"/>
    </row>
    <row r="130" spans="1:7" ht="15.75" customHeight="1">
      <c r="A130" s="101"/>
      <c r="G130" s="102"/>
    </row>
    <row r="131" spans="1:7" ht="15.75" customHeight="1">
      <c r="A131" s="101"/>
      <c r="G131" s="102"/>
    </row>
    <row r="132" spans="1:7" ht="15.75" customHeight="1">
      <c r="A132" s="101"/>
      <c r="G132" s="102"/>
    </row>
    <row r="133" spans="1:7" ht="15.75" customHeight="1">
      <c r="A133" s="101"/>
      <c r="G133" s="102"/>
    </row>
    <row r="134" spans="1:7" ht="15.75" customHeight="1">
      <c r="A134" s="101"/>
      <c r="G134" s="102"/>
    </row>
    <row r="135" spans="1:7" ht="15.75" customHeight="1">
      <c r="A135" s="101"/>
      <c r="G135" s="102"/>
    </row>
    <row r="136" spans="1:7" ht="15.75" customHeight="1">
      <c r="A136" s="101"/>
      <c r="G136" s="102"/>
    </row>
    <row r="137" spans="1:7" ht="15.75" customHeight="1">
      <c r="A137" s="101"/>
      <c r="G137" s="102"/>
    </row>
    <row r="138" spans="1:7" ht="15.75" customHeight="1">
      <c r="A138" s="101"/>
      <c r="G138" s="102"/>
    </row>
    <row r="139" spans="1:7" ht="15.75" customHeight="1">
      <c r="A139" s="101"/>
      <c r="G139" s="102"/>
    </row>
    <row r="140" spans="1:7" ht="15.75" customHeight="1">
      <c r="A140" s="101"/>
      <c r="G140" s="102"/>
    </row>
    <row r="141" spans="1:7" ht="15.75" customHeight="1">
      <c r="A141" s="101"/>
      <c r="G141" s="102"/>
    </row>
    <row r="142" spans="1:7" ht="15.75" customHeight="1">
      <c r="A142" s="101"/>
      <c r="G142" s="102"/>
    </row>
    <row r="143" spans="1:7" ht="15.75" customHeight="1">
      <c r="A143" s="101"/>
      <c r="G143" s="102"/>
    </row>
    <row r="144" spans="1:7" ht="15.75" customHeight="1">
      <c r="A144" s="101"/>
      <c r="G144" s="102"/>
    </row>
    <row r="145" spans="1:7" ht="15.75" customHeight="1">
      <c r="A145" s="101"/>
      <c r="G145" s="102"/>
    </row>
    <row r="146" spans="1:7" ht="15.75" customHeight="1">
      <c r="A146" s="101"/>
      <c r="G146" s="102"/>
    </row>
    <row r="147" spans="1:7" ht="15.75" customHeight="1">
      <c r="A147" s="101"/>
      <c r="G147" s="102"/>
    </row>
    <row r="148" spans="1:7" ht="15.75" customHeight="1">
      <c r="A148" s="101"/>
      <c r="G148" s="102"/>
    </row>
    <row r="149" spans="1:7" ht="15.75" customHeight="1">
      <c r="A149" s="101"/>
      <c r="G149" s="102"/>
    </row>
    <row r="150" spans="1:7" ht="15.75" customHeight="1">
      <c r="A150" s="101"/>
      <c r="G150" s="102"/>
    </row>
    <row r="151" spans="1:7" ht="15.75" customHeight="1">
      <c r="A151" s="101"/>
      <c r="G151" s="102"/>
    </row>
    <row r="152" spans="1:7" ht="15.75" customHeight="1">
      <c r="A152" s="101"/>
      <c r="G152" s="102"/>
    </row>
    <row r="153" spans="1:7" ht="15.75" customHeight="1">
      <c r="A153" s="101"/>
      <c r="G153" s="102"/>
    </row>
    <row r="154" spans="1:7" ht="15.75" customHeight="1">
      <c r="A154" s="101"/>
      <c r="G154" s="102"/>
    </row>
    <row r="155" spans="1:7" ht="15.75" customHeight="1">
      <c r="A155" s="101"/>
      <c r="G155" s="102"/>
    </row>
    <row r="156" spans="1:7" ht="15.75" customHeight="1">
      <c r="A156" s="101"/>
      <c r="G156" s="102"/>
    </row>
    <row r="157" spans="1:7" ht="15.75" customHeight="1">
      <c r="A157" s="101"/>
      <c r="G157" s="102"/>
    </row>
    <row r="158" spans="1:7" ht="15.75" customHeight="1">
      <c r="A158" s="101"/>
      <c r="G158" s="102"/>
    </row>
    <row r="159" spans="1:7" ht="15.75" customHeight="1">
      <c r="A159" s="101"/>
      <c r="G159" s="102"/>
    </row>
    <row r="160" spans="1:7" ht="15.75" customHeight="1">
      <c r="A160" s="101"/>
      <c r="G160" s="102"/>
    </row>
    <row r="161" spans="1:7" ht="15.75" customHeight="1">
      <c r="A161" s="101"/>
      <c r="G161" s="102"/>
    </row>
    <row r="162" spans="1:7" ht="15.75" customHeight="1">
      <c r="A162" s="101"/>
      <c r="G162" s="102"/>
    </row>
    <row r="163" spans="1:7" ht="15.75" customHeight="1">
      <c r="A163" s="101"/>
      <c r="G163" s="102"/>
    </row>
    <row r="164" spans="1:7" ht="15.75" customHeight="1">
      <c r="A164" s="101"/>
      <c r="G164" s="102"/>
    </row>
    <row r="165" spans="1:7" ht="15.75" customHeight="1">
      <c r="A165" s="101"/>
      <c r="G165" s="102"/>
    </row>
    <row r="166" spans="1:7" ht="15.75" customHeight="1">
      <c r="A166" s="101"/>
      <c r="G166" s="102"/>
    </row>
    <row r="167" spans="1:7" ht="15.75" customHeight="1">
      <c r="A167" s="101"/>
      <c r="G167" s="102"/>
    </row>
    <row r="168" spans="1:7" ht="15.75" customHeight="1">
      <c r="A168" s="101"/>
      <c r="G168" s="102"/>
    </row>
    <row r="169" spans="1:7" ht="15.75" customHeight="1">
      <c r="A169" s="101"/>
      <c r="G169" s="102"/>
    </row>
    <row r="170" spans="1:7" ht="15.75" customHeight="1">
      <c r="A170" s="101"/>
      <c r="G170" s="102"/>
    </row>
    <row r="171" spans="1:7" ht="15.75" customHeight="1">
      <c r="A171" s="101"/>
      <c r="G171" s="102"/>
    </row>
    <row r="172" spans="1:7" ht="15.75" customHeight="1">
      <c r="A172" s="101"/>
      <c r="G172" s="102"/>
    </row>
    <row r="173" spans="1:7" ht="15.75" customHeight="1">
      <c r="A173" s="101"/>
      <c r="G173" s="102"/>
    </row>
    <row r="174" spans="1:7" ht="15.75" customHeight="1">
      <c r="A174" s="101"/>
      <c r="G174" s="102"/>
    </row>
    <row r="175" spans="1:7" ht="15.75" customHeight="1">
      <c r="A175" s="101"/>
      <c r="G175" s="102"/>
    </row>
    <row r="176" spans="1:7" ht="15.75" customHeight="1">
      <c r="A176" s="101"/>
      <c r="G176" s="102"/>
    </row>
    <row r="177" spans="1:7" ht="15.75" customHeight="1">
      <c r="A177" s="101"/>
      <c r="G177" s="102"/>
    </row>
    <row r="178" spans="1:7" ht="15.75" customHeight="1">
      <c r="A178" s="101"/>
      <c r="G178" s="102"/>
    </row>
    <row r="179" spans="1:7" ht="15.75" customHeight="1">
      <c r="A179" s="101"/>
      <c r="G179" s="102"/>
    </row>
    <row r="180" spans="1:7" ht="15.75" customHeight="1">
      <c r="A180" s="101"/>
      <c r="G180" s="102"/>
    </row>
    <row r="181" spans="1:7" ht="15.75" customHeight="1">
      <c r="A181" s="101"/>
      <c r="G181" s="102"/>
    </row>
    <row r="182" spans="1:7" ht="15.75" customHeight="1">
      <c r="A182" s="101"/>
      <c r="G182" s="102"/>
    </row>
    <row r="183" spans="1:7" ht="15.75" customHeight="1">
      <c r="A183" s="101"/>
      <c r="G183" s="102"/>
    </row>
    <row r="184" spans="1:7" ht="15.75" customHeight="1">
      <c r="A184" s="101"/>
      <c r="G184" s="102"/>
    </row>
    <row r="185" spans="1:7" ht="15.75" customHeight="1">
      <c r="A185" s="101"/>
      <c r="G185" s="102"/>
    </row>
    <row r="186" spans="1:7" ht="15.75" customHeight="1">
      <c r="A186" s="101"/>
      <c r="G186" s="102"/>
    </row>
    <row r="187" spans="1:7" ht="15.75" customHeight="1">
      <c r="A187" s="101"/>
      <c r="G187" s="102"/>
    </row>
    <row r="188" spans="1:7" ht="15.75" customHeight="1">
      <c r="A188" s="101"/>
      <c r="G188" s="102"/>
    </row>
    <row r="189" spans="1:7" ht="15.75" customHeight="1">
      <c r="A189" s="101"/>
      <c r="G189" s="102"/>
    </row>
    <row r="190" spans="1:7" ht="15.75" customHeight="1">
      <c r="A190" s="101"/>
      <c r="G190" s="102"/>
    </row>
    <row r="191" spans="1:7" ht="15.75" customHeight="1">
      <c r="A191" s="101"/>
      <c r="G191" s="102"/>
    </row>
    <row r="192" spans="1:7" ht="15.75" customHeight="1">
      <c r="A192" s="101"/>
      <c r="G192" s="102"/>
    </row>
    <row r="193" spans="1:7" ht="15.75" customHeight="1">
      <c r="A193" s="101"/>
      <c r="G193" s="102"/>
    </row>
    <row r="194" spans="1:7" ht="15.75" customHeight="1">
      <c r="A194" s="101"/>
      <c r="G194" s="102"/>
    </row>
    <row r="195" spans="1:7" ht="15.75" customHeight="1">
      <c r="A195" s="101"/>
      <c r="G195" s="102"/>
    </row>
    <row r="196" spans="1:7" ht="15.75" customHeight="1">
      <c r="A196" s="101"/>
      <c r="G196" s="102"/>
    </row>
    <row r="197" spans="1:7" ht="15.75" customHeight="1">
      <c r="A197" s="101"/>
      <c r="G197" s="102"/>
    </row>
    <row r="198" spans="1:7" ht="15.75" customHeight="1">
      <c r="A198" s="101"/>
      <c r="G198" s="102"/>
    </row>
    <row r="199" spans="1:7" ht="15.75" customHeight="1">
      <c r="A199" s="101"/>
      <c r="G199" s="102"/>
    </row>
    <row r="200" spans="1:7" ht="15.75" customHeight="1">
      <c r="A200" s="101"/>
      <c r="G200" s="102"/>
    </row>
    <row r="201" spans="1:7" ht="15.75" customHeight="1">
      <c r="A201" s="101"/>
      <c r="G201" s="102"/>
    </row>
    <row r="202" spans="1:7" ht="15.75" customHeight="1">
      <c r="A202" s="101"/>
      <c r="G202" s="102"/>
    </row>
    <row r="203" spans="1:7" ht="15.75" customHeight="1">
      <c r="A203" s="101"/>
      <c r="G203" s="102"/>
    </row>
    <row r="204" spans="1:7" ht="15.75" customHeight="1">
      <c r="A204" s="101"/>
      <c r="G204" s="102"/>
    </row>
    <row r="205" spans="1:7" ht="15.75" customHeight="1">
      <c r="A205" s="101"/>
      <c r="G205" s="102"/>
    </row>
    <row r="206" spans="1:7" ht="15.75" customHeight="1">
      <c r="A206" s="101"/>
      <c r="G206" s="102"/>
    </row>
    <row r="207" spans="1:7" ht="15.75" customHeight="1">
      <c r="A207" s="101"/>
      <c r="G207" s="102"/>
    </row>
    <row r="208" spans="1:7" ht="15.75" customHeight="1">
      <c r="A208" s="101"/>
      <c r="G208" s="102"/>
    </row>
    <row r="209" spans="1:7" ht="15.75" customHeight="1">
      <c r="A209" s="101"/>
      <c r="G209" s="102"/>
    </row>
    <row r="210" spans="1:7" ht="15.75" customHeight="1">
      <c r="A210" s="101"/>
      <c r="G210" s="102"/>
    </row>
    <row r="211" spans="1:7" ht="15.75" customHeight="1">
      <c r="A211" s="101"/>
      <c r="G211" s="102"/>
    </row>
    <row r="212" spans="1:7" ht="15.75" customHeight="1">
      <c r="A212" s="101"/>
      <c r="G212" s="102"/>
    </row>
    <row r="213" spans="1:7" ht="15.75" customHeight="1">
      <c r="A213" s="101"/>
      <c r="G213" s="102"/>
    </row>
    <row r="214" spans="1:7" ht="15.75" customHeight="1">
      <c r="A214" s="101"/>
      <c r="G214" s="102"/>
    </row>
    <row r="215" spans="1:7" ht="15.75" customHeight="1">
      <c r="A215" s="101"/>
      <c r="G215" s="102"/>
    </row>
    <row r="216" spans="1:7" ht="15.75" customHeight="1">
      <c r="A216" s="101"/>
      <c r="G216" s="102"/>
    </row>
    <row r="217" spans="1:7" ht="15.75" customHeight="1">
      <c r="A217" s="101"/>
      <c r="G217" s="102"/>
    </row>
    <row r="218" spans="1:7" ht="15.75" customHeight="1">
      <c r="A218" s="101"/>
      <c r="G218" s="102"/>
    </row>
    <row r="219" spans="1:7" ht="15.75" customHeight="1">
      <c r="A219" s="101"/>
      <c r="G219" s="102"/>
    </row>
    <row r="220" spans="1:7" ht="15.75" customHeight="1">
      <c r="A220" s="101"/>
      <c r="G220" s="102"/>
    </row>
    <row r="221" spans="1:7" ht="15.75" customHeight="1">
      <c r="A221" s="101"/>
      <c r="G221" s="102"/>
    </row>
    <row r="222" spans="1:7" ht="15.75" customHeight="1">
      <c r="A222" s="101"/>
      <c r="G222" s="102"/>
    </row>
    <row r="223" spans="1:7" ht="15.75" customHeight="1">
      <c r="A223" s="101"/>
      <c r="G223" s="102"/>
    </row>
    <row r="224" spans="1:7" ht="15.75" customHeight="1">
      <c r="A224" s="101"/>
      <c r="G224" s="102"/>
    </row>
    <row r="225" spans="1:7" ht="15.75" customHeight="1">
      <c r="A225" s="101"/>
      <c r="G225" s="102"/>
    </row>
    <row r="226" spans="1:7" ht="15.75" customHeight="1">
      <c r="A226" s="101"/>
      <c r="G226" s="102"/>
    </row>
    <row r="227" spans="1:7" ht="15.75" customHeight="1">
      <c r="A227" s="101"/>
      <c r="G227" s="102"/>
    </row>
    <row r="228" spans="1:7" ht="15.75" customHeight="1">
      <c r="A228" s="101"/>
      <c r="G228" s="102"/>
    </row>
    <row r="229" spans="1:7" ht="15.75" customHeight="1">
      <c r="A229" s="101"/>
      <c r="G229" s="102"/>
    </row>
    <row r="230" spans="1:7" ht="15.75" customHeight="1">
      <c r="A230" s="101"/>
      <c r="G230" s="102"/>
    </row>
    <row r="231" spans="1:7" ht="15.75" customHeight="1">
      <c r="A231" s="101"/>
      <c r="G231" s="102"/>
    </row>
    <row r="232" spans="1:7" ht="15.75" customHeight="1">
      <c r="A232" s="101"/>
      <c r="G232" s="102"/>
    </row>
    <row r="233" spans="1:7" ht="15.75" customHeight="1">
      <c r="A233" s="101"/>
      <c r="G233" s="102"/>
    </row>
    <row r="234" spans="1:7" ht="15.75" customHeight="1">
      <c r="A234" s="101"/>
      <c r="G234" s="102"/>
    </row>
    <row r="235" spans="1:7" ht="15.75" customHeight="1">
      <c r="A235" s="101"/>
      <c r="G235" s="102"/>
    </row>
    <row r="236" spans="1:7" ht="15.75" customHeight="1">
      <c r="A236" s="101"/>
      <c r="G236" s="102"/>
    </row>
    <row r="237" spans="1:7" ht="15.75" customHeight="1">
      <c r="A237" s="101"/>
      <c r="G237" s="102"/>
    </row>
    <row r="238" spans="1:7" ht="15.75" customHeight="1">
      <c r="A238" s="101"/>
      <c r="G238" s="102"/>
    </row>
    <row r="239" spans="1:7" ht="15.75" customHeight="1">
      <c r="A239" s="101"/>
      <c r="G239" s="102"/>
    </row>
    <row r="240" spans="1:7" ht="15.75" customHeight="1">
      <c r="A240" s="101"/>
      <c r="G240" s="102"/>
    </row>
    <row r="241" spans="1:7" ht="15.75" customHeight="1">
      <c r="A241" s="101"/>
      <c r="G241" s="102"/>
    </row>
    <row r="242" spans="1:7" ht="15.75" customHeight="1">
      <c r="A242" s="101"/>
      <c r="G242" s="102"/>
    </row>
    <row r="243" spans="1:7" ht="15.75" customHeight="1">
      <c r="A243" s="101"/>
      <c r="G243" s="102"/>
    </row>
    <row r="244" spans="1:7" ht="15.75" customHeight="1">
      <c r="A244" s="101"/>
      <c r="G244" s="102"/>
    </row>
    <row r="245" spans="1:7" ht="15.75" customHeight="1">
      <c r="A245" s="101"/>
      <c r="G245" s="102"/>
    </row>
    <row r="246" spans="1:7" ht="15.75" customHeight="1">
      <c r="A246" s="101"/>
      <c r="G246" s="102"/>
    </row>
    <row r="247" spans="1:7" ht="15.75" customHeight="1">
      <c r="A247" s="101"/>
      <c r="G247" s="102"/>
    </row>
    <row r="248" spans="1:7" ht="15.75" customHeight="1">
      <c r="A248" s="101"/>
      <c r="G248" s="102"/>
    </row>
    <row r="249" spans="1:7" ht="15.75" customHeight="1">
      <c r="A249" s="101"/>
      <c r="G249" s="102"/>
    </row>
    <row r="250" spans="1:7" ht="15.75" customHeight="1">
      <c r="A250" s="101"/>
      <c r="G250" s="102"/>
    </row>
    <row r="251" spans="1:7" ht="15.75" customHeight="1">
      <c r="A251" s="101"/>
      <c r="G251" s="102"/>
    </row>
    <row r="252" spans="1:7" ht="15.75" customHeight="1">
      <c r="A252" s="101"/>
      <c r="G252" s="102"/>
    </row>
    <row r="253" spans="1:7" ht="15.75" customHeight="1">
      <c r="A253" s="101"/>
      <c r="G253" s="102"/>
    </row>
    <row r="254" spans="1:7" ht="15.75" customHeight="1">
      <c r="A254" s="101"/>
      <c r="G254" s="102"/>
    </row>
    <row r="255" spans="1:7" ht="15.75" customHeight="1">
      <c r="A255" s="101"/>
      <c r="G255" s="102"/>
    </row>
    <row r="256" spans="1:7" ht="15.75" customHeight="1">
      <c r="A256" s="101"/>
      <c r="G256" s="102"/>
    </row>
    <row r="257" spans="1:7" ht="15.75" customHeight="1">
      <c r="A257" s="101"/>
      <c r="G257" s="102"/>
    </row>
    <row r="258" spans="1:7" ht="15.75" customHeight="1">
      <c r="A258" s="101"/>
      <c r="G258" s="102"/>
    </row>
    <row r="259" spans="1:7" ht="15.75" customHeight="1">
      <c r="A259" s="101"/>
      <c r="G259" s="102"/>
    </row>
    <row r="260" spans="1:7" ht="15.75" customHeight="1">
      <c r="A260" s="101"/>
      <c r="G260" s="102"/>
    </row>
    <row r="261" spans="1:7" ht="15.75" customHeight="1">
      <c r="A261" s="101"/>
      <c r="G261" s="102"/>
    </row>
    <row r="262" spans="1:7" ht="15.75" customHeight="1">
      <c r="A262" s="101"/>
      <c r="G262" s="102"/>
    </row>
    <row r="263" spans="1:7" ht="15.75" customHeight="1">
      <c r="A263" s="101"/>
      <c r="G263" s="102"/>
    </row>
    <row r="264" spans="1:7" ht="15.75" customHeight="1">
      <c r="A264" s="101"/>
      <c r="G264" s="102"/>
    </row>
    <row r="265" spans="1:7" ht="15.75" customHeight="1">
      <c r="A265" s="101"/>
      <c r="G265" s="102"/>
    </row>
    <row r="266" spans="1:7" ht="15.75" customHeight="1">
      <c r="A266" s="101"/>
      <c r="G266" s="102"/>
    </row>
    <row r="267" spans="1:7" ht="15.75" customHeight="1">
      <c r="A267" s="101"/>
      <c r="G267" s="102"/>
    </row>
    <row r="268" spans="1:7" ht="15.75" customHeight="1">
      <c r="A268" s="101"/>
      <c r="G268" s="102"/>
    </row>
    <row r="269" spans="1:7" ht="15.75" customHeight="1">
      <c r="A269" s="101"/>
      <c r="G269" s="102"/>
    </row>
    <row r="270" spans="1:7" ht="15.75" customHeight="1">
      <c r="A270" s="101"/>
      <c r="G270" s="102"/>
    </row>
    <row r="271" spans="1:7" ht="15.75" customHeight="1">
      <c r="A271" s="101"/>
      <c r="G271" s="102"/>
    </row>
    <row r="272" spans="1:7" ht="15.75" customHeight="1">
      <c r="A272" s="101"/>
      <c r="G272" s="102"/>
    </row>
    <row r="273" spans="1:7" ht="15.75" customHeight="1">
      <c r="A273" s="101"/>
      <c r="G273" s="102"/>
    </row>
    <row r="274" spans="1:7" ht="15.75" customHeight="1">
      <c r="A274" s="101"/>
      <c r="G274" s="102"/>
    </row>
    <row r="275" spans="1:7" ht="15.75" customHeight="1">
      <c r="A275" s="101"/>
      <c r="G275" s="102"/>
    </row>
    <row r="276" spans="1:7" ht="15.75" customHeight="1">
      <c r="A276" s="101"/>
      <c r="G276" s="102"/>
    </row>
    <row r="277" spans="1:7" ht="15.75" customHeight="1">
      <c r="A277" s="101"/>
      <c r="G277" s="102"/>
    </row>
    <row r="278" spans="1:7" ht="15.75" customHeight="1">
      <c r="A278" s="101"/>
      <c r="G278" s="102"/>
    </row>
    <row r="279" spans="1:7" ht="15.75" customHeight="1">
      <c r="A279" s="101"/>
      <c r="G279" s="102"/>
    </row>
    <row r="280" spans="1:7" ht="15.75" customHeight="1">
      <c r="A280" s="101"/>
      <c r="G280" s="102"/>
    </row>
    <row r="281" spans="1:7" ht="15.75" customHeight="1">
      <c r="A281" s="101"/>
      <c r="G281" s="102"/>
    </row>
    <row r="282" spans="1:7" ht="15.75" customHeight="1">
      <c r="A282" s="101"/>
      <c r="G282" s="102"/>
    </row>
    <row r="283" spans="1:7" ht="15.75" customHeight="1">
      <c r="A283" s="101"/>
      <c r="G283" s="102"/>
    </row>
    <row r="284" spans="1:7" ht="15.75" customHeight="1">
      <c r="A284" s="101"/>
      <c r="G284" s="102"/>
    </row>
    <row r="285" spans="1:7" ht="15.75" customHeight="1">
      <c r="A285" s="101"/>
      <c r="G285" s="102"/>
    </row>
    <row r="286" spans="1:7" ht="15.75" customHeight="1">
      <c r="A286" s="101"/>
      <c r="G286" s="102"/>
    </row>
    <row r="287" spans="1:7" ht="15.75" customHeight="1">
      <c r="A287" s="101"/>
      <c r="G287" s="102"/>
    </row>
    <row r="288" spans="1:7" ht="15.75" customHeight="1">
      <c r="A288" s="101"/>
      <c r="G288" s="102"/>
    </row>
    <row r="289" spans="1:7" ht="15.75" customHeight="1">
      <c r="A289" s="101"/>
      <c r="G289" s="102"/>
    </row>
    <row r="290" spans="1:7" ht="15.75" customHeight="1">
      <c r="A290" s="101"/>
      <c r="G290" s="102"/>
    </row>
    <row r="291" spans="1:7" ht="15.75" customHeight="1">
      <c r="A291" s="101"/>
      <c r="G291" s="102"/>
    </row>
    <row r="292" spans="1:7" ht="15.75" customHeight="1">
      <c r="A292" s="101"/>
      <c r="G292" s="102"/>
    </row>
    <row r="293" spans="1:7" ht="15.75" customHeight="1">
      <c r="A293" s="101"/>
      <c r="G293" s="102"/>
    </row>
    <row r="294" spans="1:7" ht="15.75" customHeight="1">
      <c r="A294" s="101"/>
      <c r="G294" s="102"/>
    </row>
    <row r="295" spans="1:7" ht="15.75" customHeight="1">
      <c r="A295" s="101"/>
      <c r="G295" s="102"/>
    </row>
    <row r="296" spans="1:7" ht="15.75" customHeight="1">
      <c r="A296" s="101"/>
      <c r="G296" s="102"/>
    </row>
    <row r="297" spans="1:7" ht="15.75" customHeight="1">
      <c r="A297" s="101"/>
      <c r="G297" s="102"/>
    </row>
    <row r="298" spans="1:7" ht="15.75" customHeight="1">
      <c r="A298" s="101"/>
      <c r="G298" s="102"/>
    </row>
    <row r="299" spans="1:7" ht="15.75" customHeight="1">
      <c r="A299" s="101"/>
      <c r="G299" s="102"/>
    </row>
    <row r="300" spans="1:7" ht="15.75" customHeight="1">
      <c r="A300" s="101"/>
      <c r="G300" s="102"/>
    </row>
    <row r="301" spans="1:7" ht="15.75" customHeight="1">
      <c r="A301" s="101"/>
      <c r="G301" s="102"/>
    </row>
    <row r="302" spans="1:7" ht="15.75" customHeight="1">
      <c r="A302" s="101"/>
      <c r="G302" s="102"/>
    </row>
    <row r="303" spans="1:7" ht="15.75" customHeight="1">
      <c r="A303" s="101"/>
      <c r="G303" s="102"/>
    </row>
    <row r="304" spans="1:7" ht="15.75" customHeight="1">
      <c r="A304" s="101"/>
      <c r="G304" s="102"/>
    </row>
    <row r="305" spans="1:7" ht="15.75" customHeight="1">
      <c r="A305" s="101"/>
      <c r="G305" s="102"/>
    </row>
    <row r="306" spans="1:7" ht="15.75" customHeight="1">
      <c r="A306" s="101"/>
      <c r="G306" s="102"/>
    </row>
    <row r="307" spans="1:7" ht="15.75" customHeight="1">
      <c r="A307" s="101"/>
      <c r="G307" s="102"/>
    </row>
    <row r="308" spans="1:7" ht="15.75" customHeight="1">
      <c r="A308" s="101"/>
      <c r="G308" s="102"/>
    </row>
    <row r="309" spans="1:7" ht="15.75" customHeight="1">
      <c r="A309" s="101"/>
      <c r="G309" s="102"/>
    </row>
    <row r="310" spans="1:7" ht="15.75" customHeight="1">
      <c r="A310" s="101"/>
      <c r="G310" s="102"/>
    </row>
    <row r="311" spans="1:7" ht="15.75" customHeight="1">
      <c r="A311" s="101"/>
      <c r="G311" s="102"/>
    </row>
    <row r="312" spans="1:7" ht="15.75" customHeight="1">
      <c r="A312" s="101"/>
      <c r="G312" s="102"/>
    </row>
    <row r="313" spans="1:7" ht="15.75" customHeight="1">
      <c r="A313" s="101"/>
      <c r="G313" s="102"/>
    </row>
    <row r="314" spans="1:7" ht="15.75" customHeight="1">
      <c r="A314" s="101"/>
      <c r="G314" s="102"/>
    </row>
    <row r="315" spans="1:7" ht="15.75" customHeight="1">
      <c r="A315" s="101"/>
      <c r="G315" s="102"/>
    </row>
    <row r="316" spans="1:7" ht="15.75" customHeight="1">
      <c r="A316" s="101"/>
      <c r="G316" s="102"/>
    </row>
    <row r="317" spans="1:7" ht="15.75" customHeight="1">
      <c r="A317" s="101"/>
      <c r="G317" s="102"/>
    </row>
    <row r="318" spans="1:7" ht="15.75" customHeight="1">
      <c r="A318" s="101"/>
      <c r="G318" s="102"/>
    </row>
    <row r="319" spans="1:7" ht="15.75" customHeight="1">
      <c r="A319" s="101"/>
      <c r="G319" s="102"/>
    </row>
    <row r="320" spans="1:7" ht="15.75" customHeight="1">
      <c r="A320" s="101"/>
      <c r="G320" s="102"/>
    </row>
    <row r="321" spans="1:7" ht="15.75" customHeight="1">
      <c r="A321" s="101"/>
      <c r="G321" s="102"/>
    </row>
    <row r="322" spans="1:7" ht="15.75" customHeight="1">
      <c r="A322" s="101"/>
      <c r="G322" s="102"/>
    </row>
    <row r="323" spans="1:7" ht="15.75" customHeight="1">
      <c r="A323" s="101"/>
      <c r="G323" s="102"/>
    </row>
    <row r="324" spans="1:7" ht="15.75" customHeight="1">
      <c r="A324" s="101"/>
      <c r="G324" s="102"/>
    </row>
    <row r="325" spans="1:7" ht="15.75" customHeight="1">
      <c r="A325" s="101"/>
      <c r="G325" s="102"/>
    </row>
    <row r="326" spans="1:7" ht="15.75" customHeight="1">
      <c r="A326" s="101"/>
      <c r="G326" s="102"/>
    </row>
    <row r="327" spans="1:7" ht="15.75" customHeight="1">
      <c r="A327" s="101"/>
      <c r="G327" s="102"/>
    </row>
    <row r="328" spans="1:7" ht="15.75" customHeight="1">
      <c r="A328" s="101"/>
      <c r="G328" s="102"/>
    </row>
    <row r="329" spans="1:7" ht="15.75" customHeight="1">
      <c r="A329" s="101"/>
      <c r="G329" s="102"/>
    </row>
    <row r="330" spans="1:7" ht="15.75" customHeight="1">
      <c r="A330" s="101"/>
      <c r="G330" s="102"/>
    </row>
    <row r="331" spans="1:7" ht="15.75" customHeight="1">
      <c r="A331" s="101"/>
      <c r="G331" s="102"/>
    </row>
    <row r="332" spans="1:7" ht="15.75" customHeight="1">
      <c r="A332" s="101"/>
      <c r="G332" s="102"/>
    </row>
    <row r="333" spans="1:7" ht="15.75" customHeight="1">
      <c r="A333" s="101"/>
      <c r="G333" s="102"/>
    </row>
    <row r="334" spans="1:7" ht="15.75" customHeight="1">
      <c r="A334" s="101"/>
      <c r="G334" s="102"/>
    </row>
    <row r="335" spans="1:7" ht="15.75" customHeight="1">
      <c r="A335" s="101"/>
      <c r="G335" s="102"/>
    </row>
    <row r="336" spans="1:7" ht="15.75" customHeight="1">
      <c r="A336" s="101"/>
      <c r="G336" s="102"/>
    </row>
    <row r="337" spans="1:7" ht="15.75" customHeight="1">
      <c r="A337" s="101"/>
      <c r="G337" s="102"/>
    </row>
    <row r="338" spans="1:7" ht="15.75" customHeight="1">
      <c r="A338" s="101"/>
      <c r="G338" s="102"/>
    </row>
    <row r="339" spans="1:7" ht="15.75" customHeight="1">
      <c r="A339" s="101"/>
      <c r="G339" s="102"/>
    </row>
    <row r="340" spans="1:7" ht="15.75" customHeight="1">
      <c r="A340" s="101"/>
      <c r="G340" s="102"/>
    </row>
    <row r="341" spans="1:7" ht="15.75" customHeight="1">
      <c r="A341" s="101"/>
      <c r="G341" s="102"/>
    </row>
    <row r="342" spans="1:7" ht="15.75" customHeight="1">
      <c r="A342" s="101"/>
      <c r="G342" s="102"/>
    </row>
    <row r="343" spans="1:7" ht="15.75" customHeight="1">
      <c r="A343" s="101"/>
      <c r="G343" s="102"/>
    </row>
    <row r="344" spans="1:7" ht="15.75" customHeight="1">
      <c r="A344" s="101"/>
      <c r="G344" s="102"/>
    </row>
    <row r="345" spans="1:7" ht="15.75" customHeight="1">
      <c r="A345" s="101"/>
      <c r="G345" s="102"/>
    </row>
    <row r="346" spans="1:7" ht="15.75" customHeight="1">
      <c r="A346" s="101"/>
      <c r="G346" s="102"/>
    </row>
    <row r="347" spans="1:7" ht="15.75" customHeight="1">
      <c r="A347" s="101"/>
      <c r="G347" s="102"/>
    </row>
    <row r="348" spans="1:7" ht="15.75" customHeight="1">
      <c r="A348" s="101"/>
      <c r="G348" s="102"/>
    </row>
    <row r="349" spans="1:7" ht="15.75" customHeight="1">
      <c r="A349" s="101"/>
      <c r="G349" s="102"/>
    </row>
    <row r="350" spans="1:7" ht="15.75" customHeight="1">
      <c r="A350" s="101"/>
      <c r="G350" s="102"/>
    </row>
    <row r="351" spans="1:7" ht="15.75" customHeight="1">
      <c r="A351" s="101"/>
      <c r="G351" s="102"/>
    </row>
    <row r="352" spans="1:7" ht="15.75" customHeight="1">
      <c r="A352" s="101"/>
      <c r="G352" s="102"/>
    </row>
    <row r="353" spans="1:7" ht="15.75" customHeight="1">
      <c r="A353" s="101"/>
      <c r="G353" s="102"/>
    </row>
    <row r="354" spans="1:7" ht="15.75" customHeight="1">
      <c r="A354" s="101"/>
      <c r="G354" s="102"/>
    </row>
    <row r="355" spans="1:7" ht="15.75" customHeight="1">
      <c r="A355" s="101"/>
      <c r="G355" s="102"/>
    </row>
    <row r="356" spans="1:7" ht="15.75" customHeight="1">
      <c r="A356" s="101"/>
      <c r="G356" s="102"/>
    </row>
    <row r="357" spans="1:7" ht="15.75" customHeight="1">
      <c r="A357" s="101"/>
      <c r="G357" s="102"/>
    </row>
    <row r="358" spans="1:7" ht="15.75" customHeight="1">
      <c r="A358" s="101"/>
      <c r="G358" s="102"/>
    </row>
    <row r="359" spans="1:7" ht="15.75" customHeight="1">
      <c r="A359" s="101"/>
      <c r="G359" s="102"/>
    </row>
    <row r="360" spans="1:7" ht="15.75" customHeight="1">
      <c r="A360" s="101"/>
      <c r="G360" s="102"/>
    </row>
    <row r="361" spans="1:7" ht="15.75" customHeight="1">
      <c r="A361" s="101"/>
      <c r="G361" s="102"/>
    </row>
    <row r="362" spans="1:7" ht="15.75" customHeight="1">
      <c r="A362" s="101"/>
      <c r="G362" s="102"/>
    </row>
    <row r="363" spans="1:7" ht="15.75" customHeight="1">
      <c r="A363" s="101"/>
      <c r="G363" s="102"/>
    </row>
    <row r="364" spans="1:7" ht="15.75" customHeight="1">
      <c r="A364" s="101"/>
      <c r="G364" s="102"/>
    </row>
    <row r="365" spans="1:7" ht="15.75" customHeight="1">
      <c r="A365" s="101"/>
      <c r="G365" s="102"/>
    </row>
    <row r="366" spans="1:7" ht="15.75" customHeight="1">
      <c r="A366" s="101"/>
      <c r="G366" s="102"/>
    </row>
    <row r="367" spans="1:7" ht="15.75" customHeight="1">
      <c r="A367" s="101"/>
      <c r="G367" s="102"/>
    </row>
    <row r="368" spans="1:7" ht="15.75" customHeight="1">
      <c r="A368" s="101"/>
      <c r="G368" s="102"/>
    </row>
    <row r="369" spans="1:7" ht="15.75" customHeight="1">
      <c r="A369" s="101"/>
      <c r="G369" s="102"/>
    </row>
    <row r="370" spans="1:7" ht="15.75" customHeight="1">
      <c r="A370" s="101"/>
      <c r="G370" s="102"/>
    </row>
    <row r="371" spans="1:7" ht="15.75" customHeight="1">
      <c r="A371" s="101"/>
      <c r="G371" s="102"/>
    </row>
    <row r="372" spans="1:7" ht="15.75" customHeight="1">
      <c r="A372" s="101"/>
      <c r="G372" s="102"/>
    </row>
    <row r="373" spans="1:7" ht="15.75" customHeight="1">
      <c r="A373" s="101"/>
      <c r="G373" s="102"/>
    </row>
    <row r="374" spans="1:7" ht="15.75" customHeight="1">
      <c r="A374" s="101"/>
      <c r="G374" s="102"/>
    </row>
    <row r="375" spans="1:7" ht="15.75" customHeight="1">
      <c r="A375" s="101"/>
      <c r="G375" s="102"/>
    </row>
    <row r="376" spans="1:7" ht="15.75" customHeight="1">
      <c r="A376" s="101"/>
      <c r="G376" s="102"/>
    </row>
    <row r="377" spans="1:7" ht="15.75" customHeight="1">
      <c r="A377" s="101"/>
      <c r="G377" s="102"/>
    </row>
    <row r="378" spans="1:7" ht="15.75" customHeight="1">
      <c r="A378" s="101"/>
      <c r="G378" s="102"/>
    </row>
    <row r="379" spans="1:7" ht="15.75" customHeight="1">
      <c r="A379" s="101"/>
      <c r="G379" s="102"/>
    </row>
    <row r="380" spans="1:7" ht="15.75" customHeight="1">
      <c r="A380" s="101"/>
      <c r="G380" s="102"/>
    </row>
    <row r="381" spans="1:7" ht="15.75" customHeight="1">
      <c r="A381" s="101"/>
      <c r="G381" s="102"/>
    </row>
    <row r="382" spans="1:7" ht="15.75" customHeight="1">
      <c r="A382" s="101"/>
      <c r="G382" s="102"/>
    </row>
    <row r="383" spans="1:7" ht="15.75" customHeight="1">
      <c r="A383" s="101"/>
      <c r="G383" s="102"/>
    </row>
    <row r="384" spans="1:7" ht="15.75" customHeight="1">
      <c r="A384" s="101"/>
      <c r="G384" s="102"/>
    </row>
    <row r="385" spans="1:7" ht="15.75" customHeight="1">
      <c r="A385" s="101"/>
      <c r="G385" s="102"/>
    </row>
    <row r="386" spans="1:7" ht="15.75" customHeight="1">
      <c r="A386" s="101"/>
      <c r="G386" s="102"/>
    </row>
    <row r="387" spans="1:7" ht="15.75" customHeight="1">
      <c r="A387" s="101"/>
      <c r="G387" s="102"/>
    </row>
    <row r="388" spans="1:7" ht="15.75" customHeight="1">
      <c r="A388" s="101"/>
      <c r="G388" s="102"/>
    </row>
    <row r="389" spans="1:7" ht="15.75" customHeight="1">
      <c r="A389" s="101"/>
      <c r="G389" s="102"/>
    </row>
    <row r="390" spans="1:7" ht="15.75" customHeight="1">
      <c r="A390" s="101"/>
      <c r="G390" s="102"/>
    </row>
    <row r="391" spans="1:7" ht="15.75" customHeight="1">
      <c r="A391" s="101"/>
      <c r="G391" s="102"/>
    </row>
    <row r="392" spans="1:7" ht="15.75" customHeight="1">
      <c r="A392" s="101"/>
      <c r="G392" s="102"/>
    </row>
    <row r="393" spans="1:7" ht="15.75" customHeight="1">
      <c r="A393" s="101"/>
      <c r="G393" s="102"/>
    </row>
    <row r="394" spans="1:7" ht="15.75" customHeight="1">
      <c r="A394" s="101"/>
      <c r="G394" s="102"/>
    </row>
    <row r="395" spans="1:7" ht="15.75" customHeight="1">
      <c r="A395" s="101"/>
      <c r="G395" s="102"/>
    </row>
    <row r="396" spans="1:7" ht="15.75" customHeight="1">
      <c r="A396" s="101"/>
      <c r="G396" s="102"/>
    </row>
    <row r="397" spans="1:7" ht="15.75" customHeight="1">
      <c r="A397" s="101"/>
      <c r="G397" s="102"/>
    </row>
    <row r="398" spans="1:7" ht="15.75" customHeight="1">
      <c r="A398" s="101"/>
      <c r="G398" s="102"/>
    </row>
    <row r="399" spans="1:7" ht="15.75" customHeight="1">
      <c r="A399" s="101"/>
      <c r="G399" s="102"/>
    </row>
    <row r="400" spans="1:7" ht="15.75" customHeight="1">
      <c r="A400" s="101"/>
      <c r="G400" s="102"/>
    </row>
    <row r="401" spans="1:7" ht="15.75" customHeight="1">
      <c r="A401" s="101"/>
      <c r="G401" s="102"/>
    </row>
    <row r="402" spans="1:7" ht="15.75" customHeight="1">
      <c r="A402" s="101"/>
      <c r="G402" s="102"/>
    </row>
    <row r="403" spans="1:7" ht="15.75" customHeight="1">
      <c r="A403" s="101"/>
      <c r="G403" s="102"/>
    </row>
    <row r="404" spans="1:7" ht="15.75" customHeight="1">
      <c r="A404" s="101"/>
      <c r="G404" s="102"/>
    </row>
    <row r="405" spans="1:7" ht="15.75" customHeight="1">
      <c r="A405" s="101"/>
      <c r="G405" s="102"/>
    </row>
    <row r="406" spans="1:7" ht="15.75" customHeight="1">
      <c r="A406" s="101"/>
      <c r="G406" s="102"/>
    </row>
    <row r="407" spans="1:7" ht="15.75" customHeight="1">
      <c r="A407" s="101"/>
      <c r="G407" s="102"/>
    </row>
    <row r="408" spans="1:7" ht="15.75" customHeight="1">
      <c r="A408" s="101"/>
      <c r="G408" s="102"/>
    </row>
    <row r="409" spans="1:7" ht="15.75" customHeight="1">
      <c r="A409" s="101"/>
      <c r="G409" s="102"/>
    </row>
    <row r="410" spans="1:7" ht="15.75" customHeight="1">
      <c r="A410" s="101"/>
      <c r="G410" s="102"/>
    </row>
    <row r="411" spans="1:7" ht="15.75" customHeight="1">
      <c r="A411" s="101"/>
      <c r="G411" s="102"/>
    </row>
    <row r="412" spans="1:7" ht="15.75" customHeight="1">
      <c r="A412" s="101"/>
      <c r="G412" s="102"/>
    </row>
    <row r="413" spans="1:7" ht="15.75" customHeight="1">
      <c r="A413" s="101"/>
      <c r="G413" s="102"/>
    </row>
    <row r="414" spans="1:7" ht="15.75" customHeight="1">
      <c r="A414" s="101"/>
      <c r="G414" s="102"/>
    </row>
    <row r="415" spans="1:7" ht="15.75" customHeight="1">
      <c r="A415" s="101"/>
      <c r="G415" s="102"/>
    </row>
    <row r="416" spans="1:7" ht="15.75" customHeight="1">
      <c r="A416" s="101"/>
      <c r="G416" s="102"/>
    </row>
    <row r="417" spans="1:7" ht="15.75" customHeight="1">
      <c r="A417" s="101"/>
      <c r="G417" s="102"/>
    </row>
    <row r="418" spans="1:7" ht="15.75" customHeight="1">
      <c r="A418" s="101"/>
      <c r="G418" s="102"/>
    </row>
    <row r="419" spans="1:7" ht="15.75" customHeight="1">
      <c r="A419" s="101"/>
      <c r="G419" s="102"/>
    </row>
    <row r="420" spans="1:7" ht="15.75" customHeight="1">
      <c r="A420" s="101"/>
      <c r="G420" s="102"/>
    </row>
    <row r="421" spans="1:7" ht="15.75" customHeight="1">
      <c r="A421" s="101"/>
      <c r="G421" s="102"/>
    </row>
    <row r="422" spans="1:7" ht="15.75" customHeight="1">
      <c r="A422" s="101"/>
      <c r="G422" s="102"/>
    </row>
    <row r="423" spans="1:7" ht="15.75" customHeight="1">
      <c r="A423" s="101"/>
      <c r="G423" s="102"/>
    </row>
    <row r="424" spans="1:7" ht="15.75" customHeight="1">
      <c r="A424" s="101"/>
      <c r="G424" s="102"/>
    </row>
    <row r="425" spans="1:7" ht="15.75" customHeight="1">
      <c r="A425" s="101"/>
      <c r="G425" s="102"/>
    </row>
    <row r="426" spans="1:7" ht="15.75" customHeight="1">
      <c r="A426" s="101"/>
      <c r="G426" s="102"/>
    </row>
    <row r="427" spans="1:7" ht="15.75" customHeight="1">
      <c r="A427" s="101"/>
      <c r="G427" s="102"/>
    </row>
    <row r="428" spans="1:7" ht="15.75" customHeight="1">
      <c r="A428" s="101"/>
      <c r="G428" s="102"/>
    </row>
    <row r="429" spans="1:7" ht="15.75" customHeight="1">
      <c r="A429" s="101"/>
      <c r="G429" s="102"/>
    </row>
    <row r="430" spans="1:7" ht="15.75" customHeight="1">
      <c r="A430" s="101"/>
      <c r="G430" s="102"/>
    </row>
    <row r="431" spans="1:7" ht="15.75" customHeight="1">
      <c r="A431" s="101"/>
      <c r="G431" s="102"/>
    </row>
    <row r="432" spans="1:7" ht="15.75" customHeight="1">
      <c r="A432" s="101"/>
      <c r="G432" s="102"/>
    </row>
    <row r="433" spans="1:7" ht="15.75" customHeight="1">
      <c r="A433" s="101"/>
      <c r="G433" s="102"/>
    </row>
    <row r="434" spans="1:7" ht="15.75" customHeight="1">
      <c r="A434" s="101"/>
      <c r="G434" s="102"/>
    </row>
    <row r="435" spans="1:7" ht="15.75" customHeight="1">
      <c r="A435" s="101"/>
      <c r="G435" s="102"/>
    </row>
    <row r="436" spans="1:7" ht="15.75" customHeight="1">
      <c r="A436" s="101"/>
      <c r="G436" s="102"/>
    </row>
    <row r="437" spans="1:7" ht="15.75" customHeight="1">
      <c r="A437" s="101"/>
      <c r="G437" s="102"/>
    </row>
    <row r="438" spans="1:7" ht="15.75" customHeight="1">
      <c r="A438" s="101"/>
      <c r="G438" s="102"/>
    </row>
    <row r="439" spans="1:7" ht="15.75" customHeight="1">
      <c r="A439" s="101"/>
      <c r="G439" s="102"/>
    </row>
    <row r="440" spans="1:7" ht="15.75" customHeight="1">
      <c r="A440" s="101"/>
      <c r="G440" s="102"/>
    </row>
    <row r="441" spans="1:7" ht="15.75" customHeight="1">
      <c r="A441" s="101"/>
      <c r="G441" s="102"/>
    </row>
    <row r="442" spans="1:7" ht="15.75" customHeight="1">
      <c r="A442" s="101"/>
      <c r="G442" s="102"/>
    </row>
    <row r="443" spans="1:7" ht="15.75" customHeight="1">
      <c r="A443" s="101"/>
      <c r="G443" s="102"/>
    </row>
    <row r="444" spans="1:7" ht="15.75" customHeight="1">
      <c r="A444" s="101"/>
      <c r="G444" s="102"/>
    </row>
    <row r="445" spans="1:7" ht="15.75" customHeight="1">
      <c r="A445" s="101"/>
      <c r="G445" s="102"/>
    </row>
    <row r="446" spans="1:7" ht="15.75" customHeight="1">
      <c r="A446" s="101"/>
      <c r="G446" s="102"/>
    </row>
    <row r="447" spans="1:7" ht="15.75" customHeight="1">
      <c r="A447" s="101"/>
      <c r="G447" s="102"/>
    </row>
    <row r="448" spans="1:7" ht="15.75" customHeight="1">
      <c r="A448" s="101"/>
      <c r="G448" s="102"/>
    </row>
    <row r="449" spans="1:7" ht="15.75" customHeight="1">
      <c r="A449" s="101"/>
      <c r="G449" s="102"/>
    </row>
    <row r="450" spans="1:7" ht="15.75" customHeight="1">
      <c r="A450" s="101"/>
      <c r="G450" s="102"/>
    </row>
    <row r="451" spans="1:7" ht="15.75" customHeight="1">
      <c r="A451" s="101"/>
      <c r="G451" s="102"/>
    </row>
    <row r="452" spans="1:7" ht="15.75" customHeight="1">
      <c r="A452" s="101"/>
      <c r="G452" s="102"/>
    </row>
    <row r="453" spans="1:7" ht="15.75" customHeight="1">
      <c r="A453" s="101"/>
      <c r="G453" s="102"/>
    </row>
    <row r="454" spans="1:7" ht="15.75" customHeight="1">
      <c r="A454" s="101"/>
      <c r="G454" s="102"/>
    </row>
    <row r="455" spans="1:7" ht="15.75" customHeight="1">
      <c r="A455" s="101"/>
      <c r="G455" s="102"/>
    </row>
    <row r="456" spans="1:7" ht="15.75" customHeight="1">
      <c r="A456" s="101"/>
      <c r="G456" s="102"/>
    </row>
    <row r="457" spans="1:7" ht="15.75" customHeight="1">
      <c r="A457" s="101"/>
      <c r="G457" s="102"/>
    </row>
    <row r="458" spans="1:7" ht="15.75" customHeight="1">
      <c r="A458" s="101"/>
      <c r="G458" s="102"/>
    </row>
    <row r="459" spans="1:7" ht="15.75" customHeight="1">
      <c r="A459" s="101"/>
      <c r="G459" s="102"/>
    </row>
    <row r="460" spans="1:7" ht="15.75" customHeight="1">
      <c r="A460" s="101"/>
      <c r="G460" s="102"/>
    </row>
    <row r="461" spans="1:7" ht="15.75" customHeight="1">
      <c r="A461" s="101"/>
      <c r="G461" s="102"/>
    </row>
    <row r="462" spans="1:7" ht="15.75" customHeight="1">
      <c r="A462" s="101"/>
      <c r="G462" s="102"/>
    </row>
    <row r="463" spans="1:7" ht="15.75" customHeight="1">
      <c r="A463" s="101"/>
      <c r="G463" s="102"/>
    </row>
    <row r="464" spans="1:7" ht="15.75" customHeight="1">
      <c r="A464" s="101"/>
      <c r="G464" s="102"/>
    </row>
    <row r="465" spans="1:7" ht="15.75" customHeight="1">
      <c r="A465" s="101"/>
      <c r="G465" s="102"/>
    </row>
    <row r="466" spans="1:7" ht="15.75" customHeight="1">
      <c r="A466" s="101"/>
      <c r="G466" s="102"/>
    </row>
    <row r="467" spans="1:7" ht="15.75" customHeight="1">
      <c r="A467" s="101"/>
      <c r="G467" s="102"/>
    </row>
    <row r="468" spans="1:7" ht="15.75" customHeight="1">
      <c r="A468" s="101"/>
      <c r="G468" s="102"/>
    </row>
    <row r="469" spans="1:7" ht="15.75" customHeight="1">
      <c r="A469" s="101"/>
      <c r="G469" s="102"/>
    </row>
    <row r="470" spans="1:7" ht="15.75" customHeight="1">
      <c r="A470" s="101"/>
      <c r="G470" s="102"/>
    </row>
    <row r="471" spans="1:7" ht="15.75" customHeight="1">
      <c r="A471" s="101"/>
      <c r="G471" s="102"/>
    </row>
    <row r="472" spans="1:7" ht="15.75" customHeight="1">
      <c r="A472" s="101"/>
      <c r="G472" s="102"/>
    </row>
    <row r="473" spans="1:7" ht="15.75" customHeight="1">
      <c r="A473" s="101"/>
      <c r="G473" s="102"/>
    </row>
    <row r="474" spans="1:7" ht="15.75" customHeight="1">
      <c r="A474" s="101"/>
      <c r="G474" s="102"/>
    </row>
    <row r="475" spans="1:7" ht="15.75" customHeight="1">
      <c r="A475" s="101"/>
      <c r="G475" s="102"/>
    </row>
    <row r="476" spans="1:7" ht="15.75" customHeight="1">
      <c r="A476" s="101"/>
      <c r="G476" s="102"/>
    </row>
    <row r="477" spans="1:7" ht="15.75" customHeight="1">
      <c r="A477" s="101"/>
      <c r="G477" s="102"/>
    </row>
    <row r="478" spans="1:7" ht="15.75" customHeight="1">
      <c r="A478" s="101"/>
      <c r="G478" s="102"/>
    </row>
    <row r="479" spans="1:7" ht="15.75" customHeight="1">
      <c r="A479" s="101"/>
      <c r="G479" s="102"/>
    </row>
    <row r="480" spans="1:7" ht="15.75" customHeight="1">
      <c r="A480" s="101"/>
      <c r="G480" s="102"/>
    </row>
    <row r="481" spans="1:7" ht="15.75" customHeight="1">
      <c r="A481" s="101"/>
      <c r="G481" s="102"/>
    </row>
    <row r="482" spans="1:7" ht="15.75" customHeight="1">
      <c r="A482" s="101"/>
      <c r="G482" s="102"/>
    </row>
    <row r="483" spans="1:7" ht="15.75" customHeight="1">
      <c r="A483" s="101"/>
      <c r="G483" s="102"/>
    </row>
    <row r="484" spans="1:7" ht="15.75" customHeight="1">
      <c r="A484" s="101"/>
      <c r="G484" s="102"/>
    </row>
    <row r="485" spans="1:7" ht="15.75" customHeight="1">
      <c r="A485" s="101"/>
      <c r="G485" s="102"/>
    </row>
    <row r="486" spans="1:7" ht="15.75" customHeight="1">
      <c r="A486" s="101"/>
      <c r="G486" s="102"/>
    </row>
    <row r="487" spans="1:7" ht="15.75" customHeight="1">
      <c r="A487" s="101"/>
      <c r="G487" s="102"/>
    </row>
    <row r="488" spans="1:7" ht="15.75" customHeight="1">
      <c r="A488" s="101"/>
      <c r="G488" s="102"/>
    </row>
    <row r="489" spans="1:7" ht="15.75" customHeight="1">
      <c r="A489" s="101"/>
      <c r="G489" s="102"/>
    </row>
    <row r="490" spans="1:7" ht="15.75" customHeight="1">
      <c r="A490" s="101"/>
      <c r="G490" s="102"/>
    </row>
    <row r="491" spans="1:7" ht="15.75" customHeight="1">
      <c r="A491" s="101"/>
      <c r="G491" s="102"/>
    </row>
    <row r="492" spans="1:7" ht="15.75" customHeight="1">
      <c r="A492" s="101"/>
      <c r="G492" s="102"/>
    </row>
    <row r="493" spans="1:7" ht="15.75" customHeight="1">
      <c r="A493" s="101"/>
      <c r="G493" s="102"/>
    </row>
    <row r="494" spans="1:7" ht="15.75" customHeight="1">
      <c r="A494" s="101"/>
      <c r="G494" s="102"/>
    </row>
    <row r="495" spans="1:7" ht="15.75" customHeight="1">
      <c r="A495" s="101"/>
      <c r="G495" s="102"/>
    </row>
    <row r="496" spans="1:7" ht="15.75" customHeight="1">
      <c r="A496" s="101"/>
      <c r="G496" s="102"/>
    </row>
    <row r="497" spans="1:7" ht="15.75" customHeight="1">
      <c r="A497" s="101"/>
      <c r="G497" s="102"/>
    </row>
    <row r="498" spans="1:7" ht="15.75" customHeight="1">
      <c r="A498" s="101"/>
      <c r="G498" s="102"/>
    </row>
    <row r="499" spans="1:7" ht="15.75" customHeight="1">
      <c r="A499" s="101"/>
      <c r="G499" s="102"/>
    </row>
    <row r="500" spans="1:7" ht="15.75" customHeight="1">
      <c r="A500" s="101"/>
      <c r="G500" s="102"/>
    </row>
    <row r="501" spans="1:7" ht="15.75" customHeight="1">
      <c r="A501" s="101"/>
      <c r="G501" s="102"/>
    </row>
    <row r="502" spans="1:7" ht="15.75" customHeight="1">
      <c r="A502" s="101"/>
      <c r="G502" s="102"/>
    </row>
    <row r="503" spans="1:7" ht="15.75" customHeight="1">
      <c r="A503" s="101"/>
      <c r="G503" s="102"/>
    </row>
    <row r="504" spans="1:7" ht="15.75" customHeight="1">
      <c r="A504" s="101"/>
      <c r="G504" s="102"/>
    </row>
    <row r="505" spans="1:7" ht="15.75" customHeight="1">
      <c r="A505" s="101"/>
      <c r="G505" s="102"/>
    </row>
    <row r="506" spans="1:7" ht="15.75" customHeight="1">
      <c r="A506" s="101"/>
      <c r="G506" s="102"/>
    </row>
    <row r="507" spans="1:7" ht="15.75" customHeight="1">
      <c r="A507" s="101"/>
      <c r="G507" s="102"/>
    </row>
    <row r="508" spans="1:7" ht="15.75" customHeight="1">
      <c r="A508" s="101"/>
      <c r="G508" s="102"/>
    </row>
    <row r="509" spans="1:7" ht="15.75" customHeight="1">
      <c r="A509" s="101"/>
      <c r="G509" s="102"/>
    </row>
    <row r="510" spans="1:7" ht="15.75" customHeight="1">
      <c r="A510" s="101"/>
      <c r="G510" s="102"/>
    </row>
    <row r="511" spans="1:7" ht="15.75" customHeight="1">
      <c r="A511" s="101"/>
      <c r="G511" s="102"/>
    </row>
    <row r="512" spans="1:7" ht="15.75" customHeight="1">
      <c r="A512" s="101"/>
      <c r="G512" s="102"/>
    </row>
    <row r="513" spans="1:7" ht="15.75" customHeight="1">
      <c r="A513" s="101"/>
      <c r="G513" s="102"/>
    </row>
    <row r="514" spans="1:7" ht="15.75" customHeight="1">
      <c r="A514" s="101"/>
      <c r="G514" s="102"/>
    </row>
    <row r="515" spans="1:7" ht="15.75" customHeight="1">
      <c r="A515" s="101"/>
      <c r="G515" s="102"/>
    </row>
    <row r="516" spans="1:7" ht="15.75" customHeight="1">
      <c r="A516" s="101"/>
      <c r="G516" s="102"/>
    </row>
    <row r="517" spans="1:7" ht="15.75" customHeight="1">
      <c r="A517" s="101"/>
      <c r="G517" s="102"/>
    </row>
    <row r="518" spans="1:7" ht="15.75" customHeight="1">
      <c r="A518" s="101"/>
      <c r="G518" s="102"/>
    </row>
    <row r="519" spans="1:7" ht="15.75" customHeight="1">
      <c r="A519" s="101"/>
      <c r="G519" s="102"/>
    </row>
    <row r="520" spans="1:7" ht="15.75" customHeight="1">
      <c r="A520" s="101"/>
      <c r="G520" s="102"/>
    </row>
    <row r="521" spans="1:7" ht="15.75" customHeight="1">
      <c r="A521" s="101"/>
      <c r="G521" s="102"/>
    </row>
    <row r="522" spans="1:7" ht="15.75" customHeight="1">
      <c r="A522" s="101"/>
      <c r="G522" s="102"/>
    </row>
    <row r="523" spans="1:7" ht="15.75" customHeight="1">
      <c r="A523" s="101"/>
      <c r="G523" s="102"/>
    </row>
    <row r="524" spans="1:7" ht="15.75" customHeight="1">
      <c r="A524" s="101"/>
      <c r="G524" s="102"/>
    </row>
    <row r="525" spans="1:7" ht="15.75" customHeight="1">
      <c r="A525" s="101"/>
      <c r="G525" s="102"/>
    </row>
    <row r="526" spans="1:7" ht="15.75" customHeight="1">
      <c r="A526" s="101"/>
      <c r="G526" s="102"/>
    </row>
    <row r="527" spans="1:7" ht="15.75" customHeight="1">
      <c r="A527" s="101"/>
      <c r="G527" s="102"/>
    </row>
    <row r="528" spans="1:7" ht="15.75" customHeight="1">
      <c r="A528" s="101"/>
      <c r="G528" s="102"/>
    </row>
    <row r="529" spans="1:7" ht="15.75" customHeight="1">
      <c r="A529" s="101"/>
      <c r="G529" s="102"/>
    </row>
    <row r="530" spans="1:7" ht="15.75" customHeight="1">
      <c r="A530" s="101"/>
      <c r="G530" s="102"/>
    </row>
    <row r="531" spans="1:7" ht="15.75" customHeight="1">
      <c r="A531" s="101"/>
      <c r="G531" s="102"/>
    </row>
    <row r="532" spans="1:7" ht="15.75" customHeight="1">
      <c r="A532" s="101"/>
      <c r="G532" s="102"/>
    </row>
    <row r="533" spans="1:7" ht="15.75" customHeight="1">
      <c r="A533" s="101"/>
      <c r="G533" s="102"/>
    </row>
    <row r="534" spans="1:7" ht="15.75" customHeight="1">
      <c r="A534" s="101"/>
      <c r="G534" s="102"/>
    </row>
    <row r="535" spans="1:7" ht="15.75" customHeight="1">
      <c r="A535" s="101"/>
      <c r="G535" s="102"/>
    </row>
    <row r="536" spans="1:7" ht="15.75" customHeight="1">
      <c r="A536" s="101"/>
      <c r="G536" s="102"/>
    </row>
    <row r="537" spans="1:7" ht="15.75" customHeight="1">
      <c r="A537" s="101"/>
      <c r="G537" s="102"/>
    </row>
    <row r="538" spans="1:7" ht="15.75" customHeight="1">
      <c r="A538" s="101"/>
      <c r="G538" s="102"/>
    </row>
    <row r="539" spans="1:7" ht="15.75" customHeight="1">
      <c r="A539" s="101"/>
      <c r="G539" s="102"/>
    </row>
    <row r="540" spans="1:7" ht="15.75" customHeight="1">
      <c r="A540" s="101"/>
      <c r="G540" s="102"/>
    </row>
    <row r="541" spans="1:7" ht="15.75" customHeight="1">
      <c r="A541" s="101"/>
      <c r="G541" s="102"/>
    </row>
    <row r="542" spans="1:7" ht="15.75" customHeight="1">
      <c r="A542" s="101"/>
      <c r="G542" s="102"/>
    </row>
    <row r="543" spans="1:7" ht="15.75" customHeight="1">
      <c r="A543" s="101"/>
      <c r="G543" s="102"/>
    </row>
    <row r="544" spans="1:7" ht="15.75" customHeight="1">
      <c r="A544" s="101"/>
      <c r="G544" s="102"/>
    </row>
    <row r="545" spans="1:7" ht="15.75" customHeight="1">
      <c r="A545" s="101"/>
      <c r="G545" s="102"/>
    </row>
    <row r="546" spans="1:7" ht="15.75" customHeight="1">
      <c r="A546" s="101"/>
      <c r="G546" s="102"/>
    </row>
    <row r="547" spans="1:7" ht="15.75" customHeight="1">
      <c r="A547" s="101"/>
      <c r="G547" s="102"/>
    </row>
    <row r="548" spans="1:7" ht="15.75" customHeight="1">
      <c r="A548" s="101"/>
      <c r="G548" s="102"/>
    </row>
    <row r="549" spans="1:7" ht="15.75" customHeight="1">
      <c r="A549" s="101"/>
      <c r="G549" s="102"/>
    </row>
    <row r="550" spans="1:7" ht="15.75" customHeight="1">
      <c r="A550" s="101"/>
      <c r="G550" s="102"/>
    </row>
    <row r="551" spans="1:7" ht="15.75" customHeight="1">
      <c r="A551" s="101"/>
      <c r="G551" s="102"/>
    </row>
    <row r="552" spans="1:7" ht="15.75" customHeight="1">
      <c r="A552" s="101"/>
      <c r="G552" s="102"/>
    </row>
    <row r="553" spans="1:7" ht="15.75" customHeight="1">
      <c r="A553" s="101"/>
      <c r="G553" s="102"/>
    </row>
    <row r="554" spans="1:7" ht="15.75" customHeight="1">
      <c r="A554" s="101"/>
      <c r="G554" s="102"/>
    </row>
    <row r="555" spans="1:7" ht="15.75" customHeight="1">
      <c r="A555" s="101"/>
      <c r="G555" s="102"/>
    </row>
    <row r="556" spans="1:7" ht="15.75" customHeight="1">
      <c r="A556" s="101"/>
      <c r="G556" s="102"/>
    </row>
    <row r="557" spans="1:7" ht="15.75" customHeight="1">
      <c r="A557" s="101"/>
      <c r="G557" s="102"/>
    </row>
    <row r="558" spans="1:7" ht="15.75" customHeight="1">
      <c r="A558" s="101"/>
      <c r="G558" s="102"/>
    </row>
    <row r="559" spans="1:7" ht="15.75" customHeight="1">
      <c r="A559" s="101"/>
      <c r="G559" s="102"/>
    </row>
    <row r="560" spans="1:7" ht="15.75" customHeight="1">
      <c r="A560" s="101"/>
      <c r="G560" s="102"/>
    </row>
    <row r="561" spans="1:7" ht="15.75" customHeight="1">
      <c r="A561" s="101"/>
      <c r="G561" s="102"/>
    </row>
    <row r="562" spans="1:7" ht="15.75" customHeight="1">
      <c r="A562" s="101"/>
      <c r="G562" s="102"/>
    </row>
    <row r="563" spans="1:7" ht="15.75" customHeight="1">
      <c r="A563" s="101"/>
      <c r="G563" s="102"/>
    </row>
    <row r="564" spans="1:7" ht="15.75" customHeight="1">
      <c r="A564" s="101"/>
      <c r="G564" s="102"/>
    </row>
    <row r="565" spans="1:7" ht="15.75" customHeight="1">
      <c r="A565" s="101"/>
      <c r="G565" s="102"/>
    </row>
    <row r="566" spans="1:7" ht="15.75" customHeight="1">
      <c r="A566" s="101"/>
      <c r="G566" s="102"/>
    </row>
    <row r="567" spans="1:7" ht="15.75" customHeight="1">
      <c r="A567" s="101"/>
      <c r="G567" s="102"/>
    </row>
    <row r="568" spans="1:7" ht="15.75" customHeight="1">
      <c r="A568" s="101"/>
      <c r="G568" s="102"/>
    </row>
    <row r="569" spans="1:7" ht="15.75" customHeight="1">
      <c r="A569" s="101"/>
      <c r="G569" s="102"/>
    </row>
    <row r="570" spans="1:7" ht="15.75" customHeight="1">
      <c r="A570" s="101"/>
      <c r="G570" s="102"/>
    </row>
    <row r="571" spans="1:7" ht="15.75" customHeight="1">
      <c r="A571" s="101"/>
      <c r="G571" s="102"/>
    </row>
    <row r="572" spans="1:7" ht="15.75" customHeight="1">
      <c r="A572" s="101"/>
      <c r="G572" s="102"/>
    </row>
    <row r="573" spans="1:7" ht="15.75" customHeight="1">
      <c r="A573" s="101"/>
      <c r="G573" s="102"/>
    </row>
    <row r="574" spans="1:7" ht="15.75" customHeight="1">
      <c r="A574" s="101"/>
      <c r="G574" s="102"/>
    </row>
    <row r="575" spans="1:7" ht="15.75" customHeight="1">
      <c r="A575" s="101"/>
      <c r="G575" s="102"/>
    </row>
    <row r="576" spans="1:7" ht="15.75" customHeight="1">
      <c r="A576" s="101"/>
      <c r="G576" s="102"/>
    </row>
    <row r="577" spans="1:7" ht="15.75" customHeight="1">
      <c r="A577" s="101"/>
      <c r="G577" s="102"/>
    </row>
    <row r="578" spans="1:7" ht="15.75" customHeight="1">
      <c r="A578" s="101"/>
      <c r="G578" s="102"/>
    </row>
    <row r="579" spans="1:7" ht="15.75" customHeight="1">
      <c r="A579" s="101"/>
      <c r="G579" s="102"/>
    </row>
    <row r="580" spans="1:7" ht="15.75" customHeight="1">
      <c r="A580" s="101"/>
      <c r="G580" s="102"/>
    </row>
    <row r="581" spans="1:7" ht="15.75" customHeight="1">
      <c r="A581" s="101"/>
      <c r="G581" s="102"/>
    </row>
    <row r="582" spans="1:7" ht="15.75" customHeight="1">
      <c r="A582" s="101"/>
      <c r="G582" s="102"/>
    </row>
    <row r="583" spans="1:7" ht="15.75" customHeight="1">
      <c r="A583" s="101"/>
      <c r="G583" s="102"/>
    </row>
    <row r="584" spans="1:7" ht="15.75" customHeight="1">
      <c r="A584" s="101"/>
      <c r="G584" s="102"/>
    </row>
    <row r="585" spans="1:7" ht="15.75" customHeight="1">
      <c r="A585" s="101"/>
      <c r="G585" s="102"/>
    </row>
    <row r="586" spans="1:7" ht="15.75" customHeight="1">
      <c r="A586" s="101"/>
      <c r="G586" s="102"/>
    </row>
    <row r="587" spans="1:7" ht="15.75" customHeight="1">
      <c r="A587" s="101"/>
      <c r="G587" s="102"/>
    </row>
    <row r="588" spans="1:7" ht="15.75" customHeight="1">
      <c r="A588" s="101"/>
      <c r="G588" s="102"/>
    </row>
    <row r="589" spans="1:7" ht="15.75" customHeight="1">
      <c r="A589" s="101"/>
      <c r="G589" s="102"/>
    </row>
    <row r="590" spans="1:7" ht="15.75" customHeight="1">
      <c r="A590" s="101"/>
      <c r="G590" s="102"/>
    </row>
    <row r="591" spans="1:7" ht="15.75" customHeight="1">
      <c r="A591" s="101"/>
      <c r="G591" s="102"/>
    </row>
    <row r="592" spans="1:7" ht="15.75" customHeight="1">
      <c r="A592" s="101"/>
      <c r="G592" s="102"/>
    </row>
    <row r="593" spans="1:7" ht="15.75" customHeight="1">
      <c r="A593" s="101"/>
      <c r="G593" s="102"/>
    </row>
    <row r="594" spans="1:7" ht="15.75" customHeight="1">
      <c r="A594" s="101"/>
      <c r="G594" s="102"/>
    </row>
    <row r="595" spans="1:7" ht="15.75" customHeight="1">
      <c r="A595" s="101"/>
      <c r="G595" s="102"/>
    </row>
    <row r="596" spans="1:7" ht="15.75" customHeight="1">
      <c r="A596" s="101"/>
      <c r="G596" s="102"/>
    </row>
    <row r="597" spans="1:7" ht="15.75" customHeight="1">
      <c r="A597" s="101"/>
      <c r="G597" s="102"/>
    </row>
    <row r="598" spans="1:7" ht="15.75" customHeight="1">
      <c r="A598" s="101"/>
      <c r="G598" s="102"/>
    </row>
    <row r="599" spans="1:7" ht="15.75" customHeight="1">
      <c r="A599" s="101"/>
      <c r="G599" s="102"/>
    </row>
    <row r="600" spans="1:7" ht="15.75" customHeight="1">
      <c r="A600" s="101"/>
      <c r="G600" s="102"/>
    </row>
    <row r="601" spans="1:7" ht="15.75" customHeight="1">
      <c r="A601" s="101"/>
      <c r="G601" s="102"/>
    </row>
    <row r="602" spans="1:7" ht="15.75" customHeight="1">
      <c r="A602" s="101"/>
      <c r="G602" s="102"/>
    </row>
    <row r="603" spans="1:7" ht="15.75" customHeight="1">
      <c r="A603" s="101"/>
      <c r="G603" s="102"/>
    </row>
    <row r="604" spans="1:7" ht="15.75" customHeight="1">
      <c r="A604" s="101"/>
      <c r="G604" s="102"/>
    </row>
    <row r="605" spans="1:7" ht="15.75" customHeight="1">
      <c r="A605" s="101"/>
      <c r="G605" s="102"/>
    </row>
    <row r="606" spans="1:7" ht="15.75" customHeight="1">
      <c r="A606" s="101"/>
      <c r="G606" s="102"/>
    </row>
    <row r="607" spans="1:7" ht="15.75" customHeight="1">
      <c r="A607" s="101"/>
      <c r="G607" s="102"/>
    </row>
    <row r="608" spans="1:7" ht="15.75" customHeight="1">
      <c r="A608" s="101"/>
      <c r="G608" s="102"/>
    </row>
    <row r="609" spans="1:7" ht="15.75" customHeight="1">
      <c r="A609" s="101"/>
      <c r="G609" s="102"/>
    </row>
    <row r="610" spans="1:7" ht="15.75" customHeight="1">
      <c r="A610" s="101"/>
      <c r="G610" s="102"/>
    </row>
    <row r="611" spans="1:7" ht="15.75" customHeight="1">
      <c r="A611" s="101"/>
      <c r="G611" s="102"/>
    </row>
    <row r="612" spans="1:7" ht="15.75" customHeight="1">
      <c r="A612" s="101"/>
      <c r="G612" s="102"/>
    </row>
    <row r="613" spans="1:7" ht="15.75" customHeight="1">
      <c r="A613" s="101"/>
      <c r="G613" s="102"/>
    </row>
    <row r="614" spans="1:7" ht="15.75" customHeight="1">
      <c r="A614" s="101"/>
      <c r="G614" s="102"/>
    </row>
    <row r="615" spans="1:7" ht="15.75" customHeight="1">
      <c r="A615" s="101"/>
      <c r="G615" s="102"/>
    </row>
    <row r="616" spans="1:7" ht="15.75" customHeight="1">
      <c r="A616" s="101"/>
      <c r="G616" s="102"/>
    </row>
    <row r="617" spans="1:7" ht="15.75" customHeight="1">
      <c r="A617" s="101"/>
      <c r="G617" s="102"/>
    </row>
    <row r="618" spans="1:7" ht="15.75" customHeight="1">
      <c r="A618" s="101"/>
      <c r="G618" s="102"/>
    </row>
    <row r="619" spans="1:7" ht="15.75" customHeight="1">
      <c r="A619" s="101"/>
      <c r="G619" s="102"/>
    </row>
    <row r="620" spans="1:7" ht="15.75" customHeight="1">
      <c r="A620" s="101"/>
      <c r="G620" s="102"/>
    </row>
    <row r="621" spans="1:7" ht="15.75" customHeight="1">
      <c r="A621" s="101"/>
      <c r="G621" s="102"/>
    </row>
    <row r="622" spans="1:7" ht="15.75" customHeight="1">
      <c r="A622" s="101"/>
      <c r="G622" s="102"/>
    </row>
    <row r="623" spans="1:7" ht="15.75" customHeight="1">
      <c r="A623" s="101"/>
      <c r="G623" s="102"/>
    </row>
    <row r="624" spans="1:7" ht="15.75" customHeight="1">
      <c r="A624" s="101"/>
      <c r="G624" s="102"/>
    </row>
    <row r="625" spans="1:7" ht="15.75" customHeight="1">
      <c r="A625" s="101"/>
      <c r="G625" s="102"/>
    </row>
    <row r="626" spans="1:7" ht="15.75" customHeight="1">
      <c r="A626" s="101"/>
      <c r="G626" s="102"/>
    </row>
    <row r="627" spans="1:7" ht="15.75" customHeight="1">
      <c r="A627" s="101"/>
      <c r="G627" s="102"/>
    </row>
    <row r="628" spans="1:7" ht="15.75" customHeight="1">
      <c r="A628" s="101"/>
      <c r="G628" s="102"/>
    </row>
    <row r="629" spans="1:7" ht="15.75" customHeight="1">
      <c r="A629" s="101"/>
      <c r="G629" s="102"/>
    </row>
    <row r="630" spans="1:7" ht="15.75" customHeight="1">
      <c r="A630" s="101"/>
      <c r="G630" s="102"/>
    </row>
    <row r="631" spans="1:7" ht="15.75" customHeight="1">
      <c r="A631" s="101"/>
      <c r="G631" s="102"/>
    </row>
    <row r="632" spans="1:7" ht="15.75" customHeight="1">
      <c r="A632" s="101"/>
      <c r="G632" s="102"/>
    </row>
    <row r="633" spans="1:7" ht="15.75" customHeight="1">
      <c r="A633" s="101"/>
      <c r="G633" s="102"/>
    </row>
    <row r="634" spans="1:7" ht="15.75" customHeight="1">
      <c r="A634" s="101"/>
      <c r="G634" s="102"/>
    </row>
    <row r="635" spans="1:7" ht="15.75" customHeight="1">
      <c r="A635" s="101"/>
      <c r="G635" s="102"/>
    </row>
    <row r="636" spans="1:7" ht="15.75" customHeight="1">
      <c r="A636" s="101"/>
      <c r="G636" s="102"/>
    </row>
    <row r="637" spans="1:7" ht="15.75" customHeight="1">
      <c r="A637" s="101"/>
      <c r="G637" s="102"/>
    </row>
    <row r="638" spans="1:7" ht="15.75" customHeight="1">
      <c r="A638" s="101"/>
      <c r="G638" s="102"/>
    </row>
    <row r="639" spans="1:7" ht="15.75" customHeight="1">
      <c r="A639" s="101"/>
      <c r="G639" s="102"/>
    </row>
    <row r="640" spans="1:7" ht="15.75" customHeight="1">
      <c r="A640" s="101"/>
      <c r="G640" s="102"/>
    </row>
    <row r="641" spans="1:7" ht="15.75" customHeight="1">
      <c r="A641" s="101"/>
      <c r="G641" s="102"/>
    </row>
    <row r="642" spans="1:7" ht="15.75" customHeight="1">
      <c r="A642" s="101"/>
      <c r="G642" s="102"/>
    </row>
    <row r="643" spans="1:7" ht="15.75" customHeight="1">
      <c r="A643" s="101"/>
      <c r="G643" s="102"/>
    </row>
    <row r="644" spans="1:7" ht="15.75" customHeight="1">
      <c r="A644" s="101"/>
      <c r="G644" s="102"/>
    </row>
    <row r="645" spans="1:7" ht="15.75" customHeight="1">
      <c r="A645" s="101"/>
      <c r="G645" s="102"/>
    </row>
    <row r="646" spans="1:7" ht="15.75" customHeight="1">
      <c r="A646" s="101"/>
      <c r="G646" s="102"/>
    </row>
    <row r="647" spans="1:7" ht="15.75" customHeight="1">
      <c r="A647" s="101"/>
      <c r="G647" s="102"/>
    </row>
    <row r="648" spans="1:7" ht="15.75" customHeight="1">
      <c r="A648" s="101"/>
      <c r="G648" s="102"/>
    </row>
    <row r="649" spans="1:7" ht="15.75" customHeight="1">
      <c r="A649" s="101"/>
      <c r="G649" s="102"/>
    </row>
    <row r="650" spans="1:7" ht="15.75" customHeight="1">
      <c r="A650" s="101"/>
      <c r="G650" s="102"/>
    </row>
    <row r="651" spans="1:7" ht="15.75" customHeight="1">
      <c r="A651" s="101"/>
      <c r="G651" s="102"/>
    </row>
    <row r="652" spans="1:7" ht="15.75" customHeight="1">
      <c r="A652" s="101"/>
      <c r="G652" s="102"/>
    </row>
    <row r="653" spans="1:7" ht="15.75" customHeight="1">
      <c r="A653" s="101"/>
      <c r="G653" s="102"/>
    </row>
    <row r="654" spans="1:7" ht="15.75" customHeight="1">
      <c r="A654" s="101"/>
      <c r="G654" s="102"/>
    </row>
    <row r="655" spans="1:7" ht="15.75" customHeight="1">
      <c r="A655" s="101"/>
      <c r="G655" s="102"/>
    </row>
    <row r="656" spans="1:7" ht="15.75" customHeight="1">
      <c r="A656" s="101"/>
      <c r="G656" s="102"/>
    </row>
    <row r="657" spans="1:7" ht="15.75" customHeight="1">
      <c r="A657" s="101"/>
      <c r="G657" s="102"/>
    </row>
    <row r="658" spans="1:7" ht="15.75" customHeight="1">
      <c r="A658" s="101"/>
      <c r="G658" s="102"/>
    </row>
    <row r="659" spans="1:7" ht="15.75" customHeight="1">
      <c r="A659" s="101"/>
      <c r="G659" s="102"/>
    </row>
    <row r="660" spans="1:7" ht="15.75" customHeight="1">
      <c r="A660" s="101"/>
      <c r="G660" s="102"/>
    </row>
    <row r="661" spans="1:7" ht="15.75" customHeight="1">
      <c r="A661" s="101"/>
      <c r="G661" s="102"/>
    </row>
    <row r="662" spans="1:7" ht="15.75" customHeight="1">
      <c r="A662" s="101"/>
      <c r="G662" s="102"/>
    </row>
    <row r="663" spans="1:7" ht="15.75" customHeight="1">
      <c r="A663" s="101"/>
      <c r="G663" s="102"/>
    </row>
    <row r="664" spans="1:7" ht="15.75" customHeight="1">
      <c r="A664" s="101"/>
      <c r="G664" s="102"/>
    </row>
    <row r="665" spans="1:7" ht="15.75" customHeight="1">
      <c r="A665" s="101"/>
      <c r="G665" s="102"/>
    </row>
    <row r="666" spans="1:7" ht="15.75" customHeight="1">
      <c r="A666" s="101"/>
      <c r="G666" s="102"/>
    </row>
    <row r="667" spans="1:7" ht="15.75" customHeight="1">
      <c r="A667" s="101"/>
      <c r="G667" s="102"/>
    </row>
    <row r="668" spans="1:7" ht="15.75" customHeight="1">
      <c r="A668" s="101"/>
      <c r="G668" s="102"/>
    </row>
    <row r="669" spans="1:7" ht="15.75" customHeight="1">
      <c r="A669" s="101"/>
      <c r="G669" s="102"/>
    </row>
    <row r="670" spans="1:7" ht="15.75" customHeight="1">
      <c r="A670" s="101"/>
      <c r="G670" s="102"/>
    </row>
    <row r="671" spans="1:7" ht="15.75" customHeight="1">
      <c r="A671" s="101"/>
      <c r="G671" s="102"/>
    </row>
    <row r="672" spans="1:7" ht="15.75" customHeight="1">
      <c r="A672" s="101"/>
      <c r="G672" s="102"/>
    </row>
    <row r="673" spans="1:7" ht="15.75" customHeight="1">
      <c r="A673" s="101"/>
      <c r="G673" s="102"/>
    </row>
    <row r="674" spans="1:7" ht="15.75" customHeight="1">
      <c r="A674" s="101"/>
      <c r="G674" s="102"/>
    </row>
    <row r="675" spans="1:7" ht="15.75" customHeight="1">
      <c r="A675" s="101"/>
      <c r="G675" s="102"/>
    </row>
    <row r="676" spans="1:7" ht="15.75" customHeight="1">
      <c r="A676" s="101"/>
      <c r="G676" s="102"/>
    </row>
    <row r="677" spans="1:7" ht="15.75" customHeight="1">
      <c r="A677" s="101"/>
      <c r="G677" s="102"/>
    </row>
    <row r="678" spans="1:7" ht="15.75" customHeight="1">
      <c r="A678" s="101"/>
      <c r="G678" s="102"/>
    </row>
    <row r="679" spans="1:7" ht="15.75" customHeight="1">
      <c r="A679" s="101"/>
      <c r="G679" s="102"/>
    </row>
    <row r="680" spans="1:7" ht="15.75" customHeight="1">
      <c r="A680" s="101"/>
      <c r="G680" s="102"/>
    </row>
    <row r="681" spans="1:7" ht="15.75" customHeight="1">
      <c r="A681" s="101"/>
      <c r="G681" s="102"/>
    </row>
    <row r="682" spans="1:7" ht="15.75" customHeight="1">
      <c r="A682" s="101"/>
      <c r="G682" s="102"/>
    </row>
    <row r="683" spans="1:7" ht="15.75" customHeight="1">
      <c r="A683" s="101"/>
      <c r="G683" s="102"/>
    </row>
    <row r="684" spans="1:7" ht="15.75" customHeight="1">
      <c r="A684" s="101"/>
      <c r="G684" s="102"/>
    </row>
    <row r="685" spans="1:7" ht="15.75" customHeight="1">
      <c r="A685" s="101"/>
      <c r="G685" s="102"/>
    </row>
    <row r="686" spans="1:7" ht="15.75" customHeight="1">
      <c r="A686" s="101"/>
      <c r="G686" s="102"/>
    </row>
    <row r="687" spans="1:7" ht="15.75" customHeight="1">
      <c r="A687" s="101"/>
      <c r="G687" s="102"/>
    </row>
    <row r="688" spans="1:7" ht="15.75" customHeight="1">
      <c r="A688" s="101"/>
      <c r="G688" s="102"/>
    </row>
    <row r="689" spans="1:7" ht="15.75" customHeight="1">
      <c r="A689" s="101"/>
      <c r="G689" s="102"/>
    </row>
    <row r="690" spans="1:7" ht="15.75" customHeight="1">
      <c r="A690" s="101"/>
      <c r="G690" s="102"/>
    </row>
    <row r="691" spans="1:7" ht="15.75" customHeight="1">
      <c r="A691" s="101"/>
      <c r="G691" s="102"/>
    </row>
    <row r="692" spans="1:7" ht="15.75" customHeight="1">
      <c r="A692" s="101"/>
      <c r="G692" s="102"/>
    </row>
    <row r="693" spans="1:7" ht="15.75" customHeight="1">
      <c r="A693" s="101"/>
      <c r="G693" s="102"/>
    </row>
    <row r="694" spans="1:7" ht="15.75" customHeight="1">
      <c r="A694" s="101"/>
      <c r="G694" s="102"/>
    </row>
    <row r="695" spans="1:7" ht="15.75" customHeight="1">
      <c r="A695" s="101"/>
      <c r="G695" s="102"/>
    </row>
    <row r="696" spans="1:7" ht="15.75" customHeight="1">
      <c r="A696" s="101"/>
      <c r="G696" s="102"/>
    </row>
    <row r="697" spans="1:7" ht="15.75" customHeight="1">
      <c r="A697" s="101"/>
      <c r="G697" s="102"/>
    </row>
    <row r="698" spans="1:7" ht="15.75" customHeight="1">
      <c r="A698" s="101"/>
      <c r="G698" s="102"/>
    </row>
    <row r="699" spans="1:7" ht="15.75" customHeight="1">
      <c r="A699" s="101"/>
      <c r="G699" s="102"/>
    </row>
    <row r="700" spans="1:7" ht="15.75" customHeight="1">
      <c r="A700" s="101"/>
      <c r="G700" s="102"/>
    </row>
    <row r="701" spans="1:7" ht="15.75" customHeight="1">
      <c r="A701" s="101"/>
      <c r="G701" s="102"/>
    </row>
    <row r="702" spans="1:7" ht="15.75" customHeight="1">
      <c r="A702" s="101"/>
      <c r="G702" s="102"/>
    </row>
    <row r="703" spans="1:7" ht="15.75" customHeight="1">
      <c r="A703" s="101"/>
      <c r="G703" s="102"/>
    </row>
    <row r="704" spans="1:7" ht="15.75" customHeight="1">
      <c r="A704" s="101"/>
      <c r="G704" s="102"/>
    </row>
    <row r="705" spans="1:7" ht="15.75" customHeight="1">
      <c r="A705" s="101"/>
      <c r="G705" s="102"/>
    </row>
    <row r="706" spans="1:7" ht="15.75" customHeight="1">
      <c r="A706" s="101"/>
      <c r="G706" s="102"/>
    </row>
    <row r="707" spans="1:7" ht="15.75" customHeight="1">
      <c r="A707" s="101"/>
      <c r="G707" s="102"/>
    </row>
    <row r="708" spans="1:7" ht="15.75" customHeight="1">
      <c r="A708" s="101"/>
      <c r="G708" s="102"/>
    </row>
    <row r="709" spans="1:7" ht="15.75" customHeight="1">
      <c r="A709" s="101"/>
      <c r="G709" s="102"/>
    </row>
    <row r="710" spans="1:7" ht="15.75" customHeight="1">
      <c r="A710" s="101"/>
      <c r="G710" s="102"/>
    </row>
    <row r="711" spans="1:7" ht="15.75" customHeight="1">
      <c r="A711" s="101"/>
      <c r="G711" s="102"/>
    </row>
    <row r="712" spans="1:7" ht="15.75" customHeight="1">
      <c r="A712" s="101"/>
      <c r="G712" s="102"/>
    </row>
    <row r="713" spans="1:7" ht="15.75" customHeight="1">
      <c r="A713" s="101"/>
      <c r="G713" s="102"/>
    </row>
    <row r="714" spans="1:7" ht="15.75" customHeight="1">
      <c r="A714" s="101"/>
      <c r="G714" s="102"/>
    </row>
    <row r="715" spans="1:7" ht="15.75" customHeight="1">
      <c r="A715" s="101"/>
      <c r="G715" s="102"/>
    </row>
    <row r="716" spans="1:7" ht="15.75" customHeight="1">
      <c r="A716" s="101"/>
      <c r="G716" s="102"/>
    </row>
    <row r="717" spans="1:7" ht="15.75" customHeight="1">
      <c r="A717" s="101"/>
      <c r="G717" s="102"/>
    </row>
    <row r="718" spans="1:7" ht="15.75" customHeight="1">
      <c r="A718" s="101"/>
      <c r="G718" s="102"/>
    </row>
    <row r="719" spans="1:7" ht="15.75" customHeight="1">
      <c r="A719" s="101"/>
      <c r="G719" s="102"/>
    </row>
    <row r="720" spans="1:7" ht="15.75" customHeight="1">
      <c r="A720" s="101"/>
      <c r="G720" s="102"/>
    </row>
    <row r="721" spans="1:7" ht="15.75" customHeight="1">
      <c r="A721" s="101"/>
      <c r="G721" s="102"/>
    </row>
    <row r="722" spans="1:7" ht="15.75" customHeight="1">
      <c r="A722" s="101"/>
      <c r="G722" s="102"/>
    </row>
    <row r="723" spans="1:7" ht="15.75" customHeight="1">
      <c r="A723" s="101"/>
      <c r="G723" s="102"/>
    </row>
    <row r="724" spans="1:7" ht="15.75" customHeight="1">
      <c r="A724" s="101"/>
      <c r="G724" s="102"/>
    </row>
    <row r="725" spans="1:7" ht="15.75" customHeight="1">
      <c r="A725" s="101"/>
      <c r="G725" s="102"/>
    </row>
    <row r="726" spans="1:7" ht="15.75" customHeight="1">
      <c r="A726" s="101"/>
      <c r="G726" s="102"/>
    </row>
    <row r="727" spans="1:7" ht="15.75" customHeight="1">
      <c r="A727" s="101"/>
      <c r="G727" s="102"/>
    </row>
    <row r="728" spans="1:7" ht="15.75" customHeight="1">
      <c r="A728" s="101"/>
      <c r="G728" s="102"/>
    </row>
    <row r="729" spans="1:7" ht="15.75" customHeight="1">
      <c r="A729" s="101"/>
      <c r="G729" s="102"/>
    </row>
    <row r="730" spans="1:7" ht="15.75" customHeight="1">
      <c r="A730" s="101"/>
      <c r="G730" s="102"/>
    </row>
    <row r="731" spans="1:7" ht="15.75" customHeight="1">
      <c r="A731" s="101"/>
      <c r="G731" s="102"/>
    </row>
    <row r="732" spans="1:7" ht="15.75" customHeight="1">
      <c r="A732" s="101"/>
      <c r="G732" s="102"/>
    </row>
    <row r="733" spans="1:7" ht="15.75" customHeight="1">
      <c r="A733" s="101"/>
      <c r="G733" s="102"/>
    </row>
    <row r="734" spans="1:7" ht="15.75" customHeight="1">
      <c r="A734" s="101"/>
      <c r="G734" s="102"/>
    </row>
    <row r="735" spans="1:7" ht="15.75" customHeight="1">
      <c r="A735" s="101"/>
      <c r="G735" s="102"/>
    </row>
    <row r="736" spans="1:7" ht="15.75" customHeight="1">
      <c r="A736" s="101"/>
      <c r="G736" s="102"/>
    </row>
    <row r="737" spans="1:7" ht="15.75" customHeight="1">
      <c r="A737" s="101"/>
      <c r="G737" s="102"/>
    </row>
    <row r="738" spans="1:7" ht="15.75" customHeight="1">
      <c r="A738" s="101"/>
      <c r="G738" s="102"/>
    </row>
    <row r="739" spans="1:7" ht="15.75" customHeight="1">
      <c r="A739" s="101"/>
      <c r="G739" s="102"/>
    </row>
    <row r="740" spans="1:7" ht="15.75" customHeight="1">
      <c r="A740" s="101"/>
      <c r="G740" s="102"/>
    </row>
    <row r="741" spans="1:7" ht="15.75" customHeight="1">
      <c r="A741" s="101"/>
      <c r="G741" s="102"/>
    </row>
    <row r="742" spans="1:7" ht="15.75" customHeight="1">
      <c r="A742" s="101"/>
      <c r="G742" s="102"/>
    </row>
    <row r="743" spans="1:7" ht="15.75" customHeight="1">
      <c r="A743" s="101"/>
      <c r="G743" s="102"/>
    </row>
    <row r="744" spans="1:7" ht="15.75" customHeight="1">
      <c r="A744" s="101"/>
      <c r="G744" s="102"/>
    </row>
    <row r="745" spans="1:7" ht="15.75" customHeight="1">
      <c r="A745" s="101"/>
      <c r="G745" s="102"/>
    </row>
    <row r="746" spans="1:7" ht="15.75" customHeight="1">
      <c r="A746" s="101"/>
      <c r="G746" s="102"/>
    </row>
    <row r="747" spans="1:7" ht="15.75" customHeight="1">
      <c r="A747" s="101"/>
      <c r="G747" s="102"/>
    </row>
    <row r="748" spans="1:7" ht="15.75" customHeight="1">
      <c r="A748" s="101"/>
      <c r="G748" s="102"/>
    </row>
    <row r="749" spans="1:7" ht="15.75" customHeight="1">
      <c r="A749" s="101"/>
      <c r="G749" s="102"/>
    </row>
    <row r="750" spans="1:7" ht="15.75" customHeight="1">
      <c r="A750" s="101"/>
      <c r="G750" s="102"/>
    </row>
    <row r="751" spans="1:7" ht="15.75" customHeight="1">
      <c r="A751" s="101"/>
      <c r="G751" s="102"/>
    </row>
    <row r="752" spans="1:7" ht="15.75" customHeight="1">
      <c r="A752" s="101"/>
      <c r="G752" s="102"/>
    </row>
    <row r="753" spans="1:7" ht="15.75" customHeight="1">
      <c r="A753" s="101"/>
      <c r="G753" s="102"/>
    </row>
    <row r="754" spans="1:7" ht="15.75" customHeight="1">
      <c r="A754" s="101"/>
      <c r="G754" s="102"/>
    </row>
    <row r="755" spans="1:7" ht="15.75" customHeight="1">
      <c r="A755" s="101"/>
      <c r="G755" s="102"/>
    </row>
    <row r="756" spans="1:7" ht="15.75" customHeight="1">
      <c r="A756" s="101"/>
      <c r="G756" s="102"/>
    </row>
    <row r="757" spans="1:7" ht="15.75" customHeight="1">
      <c r="A757" s="101"/>
      <c r="G757" s="102"/>
    </row>
    <row r="758" spans="1:7" ht="15.75" customHeight="1">
      <c r="A758" s="101"/>
      <c r="G758" s="102"/>
    </row>
    <row r="759" spans="1:7" ht="15.75" customHeight="1">
      <c r="A759" s="101"/>
      <c r="G759" s="102"/>
    </row>
    <row r="760" spans="1:7" ht="15.75" customHeight="1">
      <c r="A760" s="101"/>
      <c r="G760" s="102"/>
    </row>
    <row r="761" spans="1:7" ht="15.75" customHeight="1">
      <c r="A761" s="101"/>
      <c r="G761" s="102"/>
    </row>
    <row r="762" spans="1:7" ht="15.75" customHeight="1">
      <c r="A762" s="101"/>
      <c r="G762" s="102"/>
    </row>
    <row r="763" spans="1:7" ht="15.75" customHeight="1">
      <c r="A763" s="101"/>
      <c r="G763" s="102"/>
    </row>
    <row r="764" spans="1:7" ht="15.75" customHeight="1">
      <c r="A764" s="101"/>
      <c r="G764" s="102"/>
    </row>
    <row r="765" spans="1:7" ht="15.75" customHeight="1">
      <c r="A765" s="101"/>
      <c r="G765" s="102"/>
    </row>
    <row r="766" spans="1:7" ht="15.75" customHeight="1">
      <c r="A766" s="101"/>
      <c r="G766" s="102"/>
    </row>
    <row r="767" spans="1:7" ht="15.75" customHeight="1">
      <c r="A767" s="101"/>
      <c r="G767" s="102"/>
    </row>
    <row r="768" spans="1:7" ht="15.75" customHeight="1">
      <c r="A768" s="101"/>
      <c r="G768" s="102"/>
    </row>
    <row r="769" spans="1:7" ht="15.75" customHeight="1">
      <c r="A769" s="101"/>
      <c r="G769" s="102"/>
    </row>
    <row r="770" spans="1:7" ht="15.75" customHeight="1">
      <c r="A770" s="101"/>
      <c r="G770" s="102"/>
    </row>
    <row r="771" spans="1:7" ht="15.75" customHeight="1">
      <c r="A771" s="101"/>
      <c r="G771" s="102"/>
    </row>
    <row r="772" spans="1:7" ht="15.75" customHeight="1">
      <c r="A772" s="101"/>
      <c r="G772" s="102"/>
    </row>
    <row r="773" spans="1:7" ht="15.75" customHeight="1">
      <c r="A773" s="101"/>
      <c r="G773" s="102"/>
    </row>
    <row r="774" spans="1:7" ht="15.75" customHeight="1">
      <c r="A774" s="101"/>
      <c r="G774" s="102"/>
    </row>
    <row r="775" spans="1:7" ht="15.75" customHeight="1">
      <c r="A775" s="101"/>
      <c r="G775" s="102"/>
    </row>
    <row r="776" spans="1:7" ht="15.75" customHeight="1">
      <c r="A776" s="101"/>
      <c r="G776" s="102"/>
    </row>
    <row r="777" spans="1:7" ht="15.75" customHeight="1">
      <c r="A777" s="101"/>
      <c r="G777" s="102"/>
    </row>
    <row r="778" spans="1:7" ht="15.75" customHeight="1">
      <c r="A778" s="101"/>
      <c r="G778" s="102"/>
    </row>
    <row r="779" spans="1:7" ht="15.75" customHeight="1">
      <c r="A779" s="101"/>
      <c r="G779" s="102"/>
    </row>
    <row r="780" spans="1:7" ht="15.75" customHeight="1">
      <c r="A780" s="101"/>
      <c r="G780" s="102"/>
    </row>
    <row r="781" spans="1:7" ht="15.75" customHeight="1">
      <c r="A781" s="101"/>
      <c r="G781" s="102"/>
    </row>
    <row r="782" spans="1:7" ht="15.75" customHeight="1">
      <c r="A782" s="101"/>
      <c r="G782" s="102"/>
    </row>
    <row r="783" spans="1:7" ht="15.75" customHeight="1">
      <c r="A783" s="101"/>
      <c r="G783" s="102"/>
    </row>
    <row r="784" spans="1:7" ht="15.75" customHeight="1">
      <c r="A784" s="101"/>
      <c r="G784" s="102"/>
    </row>
    <row r="785" spans="1:7" ht="15.75" customHeight="1">
      <c r="A785" s="101"/>
      <c r="G785" s="102"/>
    </row>
    <row r="786" spans="1:7" ht="15.75" customHeight="1">
      <c r="A786" s="101"/>
      <c r="G786" s="102"/>
    </row>
    <row r="787" spans="1:7" ht="15.75" customHeight="1">
      <c r="A787" s="101"/>
      <c r="G787" s="102"/>
    </row>
    <row r="788" spans="1:7" ht="15.75" customHeight="1">
      <c r="A788" s="101"/>
      <c r="G788" s="102"/>
    </row>
    <row r="789" spans="1:7" ht="15.75" customHeight="1">
      <c r="A789" s="101"/>
      <c r="G789" s="102"/>
    </row>
    <row r="790" spans="1:7" ht="15.75" customHeight="1">
      <c r="A790" s="101"/>
      <c r="G790" s="102"/>
    </row>
    <row r="791" spans="1:7" ht="15.75" customHeight="1">
      <c r="A791" s="101"/>
      <c r="G791" s="102"/>
    </row>
    <row r="792" spans="1:7" ht="15.75" customHeight="1">
      <c r="A792" s="101"/>
      <c r="G792" s="102"/>
    </row>
    <row r="793" spans="1:7" ht="15.75" customHeight="1">
      <c r="A793" s="101"/>
      <c r="G793" s="102"/>
    </row>
    <row r="794" spans="1:7" ht="15.75" customHeight="1">
      <c r="A794" s="101"/>
      <c r="G794" s="102"/>
    </row>
    <row r="795" spans="1:7" ht="15.75" customHeight="1">
      <c r="A795" s="101"/>
      <c r="G795" s="102"/>
    </row>
    <row r="796" spans="1:7" ht="15.75" customHeight="1">
      <c r="A796" s="101"/>
      <c r="G796" s="102"/>
    </row>
    <row r="797" spans="1:7" ht="15.75" customHeight="1">
      <c r="A797" s="101"/>
      <c r="G797" s="102"/>
    </row>
    <row r="798" spans="1:7" ht="15.75" customHeight="1">
      <c r="A798" s="101"/>
      <c r="G798" s="102"/>
    </row>
    <row r="799" spans="1:7" ht="15.75" customHeight="1">
      <c r="A799" s="101"/>
      <c r="G799" s="102"/>
    </row>
    <row r="800" spans="1:7" ht="15.75" customHeight="1">
      <c r="A800" s="101"/>
      <c r="G800" s="102"/>
    </row>
    <row r="801" spans="1:7" ht="15.75" customHeight="1">
      <c r="A801" s="101"/>
      <c r="G801" s="102"/>
    </row>
    <row r="802" spans="1:7" ht="15.75" customHeight="1">
      <c r="A802" s="101"/>
      <c r="G802" s="102"/>
    </row>
    <row r="803" spans="1:7" ht="15.75" customHeight="1">
      <c r="A803" s="101"/>
      <c r="G803" s="102"/>
    </row>
    <row r="804" spans="1:7" ht="15.75" customHeight="1">
      <c r="A804" s="101"/>
      <c r="G804" s="102"/>
    </row>
    <row r="805" spans="1:7" ht="15.75" customHeight="1">
      <c r="A805" s="101"/>
      <c r="G805" s="102"/>
    </row>
    <row r="806" spans="1:7" ht="15.75" customHeight="1">
      <c r="A806" s="101"/>
      <c r="G806" s="102"/>
    </row>
    <row r="807" spans="1:7" ht="15.75" customHeight="1">
      <c r="A807" s="101"/>
      <c r="G807" s="102"/>
    </row>
    <row r="808" spans="1:7" ht="15.75" customHeight="1">
      <c r="A808" s="101"/>
      <c r="G808" s="102"/>
    </row>
    <row r="809" spans="1:7" ht="15.75" customHeight="1">
      <c r="A809" s="101"/>
      <c r="G809" s="102"/>
    </row>
    <row r="810" spans="1:7" ht="15.75" customHeight="1">
      <c r="A810" s="101"/>
      <c r="G810" s="102"/>
    </row>
    <row r="811" spans="1:7" ht="15.75" customHeight="1">
      <c r="A811" s="101"/>
      <c r="G811" s="102"/>
    </row>
    <row r="812" spans="1:7" ht="15.75" customHeight="1">
      <c r="A812" s="101"/>
      <c r="G812" s="102"/>
    </row>
    <row r="813" spans="1:7" ht="15.75" customHeight="1">
      <c r="A813" s="101"/>
      <c r="G813" s="102"/>
    </row>
    <row r="814" spans="1:7" ht="15.75" customHeight="1">
      <c r="A814" s="101"/>
      <c r="G814" s="102"/>
    </row>
    <row r="815" spans="1:7" ht="15.75" customHeight="1">
      <c r="A815" s="101"/>
      <c r="G815" s="102"/>
    </row>
    <row r="816" spans="1:7" ht="15.75" customHeight="1">
      <c r="A816" s="101"/>
      <c r="G816" s="102"/>
    </row>
    <row r="817" spans="1:7" ht="15.75" customHeight="1">
      <c r="A817" s="101"/>
      <c r="G817" s="102"/>
    </row>
    <row r="818" spans="1:7" ht="15.75" customHeight="1">
      <c r="A818" s="101"/>
      <c r="G818" s="102"/>
    </row>
    <row r="819" spans="1:7" ht="15.75" customHeight="1">
      <c r="A819" s="101"/>
      <c r="G819" s="102"/>
    </row>
    <row r="820" spans="1:7" ht="15.75" customHeight="1">
      <c r="A820" s="101"/>
      <c r="G820" s="102"/>
    </row>
    <row r="821" spans="1:7" ht="15.75" customHeight="1">
      <c r="A821" s="101"/>
      <c r="G821" s="102"/>
    </row>
    <row r="822" spans="1:7" ht="15.75" customHeight="1">
      <c r="A822" s="101"/>
      <c r="G822" s="102"/>
    </row>
    <row r="823" spans="1:7" ht="15.75" customHeight="1">
      <c r="A823" s="101"/>
      <c r="G823" s="102"/>
    </row>
    <row r="824" spans="1:7" ht="15.75" customHeight="1">
      <c r="A824" s="101"/>
      <c r="G824" s="102"/>
    </row>
    <row r="825" spans="1:7" ht="15.75" customHeight="1">
      <c r="A825" s="101"/>
      <c r="G825" s="102"/>
    </row>
    <row r="826" spans="1:7" ht="15.75" customHeight="1">
      <c r="A826" s="101"/>
      <c r="G826" s="102"/>
    </row>
    <row r="827" spans="1:7" ht="15.75" customHeight="1">
      <c r="A827" s="101"/>
      <c r="G827" s="102"/>
    </row>
    <row r="828" spans="1:7" ht="15.75" customHeight="1">
      <c r="A828" s="101"/>
      <c r="G828" s="102"/>
    </row>
    <row r="829" spans="1:7" ht="15.75" customHeight="1">
      <c r="A829" s="101"/>
      <c r="G829" s="102"/>
    </row>
    <row r="830" spans="1:7" ht="15.75" customHeight="1">
      <c r="A830" s="101"/>
      <c r="G830" s="102"/>
    </row>
    <row r="831" spans="1:7" ht="15.75" customHeight="1">
      <c r="A831" s="101"/>
      <c r="G831" s="102"/>
    </row>
    <row r="832" spans="1:7" ht="15.75" customHeight="1">
      <c r="A832" s="101"/>
      <c r="G832" s="102"/>
    </row>
    <row r="833" spans="1:7" ht="15.75" customHeight="1">
      <c r="A833" s="101"/>
      <c r="G833" s="102"/>
    </row>
    <row r="834" spans="1:7" ht="15.75" customHeight="1">
      <c r="A834" s="101"/>
      <c r="G834" s="102"/>
    </row>
    <row r="835" spans="1:7" ht="15.75" customHeight="1">
      <c r="A835" s="101"/>
      <c r="G835" s="102"/>
    </row>
    <row r="836" spans="1:7" ht="15.75" customHeight="1">
      <c r="A836" s="101"/>
      <c r="G836" s="102"/>
    </row>
    <row r="837" spans="1:7" ht="15.75" customHeight="1">
      <c r="A837" s="101"/>
      <c r="G837" s="102"/>
    </row>
    <row r="838" spans="1:7" ht="15.75" customHeight="1">
      <c r="A838" s="101"/>
      <c r="G838" s="102"/>
    </row>
    <row r="839" spans="1:7" ht="15.75" customHeight="1">
      <c r="A839" s="101"/>
      <c r="G839" s="102"/>
    </row>
    <row r="840" spans="1:7" ht="15.75" customHeight="1">
      <c r="A840" s="101"/>
      <c r="G840" s="102"/>
    </row>
    <row r="841" spans="1:7" ht="15.75" customHeight="1">
      <c r="A841" s="101"/>
      <c r="G841" s="102"/>
    </row>
    <row r="842" spans="1:7" ht="15.75" customHeight="1">
      <c r="A842" s="101"/>
      <c r="G842" s="102"/>
    </row>
    <row r="843" spans="1:7" ht="15.75" customHeight="1">
      <c r="A843" s="101"/>
      <c r="G843" s="102"/>
    </row>
    <row r="844" spans="1:7" ht="15.75" customHeight="1">
      <c r="A844" s="101"/>
      <c r="G844" s="102"/>
    </row>
    <row r="845" spans="1:7" ht="15.75" customHeight="1">
      <c r="A845" s="101"/>
      <c r="G845" s="102"/>
    </row>
    <row r="846" spans="1:7" ht="15.75" customHeight="1">
      <c r="A846" s="101"/>
      <c r="G846" s="102"/>
    </row>
    <row r="847" spans="1:7" ht="15.75" customHeight="1">
      <c r="A847" s="101"/>
      <c r="G847" s="102"/>
    </row>
    <row r="848" spans="1:7" ht="15.75" customHeight="1">
      <c r="A848" s="101"/>
      <c r="G848" s="102"/>
    </row>
    <row r="849" spans="1:7" ht="15.75" customHeight="1">
      <c r="A849" s="101"/>
      <c r="G849" s="102"/>
    </row>
    <row r="850" spans="1:7" ht="15.75" customHeight="1">
      <c r="A850" s="101"/>
      <c r="G850" s="102"/>
    </row>
    <row r="851" spans="1:7" ht="15.75" customHeight="1">
      <c r="A851" s="101"/>
      <c r="G851" s="102"/>
    </row>
    <row r="852" spans="1:7" ht="15.75" customHeight="1">
      <c r="A852" s="101"/>
      <c r="G852" s="102"/>
    </row>
    <row r="853" spans="1:7" ht="15.75" customHeight="1">
      <c r="A853" s="101"/>
      <c r="G853" s="102"/>
    </row>
    <row r="854" spans="1:7" ht="15.75" customHeight="1">
      <c r="A854" s="101"/>
      <c r="G854" s="102"/>
    </row>
    <row r="855" spans="1:7" ht="15.75" customHeight="1">
      <c r="A855" s="101"/>
      <c r="G855" s="102"/>
    </row>
    <row r="856" spans="1:7" ht="15.75" customHeight="1">
      <c r="A856" s="101"/>
      <c r="G856" s="102"/>
    </row>
    <row r="857" spans="1:7" ht="15.75" customHeight="1">
      <c r="A857" s="101"/>
      <c r="G857" s="102"/>
    </row>
    <row r="858" spans="1:7" ht="15.75" customHeight="1">
      <c r="A858" s="101"/>
      <c r="G858" s="102"/>
    </row>
    <row r="859" spans="1:7" ht="15.75" customHeight="1">
      <c r="A859" s="101"/>
      <c r="G859" s="102"/>
    </row>
    <row r="860" spans="1:7" ht="15.75" customHeight="1">
      <c r="A860" s="101"/>
      <c r="G860" s="102"/>
    </row>
    <row r="861" spans="1:7" ht="15.75" customHeight="1">
      <c r="A861" s="101"/>
      <c r="G861" s="102"/>
    </row>
    <row r="862" spans="1:7" ht="15.75" customHeight="1">
      <c r="A862" s="101"/>
      <c r="G862" s="102"/>
    </row>
    <row r="863" spans="1:7" ht="15.75" customHeight="1">
      <c r="A863" s="101"/>
      <c r="G863" s="102"/>
    </row>
    <row r="864" spans="1:7" ht="15.75" customHeight="1">
      <c r="A864" s="101"/>
      <c r="G864" s="102"/>
    </row>
    <row r="865" spans="1:7" ht="15.75" customHeight="1">
      <c r="A865" s="101"/>
      <c r="G865" s="102"/>
    </row>
    <row r="866" spans="1:7" ht="15.75" customHeight="1">
      <c r="A866" s="101"/>
      <c r="G866" s="102"/>
    </row>
    <row r="867" spans="1:7" ht="15.75" customHeight="1">
      <c r="A867" s="101"/>
      <c r="G867" s="102"/>
    </row>
    <row r="868" spans="1:7" ht="15.75" customHeight="1">
      <c r="A868" s="101"/>
      <c r="G868" s="102"/>
    </row>
    <row r="869" spans="1:7" ht="15.75" customHeight="1">
      <c r="A869" s="101"/>
      <c r="G869" s="102"/>
    </row>
    <row r="870" spans="1:7" ht="15.75" customHeight="1">
      <c r="A870" s="101"/>
      <c r="G870" s="102"/>
    </row>
    <row r="871" spans="1:7" ht="15.75" customHeight="1">
      <c r="A871" s="101"/>
      <c r="G871" s="102"/>
    </row>
    <row r="872" spans="1:7" ht="15.75" customHeight="1">
      <c r="A872" s="101"/>
      <c r="G872" s="102"/>
    </row>
    <row r="873" spans="1:7" ht="15.75" customHeight="1">
      <c r="A873" s="101"/>
      <c r="G873" s="102"/>
    </row>
    <row r="874" spans="1:7" ht="15.75" customHeight="1">
      <c r="A874" s="101"/>
      <c r="G874" s="102"/>
    </row>
    <row r="875" spans="1:7" ht="15.75" customHeight="1">
      <c r="A875" s="101"/>
      <c r="G875" s="102"/>
    </row>
    <row r="876" spans="1:7" ht="15.75" customHeight="1">
      <c r="A876" s="101"/>
      <c r="G876" s="102"/>
    </row>
    <row r="877" spans="1:7" ht="15.75" customHeight="1">
      <c r="A877" s="101"/>
      <c r="G877" s="102"/>
    </row>
    <row r="878" spans="1:7" ht="15.75" customHeight="1">
      <c r="A878" s="101"/>
      <c r="G878" s="102"/>
    </row>
    <row r="879" spans="1:7" ht="15.75" customHeight="1">
      <c r="A879" s="101"/>
      <c r="G879" s="102"/>
    </row>
    <row r="880" spans="1:7" ht="15.75" customHeight="1">
      <c r="A880" s="101"/>
      <c r="G880" s="102"/>
    </row>
    <row r="881" spans="1:7" ht="15.75" customHeight="1">
      <c r="A881" s="101"/>
      <c r="G881" s="102"/>
    </row>
    <row r="882" spans="1:7" ht="15.75" customHeight="1">
      <c r="A882" s="101"/>
      <c r="G882" s="102"/>
    </row>
    <row r="883" spans="1:7" ht="15.75" customHeight="1">
      <c r="A883" s="101"/>
      <c r="G883" s="102"/>
    </row>
    <row r="884" spans="1:7" ht="15.75" customHeight="1">
      <c r="A884" s="101"/>
      <c r="G884" s="102"/>
    </row>
    <row r="885" spans="1:7" ht="15.75" customHeight="1">
      <c r="A885" s="101"/>
      <c r="G885" s="102"/>
    </row>
    <row r="886" spans="1:7" ht="15.75" customHeight="1">
      <c r="A886" s="101"/>
      <c r="G886" s="102"/>
    </row>
    <row r="887" spans="1:7" ht="15.75" customHeight="1">
      <c r="A887" s="101"/>
      <c r="G887" s="102"/>
    </row>
    <row r="888" spans="1:7" ht="15.75" customHeight="1">
      <c r="A888" s="101"/>
      <c r="G888" s="102"/>
    </row>
    <row r="889" spans="1:7" ht="15.75" customHeight="1">
      <c r="A889" s="101"/>
      <c r="G889" s="102"/>
    </row>
    <row r="890" spans="1:7" ht="15.75" customHeight="1">
      <c r="A890" s="101"/>
      <c r="G890" s="102"/>
    </row>
    <row r="891" spans="1:7" ht="15.75" customHeight="1">
      <c r="A891" s="101"/>
      <c r="G891" s="102"/>
    </row>
    <row r="892" spans="1:7" ht="15.75" customHeight="1">
      <c r="A892" s="101"/>
      <c r="G892" s="102"/>
    </row>
    <row r="893" spans="1:7" ht="15.75" customHeight="1">
      <c r="A893" s="101"/>
      <c r="G893" s="102"/>
    </row>
    <row r="894" spans="1:7" ht="15.75" customHeight="1">
      <c r="A894" s="101"/>
      <c r="G894" s="102"/>
    </row>
    <row r="895" spans="1:7" ht="15.75" customHeight="1">
      <c r="A895" s="101"/>
      <c r="G895" s="102"/>
    </row>
    <row r="896" spans="1:7" ht="15.75" customHeight="1">
      <c r="A896" s="101"/>
      <c r="G896" s="102"/>
    </row>
    <row r="897" spans="1:7" ht="15.75" customHeight="1">
      <c r="A897" s="101"/>
      <c r="G897" s="102"/>
    </row>
    <row r="898" spans="1:7" ht="15.75" customHeight="1">
      <c r="A898" s="101"/>
      <c r="G898" s="102"/>
    </row>
    <row r="899" spans="1:7" ht="15.75" customHeight="1">
      <c r="A899" s="101"/>
      <c r="G899" s="102"/>
    </row>
    <row r="900" spans="1:7" ht="15.75" customHeight="1">
      <c r="A900" s="101"/>
      <c r="G900" s="102"/>
    </row>
    <row r="901" spans="1:7" ht="15.75" customHeight="1">
      <c r="A901" s="101"/>
      <c r="G901" s="102"/>
    </row>
    <row r="902" spans="1:7" ht="15.75" customHeight="1">
      <c r="A902" s="101"/>
      <c r="G902" s="102"/>
    </row>
    <row r="903" spans="1:7" ht="15.75" customHeight="1">
      <c r="A903" s="101"/>
      <c r="G903" s="102"/>
    </row>
    <row r="904" spans="1:7" ht="15.75" customHeight="1">
      <c r="A904" s="101"/>
      <c r="G904" s="102"/>
    </row>
    <row r="905" spans="1:7" ht="15.75" customHeight="1">
      <c r="A905" s="101"/>
      <c r="G905" s="102"/>
    </row>
  </sheetData>
  <sortState xmlns:xlrd2="http://schemas.microsoft.com/office/spreadsheetml/2017/richdata2" ref="A28:AM35">
    <sortCondition ref="L28:L35"/>
  </sortState>
  <mergeCells count="24">
    <mergeCell ref="F2:F3"/>
    <mergeCell ref="E2:E3"/>
    <mergeCell ref="A1:AL1"/>
    <mergeCell ref="A2:A3"/>
    <mergeCell ref="B2:B3"/>
    <mergeCell ref="C2:C3"/>
    <mergeCell ref="D2:D3"/>
    <mergeCell ref="G2:G3"/>
    <mergeCell ref="H2:H3"/>
    <mergeCell ref="J2:L2"/>
    <mergeCell ref="N2:AG2"/>
    <mergeCell ref="AI2:AL2"/>
    <mergeCell ref="AK3:AL3"/>
    <mergeCell ref="N3:O3"/>
    <mergeCell ref="P3:Q3"/>
    <mergeCell ref="R3:S3"/>
    <mergeCell ref="T3:U3"/>
    <mergeCell ref="V3:W3"/>
    <mergeCell ref="AI3:AJ3"/>
    <mergeCell ref="X3:Y3"/>
    <mergeCell ref="Z3:AA3"/>
    <mergeCell ref="AB3:AC3"/>
    <mergeCell ref="AD3:AE3"/>
    <mergeCell ref="AF3:AG3"/>
  </mergeCells>
  <phoneticPr fontId="1" type="noConversion"/>
  <pageMargins left="0.25" right="0.23622047244094499" top="0.55118110236220497" bottom="0.55118110236220497" header="0" footer="0"/>
  <pageSetup paperSize="9" scale="44" orientation="landscape" r:id="rId1"/>
  <headerFooter>
    <oddFooter>&amp;L Jenny LV &amp;C FAI jury \n Bruno DELOR &amp;R Massimo SEMOLI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C70"/>
  <sheetViews>
    <sheetView topLeftCell="A2" workbookViewId="0">
      <selection activeCell="Z12" sqref="Z12"/>
    </sheetView>
  </sheetViews>
  <sheetFormatPr baseColWidth="10" defaultColWidth="8.5" defaultRowHeight="15.75" customHeight="1"/>
  <cols>
    <col min="1" max="1" width="6.83203125" style="8" customWidth="1"/>
    <col min="2" max="3" width="8.5" style="8"/>
    <col min="4" max="4" width="20.83203125" style="8" customWidth="1"/>
    <col min="5" max="5" width="4.83203125" style="8" hidden="1" customWidth="1"/>
    <col min="6" max="6" width="12.1640625" style="8" bestFit="1" customWidth="1"/>
    <col min="7" max="7" width="1.83203125" style="8" customWidth="1"/>
    <col min="8" max="8" width="3.1640625" style="8" bestFit="1" customWidth="1"/>
    <col min="9" max="9" width="7.1640625" style="8" bestFit="1" customWidth="1"/>
    <col min="10" max="10" width="1.83203125" style="8" customWidth="1"/>
    <col min="11" max="11" width="3.1640625" style="8" bestFit="1" customWidth="1"/>
    <col min="12" max="12" width="7.33203125" style="8" bestFit="1" customWidth="1"/>
    <col min="13" max="13" width="1.83203125" style="8" customWidth="1"/>
    <col min="14" max="14" width="3.1640625" style="8" bestFit="1" customWidth="1"/>
    <col min="15" max="15" width="7.33203125" style="8" bestFit="1" customWidth="1"/>
    <col min="16" max="16" width="1.83203125" style="8" customWidth="1"/>
    <col min="17" max="17" width="4.83203125" style="8" customWidth="1"/>
    <col min="18" max="18" width="7.1640625" style="8" bestFit="1" customWidth="1"/>
    <col min="19" max="19" width="1.83203125" style="8" customWidth="1"/>
    <col min="20" max="20" width="14.83203125" style="8" customWidth="1"/>
    <col min="21" max="25" width="14.83203125" style="8" hidden="1" customWidth="1"/>
    <col min="26" max="26" width="14.83203125" style="8" customWidth="1"/>
    <col min="27" max="29" width="10" style="8" customWidth="1"/>
    <col min="30" max="35" width="9.5" style="8" customWidth="1"/>
    <col min="36" max="16384" width="8.5" style="8"/>
  </cols>
  <sheetData>
    <row r="1" spans="1:25" ht="33.5" customHeight="1">
      <c r="A1" s="261" t="s">
        <v>121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</row>
    <row r="2" spans="1:25" ht="15.75" customHeight="1">
      <c r="A2" s="259" t="s">
        <v>115</v>
      </c>
      <c r="B2" s="259" t="s">
        <v>122</v>
      </c>
      <c r="C2" s="259" t="s">
        <v>123</v>
      </c>
      <c r="D2" s="259" t="s">
        <v>116</v>
      </c>
      <c r="E2" s="259" t="s">
        <v>124</v>
      </c>
      <c r="F2" s="259" t="s">
        <v>8</v>
      </c>
      <c r="G2" s="3"/>
      <c r="H2" s="263" t="s">
        <v>117</v>
      </c>
      <c r="I2" s="264"/>
      <c r="J2" s="4"/>
      <c r="K2" s="263" t="s">
        <v>125</v>
      </c>
      <c r="L2" s="264"/>
      <c r="M2" s="4"/>
      <c r="N2" s="263" t="s">
        <v>126</v>
      </c>
      <c r="O2" s="264"/>
      <c r="P2" s="4"/>
      <c r="Q2" s="265" t="s">
        <v>281</v>
      </c>
      <c r="R2" s="266"/>
      <c r="S2" s="5"/>
      <c r="T2" s="9"/>
    </row>
    <row r="3" spans="1:25" ht="8" customHeight="1">
      <c r="A3" s="259"/>
      <c r="B3" s="259"/>
      <c r="C3" s="259"/>
      <c r="D3" s="259"/>
      <c r="E3" s="259"/>
      <c r="F3" s="259"/>
      <c r="G3" s="3"/>
      <c r="H3" s="6" t="s">
        <v>127</v>
      </c>
      <c r="I3" s="7" t="s">
        <v>128</v>
      </c>
      <c r="J3" s="4"/>
      <c r="K3" s="6" t="s">
        <v>127</v>
      </c>
      <c r="L3" s="7" t="s">
        <v>128</v>
      </c>
      <c r="M3" s="4"/>
      <c r="N3" s="6" t="s">
        <v>127</v>
      </c>
      <c r="O3" s="7" t="s">
        <v>128</v>
      </c>
      <c r="P3" s="4"/>
      <c r="Q3" s="267"/>
      <c r="R3" s="268"/>
      <c r="S3" s="3"/>
      <c r="T3" s="9"/>
    </row>
    <row r="4" spans="1:25" ht="17" customHeight="1" thickBot="1">
      <c r="A4" s="260">
        <v>1</v>
      </c>
      <c r="B4" s="45">
        <v>1</v>
      </c>
      <c r="C4" s="46">
        <v>1</v>
      </c>
      <c r="D4" s="47" t="s">
        <v>69</v>
      </c>
      <c r="E4" s="48"/>
      <c r="F4" s="45" t="s">
        <v>60</v>
      </c>
      <c r="G4" s="14"/>
      <c r="H4" s="48">
        <v>3</v>
      </c>
      <c r="I4" s="49">
        <v>68.89</v>
      </c>
      <c r="J4" s="16"/>
      <c r="K4" s="50">
        <v>3</v>
      </c>
      <c r="L4" s="45">
        <v>86.77</v>
      </c>
      <c r="M4" s="16"/>
      <c r="N4" s="50">
        <v>3</v>
      </c>
      <c r="O4" s="45">
        <v>74.05</v>
      </c>
      <c r="P4" s="16"/>
      <c r="Q4" s="50">
        <f>MAX(H4,K4,N4)</f>
        <v>3</v>
      </c>
      <c r="R4" s="49">
        <f t="shared" ref="R4:R25" si="0">IF(MIN(I4, L4, O4) = 0, "", MIN(I4, L4, O4))</f>
        <v>68.89</v>
      </c>
      <c r="S4" s="16"/>
      <c r="U4" s="8" t="str">
        <f>IF(D4="", "", D4)</f>
        <v>Antoni Georgiev</v>
      </c>
      <c r="V4" s="8" t="str">
        <f>IF(E4="", "", E4)</f>
        <v/>
      </c>
      <c r="W4" s="8" t="str">
        <f>IF(F4="", "", F4)</f>
        <v>Bulgaria</v>
      </c>
      <c r="X4" s="8">
        <f>IF(Q4="", "", Q4)</f>
        <v>3</v>
      </c>
      <c r="Y4" s="8">
        <f>IF(R4="", "", R4)</f>
        <v>68.89</v>
      </c>
    </row>
    <row r="5" spans="1:25" ht="17" customHeight="1" thickBot="1">
      <c r="A5" s="257"/>
      <c r="B5" s="10">
        <v>2</v>
      </c>
      <c r="C5" s="18">
        <v>2</v>
      </c>
      <c r="D5" s="12" t="s">
        <v>129</v>
      </c>
      <c r="E5" s="13"/>
      <c r="F5" s="10" t="s">
        <v>118</v>
      </c>
      <c r="G5" s="14"/>
      <c r="H5" s="13">
        <v>3</v>
      </c>
      <c r="I5" s="15">
        <v>82.17</v>
      </c>
      <c r="J5" s="16"/>
      <c r="K5" s="17">
        <v>3</v>
      </c>
      <c r="L5" s="19">
        <v>82.35</v>
      </c>
      <c r="M5" s="16"/>
      <c r="N5" s="17">
        <v>3</v>
      </c>
      <c r="O5" s="10">
        <v>70.010000000000005</v>
      </c>
      <c r="P5" s="16"/>
      <c r="Q5" s="17">
        <f t="shared" ref="Q5:Q47" si="1">MAX(H5,K5,N5)</f>
        <v>3</v>
      </c>
      <c r="R5" s="15">
        <f t="shared" si="0"/>
        <v>70.010000000000005</v>
      </c>
      <c r="S5" s="16"/>
      <c r="U5" s="8" t="str">
        <f t="shared" ref="U5:U47" si="2">IF(D5="", "", D5)</f>
        <v>DongHyun Kim</v>
      </c>
      <c r="V5" s="8" t="str">
        <f t="shared" ref="V5:V47" si="3">IF(E5="", "", E5)</f>
        <v/>
      </c>
      <c r="W5" s="8" t="str">
        <f t="shared" ref="W5:W47" si="4">IF(F5="", "", F5)</f>
        <v>Korea</v>
      </c>
      <c r="X5" s="8">
        <f t="shared" ref="X5:X47" si="5">IF(Q5="", "", Q5)</f>
        <v>3</v>
      </c>
      <c r="Y5" s="8">
        <f t="shared" ref="Y5:Y47" si="6">IF(R5="", "", R5)</f>
        <v>70.010000000000005</v>
      </c>
    </row>
    <row r="6" spans="1:25" ht="17" customHeight="1" thickBot="1">
      <c r="A6" s="257"/>
      <c r="B6" s="10">
        <v>3</v>
      </c>
      <c r="C6" s="20">
        <v>3</v>
      </c>
      <c r="D6" s="12" t="s">
        <v>130</v>
      </c>
      <c r="E6" s="13"/>
      <c r="F6" s="10" t="s">
        <v>58</v>
      </c>
      <c r="G6" s="14"/>
      <c r="H6" s="13">
        <v>3</v>
      </c>
      <c r="I6" s="15">
        <v>103.81</v>
      </c>
      <c r="J6" s="16"/>
      <c r="K6" s="17">
        <v>2</v>
      </c>
      <c r="L6" s="10" t="s">
        <v>71</v>
      </c>
      <c r="M6" s="16"/>
      <c r="N6" s="17">
        <v>3</v>
      </c>
      <c r="O6" s="10">
        <v>126.66</v>
      </c>
      <c r="P6" s="16"/>
      <c r="Q6" s="17">
        <f t="shared" si="1"/>
        <v>3</v>
      </c>
      <c r="R6" s="15">
        <f t="shared" si="0"/>
        <v>103.81</v>
      </c>
      <c r="S6" s="16"/>
      <c r="U6" s="8" t="str">
        <f t="shared" si="2"/>
        <v>Long Xintong</v>
      </c>
      <c r="V6" s="8" t="str">
        <f t="shared" si="3"/>
        <v/>
      </c>
      <c r="W6" s="8" t="str">
        <f t="shared" si="4"/>
        <v xml:space="preserve">China </v>
      </c>
      <c r="X6" s="8">
        <f t="shared" si="5"/>
        <v>3</v>
      </c>
      <c r="Y6" s="8">
        <f t="shared" si="6"/>
        <v>103.81</v>
      </c>
    </row>
    <row r="7" spans="1:25" ht="17" customHeight="1" thickBot="1">
      <c r="A7" s="257"/>
      <c r="B7" s="10">
        <v>4</v>
      </c>
      <c r="C7" s="21">
        <v>4</v>
      </c>
      <c r="D7" s="12" t="s">
        <v>40</v>
      </c>
      <c r="E7" s="13"/>
      <c r="F7" s="10" t="s">
        <v>59</v>
      </c>
      <c r="G7" s="14"/>
      <c r="H7" s="13">
        <v>3</v>
      </c>
      <c r="I7" s="15">
        <v>73.849999999999994</v>
      </c>
      <c r="J7" s="16"/>
      <c r="K7" s="17">
        <v>2</v>
      </c>
      <c r="L7" s="10" t="s">
        <v>71</v>
      </c>
      <c r="M7" s="16"/>
      <c r="N7" s="17">
        <v>0</v>
      </c>
      <c r="O7" s="10" t="s">
        <v>71</v>
      </c>
      <c r="P7" s="16"/>
      <c r="Q7" s="17">
        <f t="shared" si="1"/>
        <v>3</v>
      </c>
      <c r="R7" s="15">
        <f t="shared" si="0"/>
        <v>73.849999999999994</v>
      </c>
      <c r="S7" s="16"/>
      <c r="U7" s="8" t="str">
        <f t="shared" si="2"/>
        <v>Antero Sousa</v>
      </c>
      <c r="V7" s="8" t="str">
        <f t="shared" si="3"/>
        <v/>
      </c>
      <c r="W7" s="8" t="str">
        <f t="shared" si="4"/>
        <v>Canada</v>
      </c>
      <c r="X7" s="8">
        <f t="shared" si="5"/>
        <v>3</v>
      </c>
      <c r="Y7" s="8">
        <f t="shared" si="6"/>
        <v>73.849999999999994</v>
      </c>
    </row>
    <row r="8" spans="1:25" ht="17" customHeight="1" thickBot="1">
      <c r="A8" s="257">
        <v>2</v>
      </c>
      <c r="B8" s="10">
        <v>5</v>
      </c>
      <c r="C8" s="11">
        <v>1</v>
      </c>
      <c r="D8" s="12" t="s">
        <v>93</v>
      </c>
      <c r="E8" s="13"/>
      <c r="F8" s="10" t="s">
        <v>118</v>
      </c>
      <c r="G8" s="14"/>
      <c r="H8" s="13">
        <v>1</v>
      </c>
      <c r="I8" s="15" t="s">
        <v>71</v>
      </c>
      <c r="J8" s="16"/>
      <c r="K8" s="17">
        <v>3</v>
      </c>
      <c r="L8" s="10">
        <v>155.59</v>
      </c>
      <c r="M8" s="16"/>
      <c r="N8" s="17">
        <v>1</v>
      </c>
      <c r="O8" s="10" t="s">
        <v>71</v>
      </c>
      <c r="P8" s="16"/>
      <c r="Q8" s="17">
        <f t="shared" si="1"/>
        <v>3</v>
      </c>
      <c r="R8" s="15">
        <f t="shared" si="0"/>
        <v>155.59</v>
      </c>
      <c r="S8" s="16"/>
      <c r="U8" s="8" t="str">
        <f t="shared" si="2"/>
        <v>BonRyul Koo</v>
      </c>
      <c r="V8" s="8" t="str">
        <f t="shared" si="3"/>
        <v/>
      </c>
      <c r="W8" s="8" t="str">
        <f t="shared" si="4"/>
        <v>Korea</v>
      </c>
      <c r="X8" s="8">
        <f t="shared" si="5"/>
        <v>3</v>
      </c>
      <c r="Y8" s="8">
        <f t="shared" si="6"/>
        <v>155.59</v>
      </c>
    </row>
    <row r="9" spans="1:25" ht="17" customHeight="1" thickBot="1">
      <c r="A9" s="257"/>
      <c r="B9" s="10">
        <v>6</v>
      </c>
      <c r="C9" s="18">
        <v>2</v>
      </c>
      <c r="D9" s="12"/>
      <c r="E9" s="13"/>
      <c r="F9" s="10" t="s">
        <v>71</v>
      </c>
      <c r="G9" s="14"/>
      <c r="H9" s="13" t="s">
        <v>71</v>
      </c>
      <c r="I9" s="15" t="s">
        <v>71</v>
      </c>
      <c r="J9" s="16"/>
      <c r="K9" s="17" t="s">
        <v>71</v>
      </c>
      <c r="L9" s="10" t="s">
        <v>71</v>
      </c>
      <c r="M9" s="16"/>
      <c r="N9" s="17" t="s">
        <v>71</v>
      </c>
      <c r="O9" s="10" t="s">
        <v>71</v>
      </c>
      <c r="P9" s="16"/>
      <c r="Q9" s="17"/>
      <c r="R9" s="15" t="str">
        <f t="shared" si="0"/>
        <v/>
      </c>
      <c r="S9" s="16"/>
      <c r="U9" s="8" t="str">
        <f t="shared" si="2"/>
        <v/>
      </c>
      <c r="V9" s="8" t="str">
        <f t="shared" si="3"/>
        <v/>
      </c>
      <c r="W9" s="8" t="str">
        <f t="shared" si="4"/>
        <v/>
      </c>
      <c r="X9" s="8" t="str">
        <f t="shared" si="5"/>
        <v/>
      </c>
      <c r="Y9" s="8" t="str">
        <f t="shared" si="6"/>
        <v/>
      </c>
    </row>
    <row r="10" spans="1:25" ht="17" customHeight="1" thickBot="1">
      <c r="A10" s="257"/>
      <c r="B10" s="10">
        <v>7</v>
      </c>
      <c r="C10" s="20">
        <v>3</v>
      </c>
      <c r="D10" s="12" t="s">
        <v>70</v>
      </c>
      <c r="E10" s="13"/>
      <c r="F10" s="10" t="s">
        <v>118</v>
      </c>
      <c r="G10" s="14"/>
      <c r="H10" s="13">
        <v>3</v>
      </c>
      <c r="I10" s="15">
        <v>81.510000000000005</v>
      </c>
      <c r="J10" s="16"/>
      <c r="K10" s="17">
        <v>3</v>
      </c>
      <c r="L10" s="10">
        <v>85.57</v>
      </c>
      <c r="M10" s="16"/>
      <c r="N10" s="17">
        <v>3</v>
      </c>
      <c r="O10" s="10">
        <v>80.650000000000006</v>
      </c>
      <c r="P10" s="16"/>
      <c r="Q10" s="17">
        <f t="shared" si="1"/>
        <v>3</v>
      </c>
      <c r="R10" s="15">
        <f t="shared" si="0"/>
        <v>80.650000000000006</v>
      </c>
      <c r="S10" s="16"/>
      <c r="U10" s="8" t="str">
        <f t="shared" si="2"/>
        <v>GaYeon Mo</v>
      </c>
      <c r="V10" s="8" t="str">
        <f t="shared" si="3"/>
        <v/>
      </c>
      <c r="W10" s="8" t="str">
        <f t="shared" si="4"/>
        <v>Korea</v>
      </c>
      <c r="X10" s="8">
        <f t="shared" si="5"/>
        <v>3</v>
      </c>
      <c r="Y10" s="8">
        <f t="shared" si="6"/>
        <v>80.650000000000006</v>
      </c>
    </row>
    <row r="11" spans="1:25" ht="17" customHeight="1" thickBot="1">
      <c r="A11" s="257"/>
      <c r="B11" s="10">
        <v>8</v>
      </c>
      <c r="C11" s="21">
        <v>4</v>
      </c>
      <c r="D11" s="12" t="s">
        <v>41</v>
      </c>
      <c r="E11" s="13"/>
      <c r="F11" s="10" t="s">
        <v>61</v>
      </c>
      <c r="G11" s="14"/>
      <c r="H11" s="13">
        <v>2</v>
      </c>
      <c r="I11" s="15" t="s">
        <v>71</v>
      </c>
      <c r="J11" s="16"/>
      <c r="K11" s="17">
        <v>3</v>
      </c>
      <c r="L11" s="10">
        <v>125.52</v>
      </c>
      <c r="M11" s="16"/>
      <c r="N11" s="17">
        <v>3</v>
      </c>
      <c r="O11" s="10">
        <v>113.81</v>
      </c>
      <c r="P11" s="16"/>
      <c r="Q11" s="17">
        <f t="shared" si="1"/>
        <v>3</v>
      </c>
      <c r="R11" s="15">
        <f t="shared" si="0"/>
        <v>113.81</v>
      </c>
      <c r="S11" s="16"/>
      <c r="U11" s="8" t="str">
        <f t="shared" si="2"/>
        <v>Benedek Vajas</v>
      </c>
      <c r="V11" s="8" t="str">
        <f t="shared" si="3"/>
        <v/>
      </c>
      <c r="W11" s="8" t="str">
        <f t="shared" si="4"/>
        <v>Hungary</v>
      </c>
      <c r="X11" s="8">
        <f t="shared" si="5"/>
        <v>3</v>
      </c>
      <c r="Y11" s="8">
        <f t="shared" si="6"/>
        <v>113.81</v>
      </c>
    </row>
    <row r="12" spans="1:25" ht="17" customHeight="1" thickBot="1">
      <c r="A12" s="257">
        <v>3</v>
      </c>
      <c r="B12" s="10">
        <v>9</v>
      </c>
      <c r="C12" s="11">
        <v>1</v>
      </c>
      <c r="D12" s="2" t="s">
        <v>72</v>
      </c>
      <c r="E12" s="13"/>
      <c r="F12" s="10" t="s">
        <v>118</v>
      </c>
      <c r="G12" s="14"/>
      <c r="H12" s="13" t="s">
        <v>71</v>
      </c>
      <c r="I12" s="15" t="s">
        <v>71</v>
      </c>
      <c r="J12" s="16"/>
      <c r="K12" s="17">
        <v>3</v>
      </c>
      <c r="L12" s="10">
        <v>112.52</v>
      </c>
      <c r="M12" s="16"/>
      <c r="N12" s="17">
        <v>3</v>
      </c>
      <c r="O12" s="10">
        <v>98.78</v>
      </c>
      <c r="P12" s="16"/>
      <c r="Q12" s="17">
        <f t="shared" si="1"/>
        <v>3</v>
      </c>
      <c r="R12" s="15">
        <f t="shared" si="0"/>
        <v>98.78</v>
      </c>
      <c r="S12" s="16"/>
      <c r="U12" s="8" t="str">
        <f t="shared" si="2"/>
        <v>Eden Jung</v>
      </c>
      <c r="V12" s="8" t="str">
        <f t="shared" si="3"/>
        <v/>
      </c>
      <c r="W12" s="8" t="str">
        <f t="shared" si="4"/>
        <v>Korea</v>
      </c>
      <c r="X12" s="8">
        <f t="shared" si="5"/>
        <v>3</v>
      </c>
      <c r="Y12" s="8">
        <f t="shared" si="6"/>
        <v>98.78</v>
      </c>
    </row>
    <row r="13" spans="1:25" ht="17" customHeight="1" thickBot="1">
      <c r="A13" s="257"/>
      <c r="B13" s="10">
        <v>10</v>
      </c>
      <c r="C13" s="18">
        <v>2</v>
      </c>
      <c r="D13" s="2" t="s">
        <v>36</v>
      </c>
      <c r="E13" s="13"/>
      <c r="F13" s="10" t="s">
        <v>58</v>
      </c>
      <c r="G13" s="14"/>
      <c r="H13" s="13">
        <v>3</v>
      </c>
      <c r="I13" s="15">
        <v>77.05</v>
      </c>
      <c r="J13" s="16"/>
      <c r="K13" s="17">
        <v>3</v>
      </c>
      <c r="L13" s="10">
        <v>68.430000000000007</v>
      </c>
      <c r="M13" s="16"/>
      <c r="N13" s="17">
        <v>3</v>
      </c>
      <c r="O13" s="10">
        <v>69.06</v>
      </c>
      <c r="P13" s="16"/>
      <c r="Q13" s="17">
        <f t="shared" si="1"/>
        <v>3</v>
      </c>
      <c r="R13" s="15">
        <f t="shared" si="0"/>
        <v>68.430000000000007</v>
      </c>
      <c r="S13" s="16"/>
      <c r="U13" s="8" t="str">
        <f t="shared" si="2"/>
        <v>HaoZhe LI</v>
      </c>
      <c r="V13" s="8" t="str">
        <f t="shared" si="3"/>
        <v/>
      </c>
      <c r="W13" s="8" t="str">
        <f t="shared" si="4"/>
        <v xml:space="preserve">China </v>
      </c>
      <c r="X13" s="8">
        <f t="shared" si="5"/>
        <v>3</v>
      </c>
      <c r="Y13" s="8">
        <f t="shared" si="6"/>
        <v>68.430000000000007</v>
      </c>
    </row>
    <row r="14" spans="1:25" ht="17" customHeight="1" thickBot="1">
      <c r="A14" s="257"/>
      <c r="B14" s="10">
        <v>11</v>
      </c>
      <c r="C14" s="20">
        <v>3</v>
      </c>
      <c r="D14" s="2" t="s">
        <v>73</v>
      </c>
      <c r="E14" s="13"/>
      <c r="F14" s="10" t="s">
        <v>54</v>
      </c>
      <c r="G14" s="14"/>
      <c r="H14" s="13">
        <v>3</v>
      </c>
      <c r="I14" s="15">
        <v>77.83</v>
      </c>
      <c r="J14" s="16"/>
      <c r="K14" s="17">
        <v>3</v>
      </c>
      <c r="L14" s="10">
        <v>73.12</v>
      </c>
      <c r="M14" s="16"/>
      <c r="N14" s="17">
        <v>3</v>
      </c>
      <c r="O14" s="10">
        <v>71.67</v>
      </c>
      <c r="P14" s="16"/>
      <c r="Q14" s="17">
        <f t="shared" si="1"/>
        <v>3</v>
      </c>
      <c r="R14" s="15">
        <f t="shared" si="0"/>
        <v>71.67</v>
      </c>
      <c r="S14" s="16"/>
      <c r="U14" s="8" t="str">
        <f t="shared" si="2"/>
        <v>Gen Itami</v>
      </c>
      <c r="V14" s="8" t="str">
        <f t="shared" si="3"/>
        <v/>
      </c>
      <c r="W14" s="8" t="str">
        <f t="shared" si="4"/>
        <v>Japan</v>
      </c>
      <c r="X14" s="8">
        <f t="shared" si="5"/>
        <v>3</v>
      </c>
      <c r="Y14" s="8">
        <f t="shared" si="6"/>
        <v>71.67</v>
      </c>
    </row>
    <row r="15" spans="1:25" ht="17" customHeight="1" thickBot="1">
      <c r="A15" s="257"/>
      <c r="B15" s="10">
        <v>12</v>
      </c>
      <c r="C15" s="21">
        <v>4</v>
      </c>
      <c r="D15" s="12"/>
      <c r="E15" s="13"/>
      <c r="F15" s="10" t="s">
        <v>71</v>
      </c>
      <c r="G15" s="14"/>
      <c r="H15" s="13" t="s">
        <v>71</v>
      </c>
      <c r="I15" s="15" t="s">
        <v>71</v>
      </c>
      <c r="J15" s="16"/>
      <c r="K15" s="17" t="s">
        <v>71</v>
      </c>
      <c r="L15" s="10" t="s">
        <v>71</v>
      </c>
      <c r="M15" s="16"/>
      <c r="N15" s="17" t="s">
        <v>71</v>
      </c>
      <c r="O15" s="10" t="s">
        <v>71</v>
      </c>
      <c r="P15" s="16"/>
      <c r="Q15" s="17"/>
      <c r="R15" s="15" t="str">
        <f t="shared" si="0"/>
        <v/>
      </c>
      <c r="S15" s="16"/>
      <c r="U15" s="8" t="str">
        <f t="shared" si="2"/>
        <v/>
      </c>
      <c r="V15" s="8" t="str">
        <f t="shared" si="3"/>
        <v/>
      </c>
      <c r="W15" s="8" t="str">
        <f t="shared" si="4"/>
        <v/>
      </c>
      <c r="X15" s="8" t="str">
        <f t="shared" si="5"/>
        <v/>
      </c>
      <c r="Y15" s="8" t="str">
        <f t="shared" si="6"/>
        <v/>
      </c>
    </row>
    <row r="16" spans="1:25" ht="17" customHeight="1" thickBot="1">
      <c r="A16" s="257">
        <v>4</v>
      </c>
      <c r="B16" s="10">
        <v>13</v>
      </c>
      <c r="C16" s="11">
        <v>1</v>
      </c>
      <c r="D16" s="2" t="s">
        <v>45</v>
      </c>
      <c r="E16" s="13"/>
      <c r="F16" s="10" t="s">
        <v>64</v>
      </c>
      <c r="G16" s="14"/>
      <c r="H16" s="13">
        <v>3</v>
      </c>
      <c r="I16" s="15">
        <v>77.53</v>
      </c>
      <c r="J16" s="16"/>
      <c r="K16" s="17">
        <v>3</v>
      </c>
      <c r="L16" s="10">
        <v>79.040000000000006</v>
      </c>
      <c r="M16" s="16"/>
      <c r="N16" s="17">
        <v>2</v>
      </c>
      <c r="O16" s="10" t="s">
        <v>71</v>
      </c>
      <c r="P16" s="16"/>
      <c r="Q16" s="17">
        <f t="shared" si="1"/>
        <v>3</v>
      </c>
      <c r="R16" s="15">
        <f t="shared" si="0"/>
        <v>77.53</v>
      </c>
      <c r="S16" s="16"/>
      <c r="U16" s="8" t="str">
        <f t="shared" si="2"/>
        <v>Ethan Kling</v>
      </c>
      <c r="V16" s="8" t="str">
        <f t="shared" si="3"/>
        <v/>
      </c>
      <c r="W16" s="8" t="str">
        <f t="shared" si="4"/>
        <v>USA</v>
      </c>
      <c r="X16" s="8">
        <f t="shared" si="5"/>
        <v>3</v>
      </c>
      <c r="Y16" s="8">
        <f t="shared" si="6"/>
        <v>77.53</v>
      </c>
    </row>
    <row r="17" spans="1:25" ht="17" customHeight="1" thickBot="1">
      <c r="A17" s="257"/>
      <c r="B17" s="10">
        <v>14</v>
      </c>
      <c r="C17" s="18">
        <v>2</v>
      </c>
      <c r="D17" s="2" t="s">
        <v>74</v>
      </c>
      <c r="E17" s="13"/>
      <c r="F17" s="10" t="s">
        <v>118</v>
      </c>
      <c r="G17" s="14"/>
      <c r="H17" s="13">
        <v>3</v>
      </c>
      <c r="I17" s="15">
        <v>69.53</v>
      </c>
      <c r="J17" s="16"/>
      <c r="K17" s="17">
        <v>3</v>
      </c>
      <c r="L17" s="10">
        <v>64.760000000000005</v>
      </c>
      <c r="M17" s="16"/>
      <c r="N17" s="17">
        <v>2</v>
      </c>
      <c r="O17" s="10" t="s">
        <v>71</v>
      </c>
      <c r="P17" s="16"/>
      <c r="Q17" s="17">
        <f t="shared" si="1"/>
        <v>3</v>
      </c>
      <c r="R17" s="15">
        <f t="shared" si="0"/>
        <v>64.760000000000005</v>
      </c>
      <c r="S17" s="16"/>
      <c r="U17" s="8" t="str">
        <f t="shared" si="2"/>
        <v>HyeonJin Jang</v>
      </c>
      <c r="V17" s="8" t="str">
        <f t="shared" si="3"/>
        <v/>
      </c>
      <c r="W17" s="8" t="str">
        <f t="shared" si="4"/>
        <v>Korea</v>
      </c>
      <c r="X17" s="8">
        <f t="shared" si="5"/>
        <v>3</v>
      </c>
      <c r="Y17" s="8">
        <f t="shared" si="6"/>
        <v>64.760000000000005</v>
      </c>
    </row>
    <row r="18" spans="1:25" ht="17" customHeight="1" thickBot="1">
      <c r="A18" s="257"/>
      <c r="B18" s="10">
        <v>15</v>
      </c>
      <c r="C18" s="20">
        <v>3</v>
      </c>
      <c r="D18" s="2" t="s">
        <v>75</v>
      </c>
      <c r="E18" s="13"/>
      <c r="F18" s="10" t="s">
        <v>119</v>
      </c>
      <c r="G18" s="14"/>
      <c r="H18" s="13">
        <v>3</v>
      </c>
      <c r="I18" s="15">
        <v>86.08</v>
      </c>
      <c r="J18" s="16"/>
      <c r="K18" s="17">
        <v>3</v>
      </c>
      <c r="L18" s="10">
        <v>104.2</v>
      </c>
      <c r="M18" s="16"/>
      <c r="N18" s="17">
        <v>3</v>
      </c>
      <c r="O18" s="10">
        <v>93.14</v>
      </c>
      <c r="P18" s="16"/>
      <c r="Q18" s="17">
        <f t="shared" si="1"/>
        <v>3</v>
      </c>
      <c r="R18" s="15">
        <f t="shared" si="0"/>
        <v>86.08</v>
      </c>
      <c r="S18" s="16"/>
      <c r="U18" s="8" t="str">
        <f t="shared" si="2"/>
        <v>Ko Kuan Cheng</v>
      </c>
      <c r="V18" s="8" t="str">
        <f t="shared" si="3"/>
        <v/>
      </c>
      <c r="W18" s="8" t="str">
        <f t="shared" si="4"/>
        <v>Tiwan</v>
      </c>
      <c r="X18" s="8">
        <f t="shared" si="5"/>
        <v>3</v>
      </c>
      <c r="Y18" s="8">
        <f t="shared" si="6"/>
        <v>86.08</v>
      </c>
    </row>
    <row r="19" spans="1:25" ht="17" customHeight="1" thickBot="1">
      <c r="A19" s="257"/>
      <c r="B19" s="10">
        <v>16</v>
      </c>
      <c r="C19" s="21">
        <v>4</v>
      </c>
      <c r="D19" s="2" t="s">
        <v>47</v>
      </c>
      <c r="E19" s="13"/>
      <c r="F19" s="10" t="s">
        <v>66</v>
      </c>
      <c r="G19" s="14"/>
      <c r="H19" s="13" t="s">
        <v>71</v>
      </c>
      <c r="I19" s="15" t="s">
        <v>71</v>
      </c>
      <c r="J19" s="16"/>
      <c r="K19" s="17">
        <v>2</v>
      </c>
      <c r="L19" s="10" t="s">
        <v>71</v>
      </c>
      <c r="M19" s="16"/>
      <c r="N19" s="17">
        <v>3</v>
      </c>
      <c r="O19" s="10">
        <v>100.13</v>
      </c>
      <c r="P19" s="16"/>
      <c r="Q19" s="17">
        <f t="shared" si="1"/>
        <v>3</v>
      </c>
      <c r="R19" s="15">
        <f t="shared" si="0"/>
        <v>100.13</v>
      </c>
      <c r="S19" s="16"/>
      <c r="U19" s="8" t="str">
        <f t="shared" si="2"/>
        <v>Matteo Barella</v>
      </c>
      <c r="V19" s="8" t="str">
        <f t="shared" si="3"/>
        <v/>
      </c>
      <c r="W19" s="8" t="str">
        <f t="shared" si="4"/>
        <v>Italy</v>
      </c>
      <c r="X19" s="8">
        <f t="shared" si="5"/>
        <v>3</v>
      </c>
      <c r="Y19" s="8">
        <f t="shared" si="6"/>
        <v>100.13</v>
      </c>
    </row>
    <row r="20" spans="1:25" ht="17" customHeight="1" thickBot="1">
      <c r="A20" s="257">
        <v>5</v>
      </c>
      <c r="B20" s="10">
        <v>17</v>
      </c>
      <c r="C20" s="11">
        <v>1</v>
      </c>
      <c r="D20" s="2" t="s">
        <v>37</v>
      </c>
      <c r="E20" s="13"/>
      <c r="F20" s="10" t="s">
        <v>58</v>
      </c>
      <c r="G20" s="14"/>
      <c r="H20" s="13">
        <v>3</v>
      </c>
      <c r="I20" s="15">
        <v>88.81</v>
      </c>
      <c r="J20" s="16"/>
      <c r="K20" s="17">
        <v>2</v>
      </c>
      <c r="L20" s="10" t="s">
        <v>71</v>
      </c>
      <c r="M20" s="16"/>
      <c r="N20" s="17">
        <v>3</v>
      </c>
      <c r="O20" s="10">
        <v>75.67</v>
      </c>
      <c r="P20" s="16"/>
      <c r="Q20" s="17">
        <f t="shared" si="1"/>
        <v>3</v>
      </c>
      <c r="R20" s="15">
        <f t="shared" si="0"/>
        <v>75.67</v>
      </c>
      <c r="S20" s="16"/>
      <c r="U20" s="8" t="str">
        <f t="shared" si="2"/>
        <v>Xu Wei</v>
      </c>
      <c r="V20" s="8" t="str">
        <f t="shared" si="3"/>
        <v/>
      </c>
      <c r="W20" s="8" t="str">
        <f t="shared" si="4"/>
        <v xml:space="preserve">China </v>
      </c>
      <c r="X20" s="8">
        <f t="shared" si="5"/>
        <v>3</v>
      </c>
      <c r="Y20" s="8">
        <f t="shared" si="6"/>
        <v>75.67</v>
      </c>
    </row>
    <row r="21" spans="1:25" ht="17" customHeight="1" thickBot="1">
      <c r="A21" s="257"/>
      <c r="B21" s="10">
        <v>18</v>
      </c>
      <c r="C21" s="18">
        <v>2</v>
      </c>
      <c r="D21" s="2" t="s">
        <v>52</v>
      </c>
      <c r="E21" s="13"/>
      <c r="F21" s="10" t="s">
        <v>118</v>
      </c>
      <c r="G21" s="14"/>
      <c r="H21" s="13" t="s">
        <v>71</v>
      </c>
      <c r="I21" s="15" t="s">
        <v>71</v>
      </c>
      <c r="J21" s="16"/>
      <c r="K21" s="17">
        <v>3</v>
      </c>
      <c r="L21" s="10">
        <v>91.35</v>
      </c>
      <c r="M21" s="16"/>
      <c r="N21" s="17">
        <v>3</v>
      </c>
      <c r="O21" s="10">
        <v>99.58</v>
      </c>
      <c r="P21" s="16"/>
      <c r="Q21" s="17">
        <f t="shared" si="1"/>
        <v>3</v>
      </c>
      <c r="R21" s="15">
        <f t="shared" si="0"/>
        <v>91.35</v>
      </c>
      <c r="S21" s="16"/>
      <c r="U21" s="8" t="str">
        <f t="shared" si="2"/>
        <v>JinGyu Kim</v>
      </c>
      <c r="V21" s="8" t="str">
        <f t="shared" si="3"/>
        <v/>
      </c>
      <c r="W21" s="8" t="str">
        <f t="shared" si="4"/>
        <v>Korea</v>
      </c>
      <c r="X21" s="8">
        <f t="shared" si="5"/>
        <v>3</v>
      </c>
      <c r="Y21" s="8">
        <f t="shared" si="6"/>
        <v>91.35</v>
      </c>
    </row>
    <row r="22" spans="1:25" ht="17" customHeight="1" thickBot="1">
      <c r="A22" s="257"/>
      <c r="B22" s="10">
        <v>19</v>
      </c>
      <c r="C22" s="20">
        <v>3</v>
      </c>
      <c r="D22" s="2" t="s">
        <v>46</v>
      </c>
      <c r="E22" s="13"/>
      <c r="F22" s="10" t="s">
        <v>66</v>
      </c>
      <c r="G22" s="14"/>
      <c r="H22" s="13">
        <v>3</v>
      </c>
      <c r="I22" s="15">
        <v>128.82</v>
      </c>
      <c r="J22" s="16"/>
      <c r="K22" s="17">
        <v>3</v>
      </c>
      <c r="L22" s="10">
        <v>120.04</v>
      </c>
      <c r="M22" s="16"/>
      <c r="N22" s="17">
        <v>3</v>
      </c>
      <c r="O22" s="10">
        <v>115.31</v>
      </c>
      <c r="P22" s="16"/>
      <c r="Q22" s="17">
        <f t="shared" si="1"/>
        <v>3</v>
      </c>
      <c r="R22" s="15">
        <f t="shared" si="0"/>
        <v>115.31</v>
      </c>
      <c r="S22" s="16"/>
      <c r="U22" s="8" t="str">
        <f t="shared" si="2"/>
        <v>Matteo Gandini</v>
      </c>
      <c r="V22" s="8" t="str">
        <f t="shared" si="3"/>
        <v/>
      </c>
      <c r="W22" s="8" t="str">
        <f t="shared" si="4"/>
        <v>Italy</v>
      </c>
      <c r="X22" s="8">
        <f t="shared" si="5"/>
        <v>3</v>
      </c>
      <c r="Y22" s="8">
        <f t="shared" si="6"/>
        <v>115.31</v>
      </c>
    </row>
    <row r="23" spans="1:25" ht="17" customHeight="1" thickBot="1">
      <c r="A23" s="257"/>
      <c r="B23" s="10">
        <v>20</v>
      </c>
      <c r="C23" s="21">
        <v>4</v>
      </c>
      <c r="D23" s="2" t="s">
        <v>76</v>
      </c>
      <c r="E23" s="13"/>
      <c r="F23" s="10" t="s">
        <v>118</v>
      </c>
      <c r="G23" s="14"/>
      <c r="H23" s="13">
        <v>3</v>
      </c>
      <c r="I23" s="15">
        <v>53.59</v>
      </c>
      <c r="J23" s="16"/>
      <c r="K23" s="17">
        <v>3</v>
      </c>
      <c r="L23" s="10">
        <v>51.65</v>
      </c>
      <c r="M23" s="16"/>
      <c r="N23" s="17">
        <v>1</v>
      </c>
      <c r="O23" s="10" t="s">
        <v>71</v>
      </c>
      <c r="P23" s="16"/>
      <c r="Q23" s="17">
        <f t="shared" si="1"/>
        <v>3</v>
      </c>
      <c r="R23" s="15">
        <f t="shared" si="0"/>
        <v>51.65</v>
      </c>
      <c r="S23" s="16"/>
      <c r="U23" s="8" t="str">
        <f t="shared" si="2"/>
        <v>MinChan Kim</v>
      </c>
      <c r="V23" s="8" t="str">
        <f t="shared" si="3"/>
        <v/>
      </c>
      <c r="W23" s="8" t="str">
        <f t="shared" si="4"/>
        <v>Korea</v>
      </c>
      <c r="X23" s="8">
        <f t="shared" si="5"/>
        <v>3</v>
      </c>
      <c r="Y23" s="8">
        <f t="shared" si="6"/>
        <v>51.65</v>
      </c>
    </row>
    <row r="24" spans="1:25" ht="17" customHeight="1" thickBot="1">
      <c r="A24" s="257">
        <v>6</v>
      </c>
      <c r="B24" s="10">
        <v>21</v>
      </c>
      <c r="C24" s="11">
        <v>1</v>
      </c>
      <c r="D24" s="2" t="s">
        <v>38</v>
      </c>
      <c r="E24" s="13"/>
      <c r="F24" s="10" t="s">
        <v>57</v>
      </c>
      <c r="G24" s="14"/>
      <c r="H24" s="13">
        <v>3</v>
      </c>
      <c r="I24" s="15">
        <v>77.3</v>
      </c>
      <c r="J24" s="16"/>
      <c r="K24" s="17">
        <v>3</v>
      </c>
      <c r="L24" s="10">
        <v>70.36</v>
      </c>
      <c r="M24" s="16"/>
      <c r="N24" s="17">
        <v>3</v>
      </c>
      <c r="O24" s="10">
        <v>68.05</v>
      </c>
      <c r="P24" s="16"/>
      <c r="Q24" s="17">
        <f t="shared" si="1"/>
        <v>3</v>
      </c>
      <c r="R24" s="15">
        <f t="shared" si="0"/>
        <v>68.05</v>
      </c>
      <c r="S24" s="16"/>
      <c r="U24" s="8" t="str">
        <f t="shared" si="2"/>
        <v>Longxin Peng</v>
      </c>
      <c r="V24" s="8" t="str">
        <f t="shared" si="3"/>
        <v/>
      </c>
      <c r="W24" s="8" t="str">
        <f t="shared" si="4"/>
        <v>China</v>
      </c>
      <c r="X24" s="8">
        <f t="shared" si="5"/>
        <v>3</v>
      </c>
      <c r="Y24" s="8">
        <f t="shared" si="6"/>
        <v>68.05</v>
      </c>
    </row>
    <row r="25" spans="1:25" ht="17" customHeight="1" thickBot="1">
      <c r="A25" s="257"/>
      <c r="B25" s="10">
        <v>22</v>
      </c>
      <c r="C25" s="18">
        <v>2</v>
      </c>
      <c r="D25" s="2" t="s">
        <v>34</v>
      </c>
      <c r="E25" s="13"/>
      <c r="F25" s="10" t="s">
        <v>55</v>
      </c>
      <c r="G25" s="14"/>
      <c r="H25" s="13">
        <v>3</v>
      </c>
      <c r="I25" s="15">
        <v>59.96</v>
      </c>
      <c r="J25" s="16"/>
      <c r="K25" s="17">
        <v>3</v>
      </c>
      <c r="L25" s="10">
        <v>61.02</v>
      </c>
      <c r="M25" s="16"/>
      <c r="N25" s="17">
        <v>3</v>
      </c>
      <c r="O25" s="10">
        <v>57.46</v>
      </c>
      <c r="P25" s="16"/>
      <c r="Q25" s="17">
        <f t="shared" si="1"/>
        <v>3</v>
      </c>
      <c r="R25" s="15">
        <f t="shared" si="0"/>
        <v>57.46</v>
      </c>
      <c r="S25" s="16"/>
      <c r="U25" s="8" t="str">
        <f t="shared" si="2"/>
        <v>Killian Rousseau</v>
      </c>
      <c r="V25" s="8" t="str">
        <f t="shared" si="3"/>
        <v/>
      </c>
      <c r="W25" s="8" t="str">
        <f t="shared" si="4"/>
        <v xml:space="preserve">France </v>
      </c>
      <c r="X25" s="8">
        <f t="shared" si="5"/>
        <v>3</v>
      </c>
      <c r="Y25" s="8">
        <f t="shared" si="6"/>
        <v>57.46</v>
      </c>
    </row>
    <row r="26" spans="1:25" ht="17" customHeight="1" thickBot="1">
      <c r="A26" s="257"/>
      <c r="B26" s="10">
        <v>23</v>
      </c>
      <c r="C26" s="20">
        <v>3</v>
      </c>
      <c r="D26" s="2" t="s">
        <v>77</v>
      </c>
      <c r="E26" s="13"/>
      <c r="F26" s="10" t="s">
        <v>118</v>
      </c>
      <c r="G26" s="14"/>
      <c r="H26" s="13">
        <v>3</v>
      </c>
      <c r="I26" s="15">
        <v>81.05</v>
      </c>
      <c r="J26" s="16"/>
      <c r="K26" s="17">
        <v>3</v>
      </c>
      <c r="L26" s="10">
        <v>82.49</v>
      </c>
      <c r="M26" s="16"/>
      <c r="N26" s="17">
        <v>1</v>
      </c>
      <c r="O26" s="10" t="s">
        <v>71</v>
      </c>
      <c r="P26" s="16"/>
      <c r="Q26" s="17">
        <f t="shared" si="1"/>
        <v>3</v>
      </c>
      <c r="R26" s="15">
        <f t="shared" ref="R26:R47" si="7">IF(MIN(I26, L26, O26) = 0, "", MIN(I26, L26, O26))</f>
        <v>81.05</v>
      </c>
      <c r="S26" s="16"/>
      <c r="U26" s="8" t="str">
        <f t="shared" si="2"/>
        <v>SeBin Min</v>
      </c>
      <c r="V26" s="8" t="str">
        <f t="shared" si="3"/>
        <v/>
      </c>
      <c r="W26" s="8" t="str">
        <f t="shared" si="4"/>
        <v>Korea</v>
      </c>
      <c r="X26" s="8">
        <f t="shared" si="5"/>
        <v>3</v>
      </c>
      <c r="Y26" s="8">
        <f t="shared" si="6"/>
        <v>81.05</v>
      </c>
    </row>
    <row r="27" spans="1:25" ht="17" customHeight="1" thickBot="1">
      <c r="A27" s="257"/>
      <c r="B27" s="10">
        <v>24</v>
      </c>
      <c r="C27" s="21">
        <v>4</v>
      </c>
      <c r="D27" s="2"/>
      <c r="E27" s="13"/>
      <c r="F27" s="10" t="s">
        <v>71</v>
      </c>
      <c r="G27" s="14"/>
      <c r="H27" s="13" t="s">
        <v>71</v>
      </c>
      <c r="I27" s="15" t="s">
        <v>71</v>
      </c>
      <c r="J27" s="16"/>
      <c r="K27" s="17" t="s">
        <v>71</v>
      </c>
      <c r="L27" s="10" t="s">
        <v>71</v>
      </c>
      <c r="M27" s="16"/>
      <c r="N27" s="17" t="s">
        <v>71</v>
      </c>
      <c r="O27" s="10" t="s">
        <v>71</v>
      </c>
      <c r="P27" s="16"/>
      <c r="Q27" s="17"/>
      <c r="R27" s="15" t="str">
        <f t="shared" si="7"/>
        <v/>
      </c>
      <c r="S27" s="16"/>
      <c r="U27" s="8" t="str">
        <f t="shared" si="2"/>
        <v/>
      </c>
      <c r="V27" s="8" t="str">
        <f t="shared" si="3"/>
        <v/>
      </c>
      <c r="W27" s="8" t="str">
        <f t="shared" si="4"/>
        <v/>
      </c>
      <c r="X27" s="8" t="str">
        <f t="shared" si="5"/>
        <v/>
      </c>
      <c r="Y27" s="8" t="str">
        <f t="shared" si="6"/>
        <v/>
      </c>
    </row>
    <row r="28" spans="1:25" ht="17" customHeight="1" thickBot="1">
      <c r="A28" s="257">
        <v>7</v>
      </c>
      <c r="B28" s="10">
        <v>25</v>
      </c>
      <c r="C28" s="11">
        <v>1</v>
      </c>
      <c r="D28" s="2" t="s">
        <v>43</v>
      </c>
      <c r="E28" s="13"/>
      <c r="F28" s="10" t="s">
        <v>62</v>
      </c>
      <c r="G28" s="14"/>
      <c r="H28" s="13">
        <v>3</v>
      </c>
      <c r="I28" s="15">
        <v>94.87</v>
      </c>
      <c r="J28" s="16"/>
      <c r="K28" s="17">
        <v>1</v>
      </c>
      <c r="L28" s="10" t="s">
        <v>71</v>
      </c>
      <c r="M28" s="16"/>
      <c r="N28" s="17">
        <v>3</v>
      </c>
      <c r="O28" s="10">
        <v>108.05</v>
      </c>
      <c r="P28" s="16"/>
      <c r="Q28" s="17">
        <f t="shared" si="1"/>
        <v>3</v>
      </c>
      <c r="R28" s="15">
        <f t="shared" si="7"/>
        <v>94.87</v>
      </c>
      <c r="S28" s="16"/>
      <c r="U28" s="8" t="str">
        <f t="shared" si="2"/>
        <v>Mantas Naktinis</v>
      </c>
      <c r="V28" s="8" t="str">
        <f t="shared" si="3"/>
        <v/>
      </c>
      <c r="W28" s="8" t="str">
        <f t="shared" si="4"/>
        <v>Lithuania</v>
      </c>
      <c r="X28" s="8">
        <f t="shared" si="5"/>
        <v>3</v>
      </c>
      <c r="Y28" s="8">
        <f t="shared" si="6"/>
        <v>94.87</v>
      </c>
    </row>
    <row r="29" spans="1:25" ht="17" customHeight="1" thickBot="1">
      <c r="A29" s="257"/>
      <c r="B29" s="10">
        <v>26</v>
      </c>
      <c r="C29" s="18">
        <v>2</v>
      </c>
      <c r="D29" s="2" t="s">
        <v>78</v>
      </c>
      <c r="E29" s="13"/>
      <c r="F29" s="10" t="s">
        <v>65</v>
      </c>
      <c r="G29" s="14"/>
      <c r="H29" s="13">
        <v>3</v>
      </c>
      <c r="I29" s="15">
        <v>74.28</v>
      </c>
      <c r="J29" s="16"/>
      <c r="K29" s="17">
        <v>3</v>
      </c>
      <c r="L29" s="10">
        <v>81.290000000000006</v>
      </c>
      <c r="M29" s="16"/>
      <c r="N29" s="17">
        <v>3</v>
      </c>
      <c r="O29" s="10">
        <v>75.650000000000006</v>
      </c>
      <c r="P29" s="16"/>
      <c r="Q29" s="17">
        <f t="shared" si="1"/>
        <v>3</v>
      </c>
      <c r="R29" s="15">
        <f t="shared" si="7"/>
        <v>74.28</v>
      </c>
      <c r="S29" s="16"/>
      <c r="U29" s="8" t="str">
        <f t="shared" si="2"/>
        <v>Mason Grunsell</v>
      </c>
      <c r="V29" s="8" t="str">
        <f t="shared" si="3"/>
        <v/>
      </c>
      <c r="W29" s="8" t="str">
        <f t="shared" si="4"/>
        <v xml:space="preserve">Australia </v>
      </c>
      <c r="X29" s="8">
        <f t="shared" si="5"/>
        <v>3</v>
      </c>
      <c r="Y29" s="8">
        <f t="shared" si="6"/>
        <v>74.28</v>
      </c>
    </row>
    <row r="30" spans="1:25" ht="17" customHeight="1" thickBot="1">
      <c r="A30" s="257"/>
      <c r="B30" s="10">
        <v>27</v>
      </c>
      <c r="C30" s="20">
        <v>3</v>
      </c>
      <c r="D30" s="2" t="s">
        <v>79</v>
      </c>
      <c r="E30" s="13"/>
      <c r="F30" s="10" t="s">
        <v>118</v>
      </c>
      <c r="G30" s="14"/>
      <c r="H30" s="13">
        <v>3</v>
      </c>
      <c r="I30" s="15">
        <v>75.98</v>
      </c>
      <c r="J30" s="16"/>
      <c r="K30" s="17">
        <v>3</v>
      </c>
      <c r="L30" s="10">
        <v>73.63</v>
      </c>
      <c r="M30" s="16"/>
      <c r="N30" s="17">
        <v>3</v>
      </c>
      <c r="O30" s="10">
        <v>67.78</v>
      </c>
      <c r="P30" s="16"/>
      <c r="Q30" s="17">
        <f t="shared" si="1"/>
        <v>3</v>
      </c>
      <c r="R30" s="15">
        <f t="shared" si="7"/>
        <v>67.78</v>
      </c>
      <c r="S30" s="16"/>
      <c r="U30" s="8" t="str">
        <f t="shared" si="2"/>
        <v>TaeHun Kim</v>
      </c>
      <c r="V30" s="8" t="str">
        <f t="shared" si="3"/>
        <v/>
      </c>
      <c r="W30" s="8" t="str">
        <f t="shared" si="4"/>
        <v>Korea</v>
      </c>
      <c r="X30" s="8">
        <f t="shared" si="5"/>
        <v>3</v>
      </c>
      <c r="Y30" s="8">
        <f t="shared" si="6"/>
        <v>67.78</v>
      </c>
    </row>
    <row r="31" spans="1:25" ht="17" customHeight="1" thickBot="1">
      <c r="A31" s="257"/>
      <c r="B31" s="10">
        <v>28</v>
      </c>
      <c r="C31" s="21">
        <v>4</v>
      </c>
      <c r="D31" s="2"/>
      <c r="E31" s="13"/>
      <c r="F31" s="10" t="s">
        <v>71</v>
      </c>
      <c r="G31" s="14"/>
      <c r="H31" s="13" t="s">
        <v>71</v>
      </c>
      <c r="I31" s="15" t="s">
        <v>71</v>
      </c>
      <c r="J31" s="16"/>
      <c r="K31" s="17" t="s">
        <v>71</v>
      </c>
      <c r="L31" s="10" t="s">
        <v>71</v>
      </c>
      <c r="M31" s="16"/>
      <c r="N31" s="17" t="s">
        <v>71</v>
      </c>
      <c r="O31" s="10" t="s">
        <v>71</v>
      </c>
      <c r="P31" s="16"/>
      <c r="Q31" s="17"/>
      <c r="R31" s="15" t="str">
        <f t="shared" si="7"/>
        <v/>
      </c>
      <c r="S31" s="16"/>
      <c r="U31" s="8" t="str">
        <f t="shared" si="2"/>
        <v/>
      </c>
      <c r="V31" s="8" t="str">
        <f t="shared" si="3"/>
        <v/>
      </c>
      <c r="W31" s="8" t="str">
        <f t="shared" si="4"/>
        <v/>
      </c>
      <c r="X31" s="8" t="str">
        <f t="shared" si="5"/>
        <v/>
      </c>
      <c r="Y31" s="8" t="str">
        <f t="shared" si="6"/>
        <v/>
      </c>
    </row>
    <row r="32" spans="1:25" ht="17" customHeight="1" thickBot="1">
      <c r="A32" s="257">
        <v>8</v>
      </c>
      <c r="B32" s="10">
        <v>29</v>
      </c>
      <c r="C32" s="11">
        <v>1</v>
      </c>
      <c r="D32" s="2" t="s">
        <v>80</v>
      </c>
      <c r="E32" s="13"/>
      <c r="F32" s="10" t="s">
        <v>118</v>
      </c>
      <c r="G32" s="14"/>
      <c r="H32" s="13">
        <v>3</v>
      </c>
      <c r="I32" s="15">
        <v>65.09</v>
      </c>
      <c r="J32" s="16"/>
      <c r="K32" s="17">
        <v>3</v>
      </c>
      <c r="L32" s="10">
        <v>69.45</v>
      </c>
      <c r="M32" s="16"/>
      <c r="N32" s="17">
        <v>3</v>
      </c>
      <c r="O32" s="10">
        <v>67.260000000000005</v>
      </c>
      <c r="P32" s="16"/>
      <c r="Q32" s="17">
        <f t="shared" si="1"/>
        <v>3</v>
      </c>
      <c r="R32" s="15">
        <f t="shared" si="7"/>
        <v>65.09</v>
      </c>
      <c r="S32" s="16"/>
      <c r="U32" s="8" t="str">
        <f t="shared" si="2"/>
        <v>MinJae Kim(06)</v>
      </c>
      <c r="V32" s="8" t="str">
        <f t="shared" si="3"/>
        <v/>
      </c>
      <c r="W32" s="8" t="str">
        <f t="shared" si="4"/>
        <v>Korea</v>
      </c>
      <c r="X32" s="8">
        <f t="shared" si="5"/>
        <v>3</v>
      </c>
      <c r="Y32" s="8">
        <f t="shared" si="6"/>
        <v>65.09</v>
      </c>
    </row>
    <row r="33" spans="1:28" ht="17" customHeight="1" thickBot="1">
      <c r="A33" s="257"/>
      <c r="B33" s="10">
        <v>30</v>
      </c>
      <c r="C33" s="18">
        <v>2</v>
      </c>
      <c r="D33" s="2" t="s">
        <v>44</v>
      </c>
      <c r="E33" s="13"/>
      <c r="F33" s="10" t="s">
        <v>62</v>
      </c>
      <c r="G33" s="14"/>
      <c r="H33" s="13">
        <v>3</v>
      </c>
      <c r="I33" s="15">
        <v>108.54</v>
      </c>
      <c r="J33" s="16"/>
      <c r="K33" s="17">
        <v>1</v>
      </c>
      <c r="L33" s="10" t="s">
        <v>71</v>
      </c>
      <c r="M33" s="16"/>
      <c r="N33" s="17">
        <v>2</v>
      </c>
      <c r="O33" s="10" t="s">
        <v>71</v>
      </c>
      <c r="P33" s="16"/>
      <c r="Q33" s="17">
        <f t="shared" si="1"/>
        <v>3</v>
      </c>
      <c r="R33" s="15">
        <f t="shared" si="7"/>
        <v>108.54</v>
      </c>
      <c r="S33" s="16"/>
      <c r="U33" s="8" t="str">
        <f t="shared" si="2"/>
        <v>Robertas Višniakovas</v>
      </c>
      <c r="V33" s="8" t="str">
        <f t="shared" si="3"/>
        <v/>
      </c>
      <c r="W33" s="8" t="str">
        <f t="shared" si="4"/>
        <v>Lithuania</v>
      </c>
      <c r="X33" s="8">
        <f t="shared" si="5"/>
        <v>3</v>
      </c>
      <c r="Y33" s="8">
        <f t="shared" si="6"/>
        <v>108.54</v>
      </c>
    </row>
    <row r="34" spans="1:28" ht="17" customHeight="1" thickBot="1">
      <c r="A34" s="257"/>
      <c r="B34" s="10">
        <v>31</v>
      </c>
      <c r="C34" s="20">
        <v>3</v>
      </c>
      <c r="D34" s="2"/>
      <c r="E34" s="13"/>
      <c r="F34" s="10" t="s">
        <v>71</v>
      </c>
      <c r="G34" s="14"/>
      <c r="H34" s="13" t="s">
        <v>71</v>
      </c>
      <c r="I34" s="15" t="s">
        <v>71</v>
      </c>
      <c r="J34" s="16"/>
      <c r="K34" s="17" t="s">
        <v>71</v>
      </c>
      <c r="L34" s="10" t="s">
        <v>71</v>
      </c>
      <c r="M34" s="16"/>
      <c r="N34" s="17" t="s">
        <v>71</v>
      </c>
      <c r="O34" s="10" t="s">
        <v>71</v>
      </c>
      <c r="P34" s="16"/>
      <c r="Q34" s="17"/>
      <c r="R34" s="15" t="str">
        <f t="shared" si="7"/>
        <v/>
      </c>
      <c r="S34" s="16"/>
      <c r="U34" s="8" t="str">
        <f t="shared" si="2"/>
        <v/>
      </c>
      <c r="V34" s="8" t="str">
        <f t="shared" si="3"/>
        <v/>
      </c>
      <c r="W34" s="8" t="str">
        <f t="shared" si="4"/>
        <v/>
      </c>
      <c r="X34" s="8" t="str">
        <f t="shared" si="5"/>
        <v/>
      </c>
      <c r="Y34" s="8" t="str">
        <f t="shared" si="6"/>
        <v/>
      </c>
    </row>
    <row r="35" spans="1:28" ht="17" customHeight="1" thickBot="1">
      <c r="A35" s="257"/>
      <c r="B35" s="10">
        <v>32</v>
      </c>
      <c r="C35" s="21">
        <v>4</v>
      </c>
      <c r="D35" s="2" t="s">
        <v>82</v>
      </c>
      <c r="E35" s="13"/>
      <c r="F35" s="10" t="s">
        <v>118</v>
      </c>
      <c r="G35" s="14"/>
      <c r="H35" s="13" t="s">
        <v>71</v>
      </c>
      <c r="I35" s="15" t="s">
        <v>71</v>
      </c>
      <c r="J35" s="16"/>
      <c r="K35" s="17">
        <v>2</v>
      </c>
      <c r="L35" s="10" t="s">
        <v>71</v>
      </c>
      <c r="M35" s="16"/>
      <c r="N35" s="17">
        <v>3</v>
      </c>
      <c r="O35" s="10">
        <v>64.069999999999993</v>
      </c>
      <c r="P35" s="16"/>
      <c r="Q35" s="17">
        <f t="shared" si="1"/>
        <v>3</v>
      </c>
      <c r="R35" s="15">
        <f t="shared" si="7"/>
        <v>64.069999999999993</v>
      </c>
      <c r="S35" s="16"/>
      <c r="U35" s="8" t="str">
        <f t="shared" si="2"/>
        <v>TaeYang Kim</v>
      </c>
      <c r="V35" s="8" t="str">
        <f t="shared" si="3"/>
        <v/>
      </c>
      <c r="W35" s="8" t="str">
        <f t="shared" si="4"/>
        <v>Korea</v>
      </c>
      <c r="X35" s="8">
        <f t="shared" si="5"/>
        <v>3</v>
      </c>
      <c r="Y35" s="8">
        <f t="shared" si="6"/>
        <v>64.069999999999993</v>
      </c>
    </row>
    <row r="36" spans="1:28" ht="17" customHeight="1" thickBot="1">
      <c r="A36" s="257">
        <v>9</v>
      </c>
      <c r="B36" s="10">
        <v>33</v>
      </c>
      <c r="C36" s="11">
        <v>1</v>
      </c>
      <c r="D36" s="2" t="s">
        <v>131</v>
      </c>
      <c r="E36" s="13"/>
      <c r="F36" s="10" t="s">
        <v>57</v>
      </c>
      <c r="G36" s="14"/>
      <c r="H36" s="13">
        <v>3</v>
      </c>
      <c r="I36" s="15">
        <v>71.59</v>
      </c>
      <c r="J36" s="16"/>
      <c r="K36" s="17">
        <v>3</v>
      </c>
      <c r="L36" s="10">
        <v>70.19</v>
      </c>
      <c r="M36" s="16"/>
      <c r="N36" s="17">
        <v>3</v>
      </c>
      <c r="O36" s="10">
        <v>70.39</v>
      </c>
      <c r="P36" s="16"/>
      <c r="Q36" s="17">
        <f t="shared" si="1"/>
        <v>3</v>
      </c>
      <c r="R36" s="15">
        <f t="shared" si="7"/>
        <v>70.19</v>
      </c>
      <c r="S36" s="16"/>
      <c r="U36" s="8" t="str">
        <f t="shared" si="2"/>
        <v>Siqing Wang</v>
      </c>
      <c r="V36" s="8" t="str">
        <f t="shared" si="3"/>
        <v/>
      </c>
      <c r="W36" s="8" t="str">
        <f t="shared" si="4"/>
        <v>China</v>
      </c>
      <c r="X36" s="8">
        <f t="shared" si="5"/>
        <v>3</v>
      </c>
      <c r="Y36" s="8">
        <f t="shared" si="6"/>
        <v>70.19</v>
      </c>
    </row>
    <row r="37" spans="1:28" ht="17" customHeight="1" thickBot="1">
      <c r="A37" s="257"/>
      <c r="B37" s="10">
        <v>34</v>
      </c>
      <c r="C37" s="18">
        <v>2</v>
      </c>
      <c r="D37" s="2" t="s">
        <v>85</v>
      </c>
      <c r="E37" s="13"/>
      <c r="F37" s="10" t="s">
        <v>118</v>
      </c>
      <c r="G37" s="14"/>
      <c r="H37" s="13">
        <v>3</v>
      </c>
      <c r="I37" s="15">
        <v>91.87</v>
      </c>
      <c r="J37" s="16"/>
      <c r="K37" s="17">
        <v>0</v>
      </c>
      <c r="L37" s="10" t="s">
        <v>71</v>
      </c>
      <c r="M37" s="16"/>
      <c r="N37" s="17">
        <v>3</v>
      </c>
      <c r="O37" s="10">
        <v>90.37</v>
      </c>
      <c r="P37" s="16"/>
      <c r="Q37" s="17">
        <f t="shared" si="1"/>
        <v>3</v>
      </c>
      <c r="R37" s="15">
        <f t="shared" si="7"/>
        <v>90.37</v>
      </c>
      <c r="S37" s="16"/>
      <c r="U37" s="8" t="str">
        <f t="shared" si="2"/>
        <v>WonSeok Lee</v>
      </c>
      <c r="V37" s="8" t="str">
        <f t="shared" si="3"/>
        <v/>
      </c>
      <c r="W37" s="8" t="str">
        <f t="shared" si="4"/>
        <v>Korea</v>
      </c>
      <c r="X37" s="8">
        <f t="shared" si="5"/>
        <v>3</v>
      </c>
      <c r="Y37" s="8">
        <f t="shared" si="6"/>
        <v>90.37</v>
      </c>
    </row>
    <row r="38" spans="1:28" ht="17" customHeight="1" thickBot="1">
      <c r="A38" s="257"/>
      <c r="B38" s="10">
        <v>35</v>
      </c>
      <c r="C38" s="20">
        <v>3</v>
      </c>
      <c r="D38" s="2"/>
      <c r="E38" s="13"/>
      <c r="F38" s="10" t="s">
        <v>71</v>
      </c>
      <c r="G38" s="14"/>
      <c r="H38" s="13" t="s">
        <v>71</v>
      </c>
      <c r="I38" s="15" t="s">
        <v>71</v>
      </c>
      <c r="J38" s="16"/>
      <c r="K38" s="17" t="s">
        <v>71</v>
      </c>
      <c r="L38" s="10" t="s">
        <v>71</v>
      </c>
      <c r="M38" s="16"/>
      <c r="N38" s="17" t="s">
        <v>71</v>
      </c>
      <c r="O38" s="10" t="s">
        <v>71</v>
      </c>
      <c r="P38" s="16"/>
      <c r="Q38" s="17"/>
      <c r="R38" s="15" t="str">
        <f t="shared" si="7"/>
        <v/>
      </c>
      <c r="S38" s="16"/>
      <c r="U38" s="8" t="str">
        <f t="shared" si="2"/>
        <v/>
      </c>
      <c r="V38" s="8" t="str">
        <f t="shared" si="3"/>
        <v/>
      </c>
      <c r="W38" s="8" t="str">
        <f t="shared" si="4"/>
        <v/>
      </c>
      <c r="X38" s="8" t="str">
        <f t="shared" si="5"/>
        <v/>
      </c>
      <c r="Y38" s="8" t="str">
        <f t="shared" si="6"/>
        <v/>
      </c>
    </row>
    <row r="39" spans="1:28" ht="17" customHeight="1" thickBot="1">
      <c r="A39" s="257"/>
      <c r="B39" s="10">
        <v>36</v>
      </c>
      <c r="C39" s="21">
        <v>4</v>
      </c>
      <c r="D39" s="2" t="s">
        <v>86</v>
      </c>
      <c r="E39" s="13"/>
      <c r="F39" s="10" t="s">
        <v>120</v>
      </c>
      <c r="G39" s="14"/>
      <c r="H39" s="13">
        <v>1</v>
      </c>
      <c r="I39" s="15" t="s">
        <v>71</v>
      </c>
      <c r="J39" s="16"/>
      <c r="K39" s="17">
        <v>1</v>
      </c>
      <c r="L39" s="10" t="s">
        <v>71</v>
      </c>
      <c r="M39" s="16"/>
      <c r="N39" s="17">
        <v>3</v>
      </c>
      <c r="O39" s="10">
        <v>73.319999999999993</v>
      </c>
      <c r="P39" s="16"/>
      <c r="Q39" s="17">
        <f t="shared" si="1"/>
        <v>3</v>
      </c>
      <c r="R39" s="15">
        <f t="shared" si="7"/>
        <v>73.319999999999993</v>
      </c>
      <c r="S39" s="16"/>
      <c r="U39" s="8" t="str">
        <f t="shared" si="2"/>
        <v>Wissmann Cedric</v>
      </c>
      <c r="V39" s="8" t="str">
        <f t="shared" si="3"/>
        <v/>
      </c>
      <c r="W39" s="8" t="str">
        <f t="shared" si="4"/>
        <v>Switzerland</v>
      </c>
      <c r="X39" s="8">
        <f t="shared" si="5"/>
        <v>3</v>
      </c>
      <c r="Y39" s="8">
        <f t="shared" si="6"/>
        <v>73.319999999999993</v>
      </c>
    </row>
    <row r="40" spans="1:28" ht="17" customHeight="1" thickBot="1">
      <c r="A40" s="257">
        <v>10</v>
      </c>
      <c r="B40" s="10">
        <v>37</v>
      </c>
      <c r="C40" s="11">
        <v>1</v>
      </c>
      <c r="D40" s="2" t="s">
        <v>87</v>
      </c>
      <c r="E40" s="13"/>
      <c r="F40" s="10" t="s">
        <v>54</v>
      </c>
      <c r="G40" s="14"/>
      <c r="H40" s="13">
        <v>2</v>
      </c>
      <c r="I40" s="15" t="s">
        <v>71</v>
      </c>
      <c r="J40" s="16"/>
      <c r="K40" s="17">
        <v>1</v>
      </c>
      <c r="L40" s="10" t="s">
        <v>71</v>
      </c>
      <c r="M40" s="16"/>
      <c r="N40" s="17">
        <v>1</v>
      </c>
      <c r="O40" s="10" t="s">
        <v>71</v>
      </c>
      <c r="P40" s="16"/>
      <c r="Q40" s="17">
        <f t="shared" si="1"/>
        <v>2</v>
      </c>
      <c r="R40" s="15" t="str">
        <f t="shared" si="7"/>
        <v/>
      </c>
      <c r="S40" s="16"/>
      <c r="U40" s="8" t="str">
        <f t="shared" si="2"/>
        <v>Takafumi Matsudome</v>
      </c>
      <c r="V40" s="8" t="str">
        <f t="shared" si="3"/>
        <v/>
      </c>
      <c r="W40" s="8" t="str">
        <f t="shared" si="4"/>
        <v>Japan</v>
      </c>
      <c r="X40" s="8">
        <f t="shared" si="5"/>
        <v>2</v>
      </c>
      <c r="Y40" s="8" t="str">
        <f t="shared" si="6"/>
        <v/>
      </c>
    </row>
    <row r="41" spans="1:28" ht="17" customHeight="1" thickBot="1">
      <c r="A41" s="257"/>
      <c r="B41" s="10">
        <v>38</v>
      </c>
      <c r="C41" s="18">
        <v>2</v>
      </c>
      <c r="D41" s="2" t="s">
        <v>132</v>
      </c>
      <c r="E41" s="13"/>
      <c r="F41" s="10" t="s">
        <v>57</v>
      </c>
      <c r="G41" s="14"/>
      <c r="H41" s="13">
        <v>3</v>
      </c>
      <c r="I41" s="15">
        <v>85.87</v>
      </c>
      <c r="J41" s="16"/>
      <c r="K41" s="17">
        <v>3</v>
      </c>
      <c r="L41" s="10">
        <v>75.05</v>
      </c>
      <c r="M41" s="16"/>
      <c r="N41" s="17">
        <v>3</v>
      </c>
      <c r="O41" s="10">
        <v>73.900000000000006</v>
      </c>
      <c r="P41" s="16"/>
      <c r="Q41" s="17">
        <f t="shared" si="1"/>
        <v>3</v>
      </c>
      <c r="R41" s="15">
        <f t="shared" si="7"/>
        <v>73.900000000000006</v>
      </c>
      <c r="S41" s="16"/>
      <c r="U41" s="8" t="str">
        <f t="shared" si="2"/>
        <v>Xirui Wen</v>
      </c>
      <c r="V41" s="8" t="str">
        <f t="shared" si="3"/>
        <v/>
      </c>
      <c r="W41" s="8" t="str">
        <f t="shared" si="4"/>
        <v>China</v>
      </c>
      <c r="X41" s="8">
        <f t="shared" si="5"/>
        <v>3</v>
      </c>
      <c r="Y41" s="8">
        <f t="shared" si="6"/>
        <v>73.900000000000006</v>
      </c>
    </row>
    <row r="42" spans="1:28" ht="17" customHeight="1" thickBot="1">
      <c r="A42" s="257"/>
      <c r="B42" s="10">
        <v>39</v>
      </c>
      <c r="C42" s="20">
        <v>3</v>
      </c>
      <c r="D42" s="2" t="s">
        <v>51</v>
      </c>
      <c r="E42" s="13"/>
      <c r="F42" s="10" t="s">
        <v>118</v>
      </c>
      <c r="G42" s="14"/>
      <c r="H42" s="13" t="s">
        <v>71</v>
      </c>
      <c r="I42" s="15" t="s">
        <v>71</v>
      </c>
      <c r="J42" s="16"/>
      <c r="K42" s="17">
        <v>3</v>
      </c>
      <c r="L42" s="10">
        <v>65.52</v>
      </c>
      <c r="M42" s="16"/>
      <c r="N42" s="17">
        <v>2</v>
      </c>
      <c r="O42" s="10" t="s">
        <v>71</v>
      </c>
      <c r="P42" s="16"/>
      <c r="Q42" s="17">
        <f t="shared" si="1"/>
        <v>3</v>
      </c>
      <c r="R42" s="15">
        <f t="shared" si="7"/>
        <v>65.52</v>
      </c>
      <c r="S42" s="16"/>
      <c r="U42" s="8" t="str">
        <f t="shared" si="2"/>
        <v>YoungGi Han</v>
      </c>
      <c r="V42" s="8" t="str">
        <f t="shared" si="3"/>
        <v/>
      </c>
      <c r="W42" s="8" t="str">
        <f t="shared" si="4"/>
        <v>Korea</v>
      </c>
      <c r="X42" s="8">
        <f t="shared" si="5"/>
        <v>3</v>
      </c>
      <c r="Y42" s="8">
        <f t="shared" si="6"/>
        <v>65.52</v>
      </c>
    </row>
    <row r="43" spans="1:28" ht="17" customHeight="1" thickBot="1">
      <c r="A43" s="257"/>
      <c r="B43" s="10">
        <v>40</v>
      </c>
      <c r="C43" s="21">
        <v>4</v>
      </c>
      <c r="D43" s="2" t="s">
        <v>88</v>
      </c>
      <c r="E43" s="13"/>
      <c r="F43" s="10" t="s">
        <v>118</v>
      </c>
      <c r="G43" s="14"/>
      <c r="H43" s="13">
        <v>3</v>
      </c>
      <c r="I43" s="15">
        <v>76.150000000000006</v>
      </c>
      <c r="J43" s="16"/>
      <c r="K43" s="17">
        <v>3</v>
      </c>
      <c r="L43" s="10">
        <v>58.73</v>
      </c>
      <c r="M43" s="16"/>
      <c r="N43" s="17">
        <v>0</v>
      </c>
      <c r="O43" s="10" t="s">
        <v>71</v>
      </c>
      <c r="P43" s="16"/>
      <c r="Q43" s="17">
        <f t="shared" si="1"/>
        <v>3</v>
      </c>
      <c r="R43" s="15">
        <f t="shared" si="7"/>
        <v>58.73</v>
      </c>
      <c r="S43" s="16"/>
      <c r="U43" s="8" t="str">
        <f t="shared" si="2"/>
        <v>WonKyun Choi</v>
      </c>
      <c r="V43" s="8" t="str">
        <f t="shared" si="3"/>
        <v/>
      </c>
      <c r="W43" s="8" t="str">
        <f t="shared" si="4"/>
        <v>Korea</v>
      </c>
      <c r="X43" s="8">
        <f t="shared" si="5"/>
        <v>3</v>
      </c>
      <c r="Y43" s="8">
        <f t="shared" si="6"/>
        <v>58.73</v>
      </c>
    </row>
    <row r="44" spans="1:28" ht="17" customHeight="1" thickBot="1">
      <c r="A44" s="257">
        <v>11</v>
      </c>
      <c r="B44" s="10">
        <v>41</v>
      </c>
      <c r="C44" s="11">
        <v>1</v>
      </c>
      <c r="D44" s="2" t="s">
        <v>35</v>
      </c>
      <c r="E44" s="13"/>
      <c r="F44" s="10" t="s">
        <v>57</v>
      </c>
      <c r="G44" s="14"/>
      <c r="H44" s="13">
        <v>3</v>
      </c>
      <c r="I44" s="15">
        <v>73.28</v>
      </c>
      <c r="J44" s="16"/>
      <c r="K44" s="17">
        <v>0</v>
      </c>
      <c r="L44" s="10" t="s">
        <v>71</v>
      </c>
      <c r="M44" s="16"/>
      <c r="N44" s="17">
        <v>2</v>
      </c>
      <c r="O44" s="10" t="s">
        <v>71</v>
      </c>
      <c r="P44" s="16"/>
      <c r="Q44" s="17">
        <f t="shared" si="1"/>
        <v>3</v>
      </c>
      <c r="R44" s="15">
        <f t="shared" si="7"/>
        <v>73.28</v>
      </c>
      <c r="S44" s="16"/>
      <c r="U44" s="8" t="str">
        <f t="shared" si="2"/>
        <v>YuTong HE</v>
      </c>
      <c r="V44" s="8" t="str">
        <f t="shared" si="3"/>
        <v/>
      </c>
      <c r="W44" s="8" t="str">
        <f t="shared" si="4"/>
        <v>China</v>
      </c>
      <c r="X44" s="8">
        <f t="shared" si="5"/>
        <v>3</v>
      </c>
      <c r="Y44" s="8">
        <f t="shared" si="6"/>
        <v>73.28</v>
      </c>
      <c r="AB44" s="1"/>
    </row>
    <row r="45" spans="1:28" ht="17" customHeight="1" thickBot="1">
      <c r="A45" s="257"/>
      <c r="B45" s="10">
        <v>42</v>
      </c>
      <c r="C45" s="18">
        <v>2</v>
      </c>
      <c r="D45" s="2" t="s">
        <v>81</v>
      </c>
      <c r="E45" s="13"/>
      <c r="F45" s="10" t="s">
        <v>118</v>
      </c>
      <c r="G45" s="14"/>
      <c r="H45" s="13">
        <v>3</v>
      </c>
      <c r="I45" s="15">
        <v>109.75</v>
      </c>
      <c r="J45" s="16"/>
      <c r="K45" s="17">
        <v>1</v>
      </c>
      <c r="L45" s="10" t="s">
        <v>71</v>
      </c>
      <c r="M45" s="16"/>
      <c r="N45" s="17">
        <v>0</v>
      </c>
      <c r="O45" s="10" t="s">
        <v>71</v>
      </c>
      <c r="P45" s="16"/>
      <c r="Q45" s="17">
        <f t="shared" si="1"/>
        <v>3</v>
      </c>
      <c r="R45" s="15">
        <f t="shared" si="7"/>
        <v>109.75</v>
      </c>
      <c r="S45" s="16"/>
      <c r="U45" s="8" t="str">
        <f t="shared" si="2"/>
        <v>TaeHyun Son</v>
      </c>
      <c r="V45" s="8" t="str">
        <f t="shared" si="3"/>
        <v/>
      </c>
      <c r="W45" s="8" t="str">
        <f t="shared" si="4"/>
        <v>Korea</v>
      </c>
      <c r="X45" s="8">
        <f t="shared" si="5"/>
        <v>3</v>
      </c>
      <c r="Y45" s="8">
        <f t="shared" si="6"/>
        <v>109.75</v>
      </c>
    </row>
    <row r="46" spans="1:28" ht="17" customHeight="1" thickBot="1">
      <c r="A46" s="257"/>
      <c r="B46" s="10">
        <v>43</v>
      </c>
      <c r="C46" s="20">
        <v>3</v>
      </c>
      <c r="D46" s="2" t="s">
        <v>89</v>
      </c>
      <c r="E46" s="13"/>
      <c r="F46" s="10" t="s">
        <v>54</v>
      </c>
      <c r="G46" s="14"/>
      <c r="H46" s="13">
        <v>3</v>
      </c>
      <c r="I46" s="15">
        <v>64.81</v>
      </c>
      <c r="J46" s="16"/>
      <c r="K46" s="17">
        <v>3</v>
      </c>
      <c r="L46" s="10">
        <v>65.48</v>
      </c>
      <c r="M46" s="16"/>
      <c r="N46" s="17">
        <v>1</v>
      </c>
      <c r="O46" s="10" t="s">
        <v>71</v>
      </c>
      <c r="P46" s="16"/>
      <c r="Q46" s="17">
        <f t="shared" si="1"/>
        <v>3</v>
      </c>
      <c r="R46" s="15">
        <f t="shared" si="7"/>
        <v>64.81</v>
      </c>
      <c r="S46" s="16"/>
      <c r="U46" s="8" t="str">
        <f t="shared" si="2"/>
        <v>Yuki Yamamoto</v>
      </c>
      <c r="V46" s="8" t="str">
        <f t="shared" si="3"/>
        <v/>
      </c>
      <c r="W46" s="8" t="str">
        <f t="shared" si="4"/>
        <v>Japan</v>
      </c>
      <c r="X46" s="8">
        <f t="shared" si="5"/>
        <v>3</v>
      </c>
      <c r="Y46" s="8">
        <f t="shared" si="6"/>
        <v>64.81</v>
      </c>
      <c r="AB46" s="1"/>
    </row>
    <row r="47" spans="1:28" ht="17" customHeight="1" thickBot="1">
      <c r="A47" s="257"/>
      <c r="B47" s="10">
        <v>44</v>
      </c>
      <c r="C47" s="21">
        <v>4</v>
      </c>
      <c r="D47" s="2" t="s">
        <v>90</v>
      </c>
      <c r="E47" s="13"/>
      <c r="F47" s="10" t="s">
        <v>56</v>
      </c>
      <c r="G47" s="14"/>
      <c r="H47" s="13">
        <v>3</v>
      </c>
      <c r="I47" s="15">
        <v>133.63999999999999</v>
      </c>
      <c r="J47" s="16"/>
      <c r="K47" s="17">
        <v>3</v>
      </c>
      <c r="L47" s="10">
        <v>119.82</v>
      </c>
      <c r="M47" s="16"/>
      <c r="N47" s="17">
        <v>3</v>
      </c>
      <c r="O47" s="10">
        <v>171.21</v>
      </c>
      <c r="P47" s="16"/>
      <c r="Q47" s="17">
        <f t="shared" si="1"/>
        <v>3</v>
      </c>
      <c r="R47" s="15">
        <f t="shared" si="7"/>
        <v>119.82</v>
      </c>
      <c r="S47" s="16"/>
      <c r="U47" s="8" t="str">
        <f t="shared" si="2"/>
        <v>Youfu Ma</v>
      </c>
      <c r="V47" s="8" t="str">
        <f t="shared" si="3"/>
        <v/>
      </c>
      <c r="W47" s="8" t="str">
        <f t="shared" si="4"/>
        <v>New Zealand</v>
      </c>
      <c r="X47" s="8">
        <f t="shared" si="5"/>
        <v>3</v>
      </c>
      <c r="Y47" s="8">
        <f t="shared" si="6"/>
        <v>119.82</v>
      </c>
    </row>
    <row r="48" spans="1:28" ht="17" customHeight="1" thickBot="1">
      <c r="A48" s="257">
        <v>12</v>
      </c>
      <c r="B48" s="10">
        <v>45</v>
      </c>
      <c r="C48" s="11">
        <v>1</v>
      </c>
      <c r="D48" s="2" t="s">
        <v>133</v>
      </c>
      <c r="E48" s="13"/>
      <c r="F48" s="10" t="s">
        <v>118</v>
      </c>
      <c r="G48" s="14"/>
      <c r="H48" s="13">
        <v>3</v>
      </c>
      <c r="I48" s="15">
        <v>62.58</v>
      </c>
      <c r="J48" s="16"/>
      <c r="K48" s="17">
        <v>3</v>
      </c>
      <c r="L48" s="10">
        <v>53.62</v>
      </c>
      <c r="M48" s="16"/>
      <c r="N48" s="17">
        <v>3</v>
      </c>
      <c r="O48" s="10">
        <v>53.98</v>
      </c>
      <c r="P48" s="16"/>
      <c r="Q48" s="17">
        <f t="shared" ref="Q48:Q55" si="8">MAX(H48,K48,N48)</f>
        <v>3</v>
      </c>
      <c r="R48" s="15">
        <f t="shared" ref="R48:R55" si="9">IF(MIN(I48, L48, O48) = 0, "", MIN(I48, L48, O48))</f>
        <v>53.62</v>
      </c>
      <c r="S48" s="16"/>
      <c r="U48" s="8" t="str">
        <f t="shared" ref="U48:U55" si="10">IF(D48="", "", D48)</f>
        <v>Minjae Kim(08)</v>
      </c>
      <c r="V48" s="8" t="str">
        <f t="shared" ref="V48:V55" si="11">IF(E48="", "", E48)</f>
        <v/>
      </c>
      <c r="W48" s="8" t="str">
        <f t="shared" ref="W48:W55" si="12">IF(F48="", "", F48)</f>
        <v>Korea</v>
      </c>
      <c r="X48" s="8">
        <f t="shared" ref="X48:X56" si="13">IF(Q48="", "", Q48)</f>
        <v>3</v>
      </c>
      <c r="Y48" s="8">
        <f t="shared" ref="Y48:Y55" si="14">IF(R48="", "", R48)</f>
        <v>53.62</v>
      </c>
    </row>
    <row r="49" spans="1:29" ht="17" customHeight="1" thickBot="1">
      <c r="A49" s="257"/>
      <c r="B49" s="10">
        <v>46</v>
      </c>
      <c r="C49" s="18">
        <v>2</v>
      </c>
      <c r="D49" s="2"/>
      <c r="E49" s="13"/>
      <c r="F49" s="10" t="s">
        <v>71</v>
      </c>
      <c r="G49" s="14"/>
      <c r="H49" s="13" t="s">
        <v>71</v>
      </c>
      <c r="I49" s="15" t="s">
        <v>71</v>
      </c>
      <c r="J49" s="16"/>
      <c r="K49" s="17" t="s">
        <v>71</v>
      </c>
      <c r="L49" s="10" t="s">
        <v>71</v>
      </c>
      <c r="M49" s="16"/>
      <c r="N49" s="17" t="s">
        <v>71</v>
      </c>
      <c r="O49" s="10" t="s">
        <v>71</v>
      </c>
      <c r="P49" s="16"/>
      <c r="Q49" s="17"/>
      <c r="R49" s="15" t="str">
        <f t="shared" si="9"/>
        <v/>
      </c>
      <c r="S49" s="16"/>
      <c r="U49" s="8" t="str">
        <f t="shared" si="10"/>
        <v/>
      </c>
      <c r="V49" s="8" t="str">
        <f t="shared" si="11"/>
        <v/>
      </c>
      <c r="W49" s="8" t="str">
        <f t="shared" si="12"/>
        <v/>
      </c>
      <c r="X49" s="8" t="str">
        <f t="shared" si="13"/>
        <v/>
      </c>
      <c r="Y49" s="8" t="str">
        <f t="shared" si="14"/>
        <v/>
      </c>
      <c r="AC49" s="1"/>
    </row>
    <row r="50" spans="1:29" ht="17" customHeight="1" thickBot="1">
      <c r="A50" s="257"/>
      <c r="B50" s="10">
        <v>47</v>
      </c>
      <c r="C50" s="20">
        <v>3</v>
      </c>
      <c r="D50" s="2"/>
      <c r="E50" s="13"/>
      <c r="F50" s="10" t="s">
        <v>71</v>
      </c>
      <c r="G50" s="14"/>
      <c r="H50" s="13" t="s">
        <v>71</v>
      </c>
      <c r="I50" s="15" t="s">
        <v>71</v>
      </c>
      <c r="J50" s="16"/>
      <c r="K50" s="17" t="s">
        <v>71</v>
      </c>
      <c r="L50" s="10" t="s">
        <v>71</v>
      </c>
      <c r="M50" s="16"/>
      <c r="N50" s="17" t="s">
        <v>71</v>
      </c>
      <c r="O50" s="10" t="s">
        <v>71</v>
      </c>
      <c r="P50" s="16"/>
      <c r="Q50" s="17"/>
      <c r="R50" s="15" t="str">
        <f t="shared" si="9"/>
        <v/>
      </c>
      <c r="S50" s="16"/>
      <c r="U50" s="8" t="str">
        <f t="shared" si="10"/>
        <v/>
      </c>
      <c r="V50" s="8" t="str">
        <f t="shared" si="11"/>
        <v/>
      </c>
      <c r="W50" s="8" t="str">
        <f t="shared" si="12"/>
        <v/>
      </c>
      <c r="X50" s="8" t="str">
        <f t="shared" si="13"/>
        <v/>
      </c>
      <c r="Y50" s="8" t="str">
        <f t="shared" si="14"/>
        <v/>
      </c>
      <c r="Z50" s="1"/>
    </row>
    <row r="51" spans="1:29" ht="17" customHeight="1" thickBot="1">
      <c r="A51" s="257"/>
      <c r="B51" s="10">
        <v>48</v>
      </c>
      <c r="C51" s="21">
        <v>4</v>
      </c>
      <c r="D51" s="22" t="s">
        <v>134</v>
      </c>
      <c r="E51" s="13"/>
      <c r="F51" s="10" t="s">
        <v>63</v>
      </c>
      <c r="G51" s="14"/>
      <c r="H51" s="13">
        <v>3</v>
      </c>
      <c r="I51" s="15">
        <v>70.64</v>
      </c>
      <c r="J51" s="16"/>
      <c r="K51" s="17">
        <v>3</v>
      </c>
      <c r="L51" s="10">
        <v>69.56</v>
      </c>
      <c r="M51" s="16"/>
      <c r="N51" s="17">
        <v>3</v>
      </c>
      <c r="O51" s="10">
        <v>69.61</v>
      </c>
      <c r="P51" s="16"/>
      <c r="Q51" s="17">
        <f t="shared" si="8"/>
        <v>3</v>
      </c>
      <c r="R51" s="15">
        <f t="shared" si="9"/>
        <v>69.56</v>
      </c>
      <c r="S51" s="16"/>
      <c r="U51" s="8" t="str">
        <f t="shared" si="10"/>
        <v>Wanraya Wannapong</v>
      </c>
      <c r="V51" s="8" t="str">
        <f t="shared" si="11"/>
        <v/>
      </c>
      <c r="W51" s="8" t="str">
        <f t="shared" si="12"/>
        <v>Thailand</v>
      </c>
      <c r="X51" s="8">
        <f t="shared" si="13"/>
        <v>3</v>
      </c>
      <c r="Y51" s="8">
        <f t="shared" si="14"/>
        <v>69.56</v>
      </c>
    </row>
    <row r="52" spans="1:29" ht="17" customHeight="1" thickBot="1">
      <c r="A52" s="257">
        <v>13</v>
      </c>
      <c r="B52" s="10">
        <v>49</v>
      </c>
      <c r="C52" s="11">
        <v>1</v>
      </c>
      <c r="D52" s="2" t="s">
        <v>48</v>
      </c>
      <c r="E52" s="13"/>
      <c r="F52" s="10" t="s">
        <v>68</v>
      </c>
      <c r="G52" s="14"/>
      <c r="H52" s="13">
        <v>3</v>
      </c>
      <c r="I52" s="15">
        <v>85.2</v>
      </c>
      <c r="J52" s="16"/>
      <c r="K52" s="17">
        <v>3</v>
      </c>
      <c r="L52" s="10">
        <v>74.45</v>
      </c>
      <c r="M52" s="16"/>
      <c r="N52" s="17">
        <v>0</v>
      </c>
      <c r="O52" s="10" t="s">
        <v>71</v>
      </c>
      <c r="P52" s="16"/>
      <c r="Q52" s="17">
        <f t="shared" si="8"/>
        <v>3</v>
      </c>
      <c r="R52" s="15">
        <f t="shared" si="9"/>
        <v>74.45</v>
      </c>
      <c r="S52" s="23"/>
      <c r="U52" s="8" t="str">
        <f t="shared" si="10"/>
        <v>Vicent Mayans Cervera</v>
      </c>
      <c r="V52" s="8" t="str">
        <f t="shared" si="11"/>
        <v/>
      </c>
      <c r="W52" s="8" t="str">
        <f t="shared" si="12"/>
        <v>Spain</v>
      </c>
      <c r="X52" s="8">
        <f t="shared" si="13"/>
        <v>3</v>
      </c>
      <c r="Y52" s="8">
        <f t="shared" si="14"/>
        <v>74.45</v>
      </c>
    </row>
    <row r="53" spans="1:29" ht="17" customHeight="1" thickBot="1">
      <c r="A53" s="257"/>
      <c r="B53" s="10">
        <v>50</v>
      </c>
      <c r="C53" s="18">
        <v>2</v>
      </c>
      <c r="D53" s="2"/>
      <c r="E53" s="13"/>
      <c r="F53" s="10" t="s">
        <v>71</v>
      </c>
      <c r="G53" s="14"/>
      <c r="H53" s="13" t="s">
        <v>71</v>
      </c>
      <c r="I53" s="15" t="s">
        <v>71</v>
      </c>
      <c r="J53" s="16"/>
      <c r="K53" s="17" t="s">
        <v>71</v>
      </c>
      <c r="L53" s="10" t="s">
        <v>71</v>
      </c>
      <c r="M53" s="16"/>
      <c r="N53" s="17" t="s">
        <v>71</v>
      </c>
      <c r="O53" s="10" t="s">
        <v>71</v>
      </c>
      <c r="P53" s="16"/>
      <c r="Q53" s="17"/>
      <c r="R53" s="15" t="str">
        <f t="shared" si="9"/>
        <v/>
      </c>
      <c r="S53" s="23"/>
      <c r="U53" s="8" t="str">
        <f t="shared" si="10"/>
        <v/>
      </c>
      <c r="V53" s="8" t="str">
        <f t="shared" si="11"/>
        <v/>
      </c>
      <c r="W53" s="8" t="str">
        <f t="shared" si="12"/>
        <v/>
      </c>
      <c r="X53" s="8" t="str">
        <f t="shared" si="13"/>
        <v/>
      </c>
      <c r="Y53" s="8" t="str">
        <f t="shared" si="14"/>
        <v/>
      </c>
    </row>
    <row r="54" spans="1:29" ht="17" customHeight="1" thickBot="1">
      <c r="A54" s="257"/>
      <c r="B54" s="10">
        <v>51</v>
      </c>
      <c r="C54" s="20">
        <v>3</v>
      </c>
      <c r="D54" s="2"/>
      <c r="E54" s="13"/>
      <c r="F54" s="10" t="s">
        <v>71</v>
      </c>
      <c r="G54" s="14"/>
      <c r="H54" s="13" t="s">
        <v>71</v>
      </c>
      <c r="I54" s="15" t="s">
        <v>71</v>
      </c>
      <c r="J54" s="16"/>
      <c r="K54" s="17" t="s">
        <v>71</v>
      </c>
      <c r="L54" s="10" t="s">
        <v>71</v>
      </c>
      <c r="M54" s="16"/>
      <c r="N54" s="17" t="s">
        <v>71</v>
      </c>
      <c r="O54" s="10" t="s">
        <v>71</v>
      </c>
      <c r="P54" s="16"/>
      <c r="Q54" s="17"/>
      <c r="R54" s="15" t="str">
        <f t="shared" si="9"/>
        <v/>
      </c>
      <c r="S54" s="23"/>
      <c r="U54" s="8" t="str">
        <f t="shared" si="10"/>
        <v/>
      </c>
      <c r="V54" s="8" t="str">
        <f t="shared" si="11"/>
        <v/>
      </c>
      <c r="W54" s="8" t="str">
        <f t="shared" si="12"/>
        <v/>
      </c>
      <c r="X54" s="8" t="str">
        <f t="shared" si="13"/>
        <v/>
      </c>
      <c r="Y54" s="8" t="str">
        <f t="shared" si="14"/>
        <v/>
      </c>
    </row>
    <row r="55" spans="1:29" ht="17" customHeight="1" thickBot="1">
      <c r="A55" s="257"/>
      <c r="B55" s="10">
        <v>52</v>
      </c>
      <c r="C55" s="21">
        <v>4</v>
      </c>
      <c r="D55" s="2" t="s">
        <v>49</v>
      </c>
      <c r="E55" s="13"/>
      <c r="F55" s="10" t="s">
        <v>118</v>
      </c>
      <c r="G55" s="14"/>
      <c r="H55" s="13">
        <v>3</v>
      </c>
      <c r="I55" s="15">
        <v>85.03</v>
      </c>
      <c r="J55" s="16"/>
      <c r="K55" s="17">
        <v>3</v>
      </c>
      <c r="L55" s="10">
        <v>74.819999999999993</v>
      </c>
      <c r="M55" s="16"/>
      <c r="N55" s="17">
        <v>3</v>
      </c>
      <c r="O55" s="10">
        <v>73.430000000000007</v>
      </c>
      <c r="P55" s="16"/>
      <c r="Q55" s="17">
        <f t="shared" si="8"/>
        <v>3</v>
      </c>
      <c r="R55" s="15">
        <f t="shared" si="9"/>
        <v>73.430000000000007</v>
      </c>
      <c r="S55" s="23"/>
      <c r="U55" s="8" t="str">
        <f t="shared" si="10"/>
        <v>JeongWoong Um</v>
      </c>
      <c r="V55" s="8" t="str">
        <f t="shared" si="11"/>
        <v/>
      </c>
      <c r="W55" s="8" t="str">
        <f t="shared" si="12"/>
        <v>Korea</v>
      </c>
      <c r="X55" s="8">
        <f t="shared" si="13"/>
        <v>3</v>
      </c>
      <c r="Y55" s="8">
        <f t="shared" si="14"/>
        <v>73.430000000000007</v>
      </c>
    </row>
    <row r="56" spans="1:29" ht="17" customHeight="1">
      <c r="D56" s="24"/>
      <c r="E56" s="25"/>
      <c r="F56" s="8" t="str">
        <f>IF(D56=0,"",VLOOKUP(D56,#REF!,2,FALSE))</f>
        <v/>
      </c>
      <c r="G56" s="25"/>
      <c r="H56" s="25"/>
      <c r="X56" s="8" t="str">
        <f t="shared" si="13"/>
        <v/>
      </c>
    </row>
    <row r="57" spans="1:29" ht="11.5" hidden="1" customHeight="1">
      <c r="D57" s="24"/>
      <c r="E57" s="25"/>
      <c r="F57" s="8" t="str">
        <f>IF(D57=0,"",VLOOKUP(D57,#REF!,2,FALSE))</f>
        <v/>
      </c>
      <c r="G57" s="25"/>
      <c r="H57" s="25"/>
    </row>
    <row r="58" spans="1:29" ht="17" hidden="1" customHeight="1">
      <c r="D58" s="24"/>
      <c r="E58" s="25"/>
      <c r="F58" s="8" t="str">
        <f>IF(D58=0,"",VLOOKUP(D58,#REF!,2,FALSE))</f>
        <v/>
      </c>
      <c r="G58" s="25"/>
      <c r="H58" s="25"/>
    </row>
    <row r="59" spans="1:29" ht="17" hidden="1" customHeight="1">
      <c r="A59" s="258">
        <v>14</v>
      </c>
      <c r="B59" s="8">
        <v>53</v>
      </c>
      <c r="C59" s="26">
        <v>1</v>
      </c>
      <c r="D59" s="24" t="e">
        <f>IF(#REF!="","",#REF!)</f>
        <v>#REF!</v>
      </c>
      <c r="E59" s="25"/>
      <c r="F59" s="8" t="e">
        <f>IF(D59=0,"",VLOOKUP(D59,#REF!,2,FALSE))</f>
        <v>#REF!</v>
      </c>
      <c r="G59" s="25"/>
      <c r="H59" s="25"/>
      <c r="I59" s="8" t="e">
        <f>IF(#REF!="","",#REF!)</f>
        <v>#REF!</v>
      </c>
      <c r="L59" s="8" t="e">
        <f>IF(#REF!="","",#REF!)</f>
        <v>#REF!</v>
      </c>
      <c r="O59" s="8" t="e">
        <f>IF(#REF!="","",#REF!)</f>
        <v>#REF!</v>
      </c>
      <c r="R59" s="8" t="e">
        <f t="array" ref="R59">IF(AND(I59="", L59="", O59=""), "", MIN(IF(I59:L59:O59&lt;&gt;"", I59:L59:O59)))</f>
        <v>#REF!</v>
      </c>
      <c r="U59" s="8" t="e">
        <f t="shared" ref="U59:U62" si="15">D59</f>
        <v>#REF!</v>
      </c>
      <c r="V59" s="8">
        <f t="shared" ref="V59:V62" si="16">E59</f>
        <v>0</v>
      </c>
      <c r="W59" s="8" t="e">
        <f t="shared" ref="W59:W62" si="17">F59</f>
        <v>#REF!</v>
      </c>
      <c r="Y59" s="8" t="e">
        <f t="shared" ref="Y59:Y62" si="18">R59</f>
        <v>#REF!</v>
      </c>
    </row>
    <row r="60" spans="1:29" ht="17" hidden="1" customHeight="1">
      <c r="A60" s="258"/>
      <c r="B60" s="8">
        <v>54</v>
      </c>
      <c r="C60" s="27">
        <v>2</v>
      </c>
      <c r="D60" s="24" t="e">
        <f>IF(#REF!="","",#REF!)</f>
        <v>#REF!</v>
      </c>
      <c r="E60" s="25"/>
      <c r="F60" s="8" t="e">
        <f>IF(D60=0,"",VLOOKUP(D60,#REF!,2,FALSE))</f>
        <v>#REF!</v>
      </c>
      <c r="G60" s="25"/>
      <c r="H60" s="25"/>
      <c r="I60" s="8" t="e">
        <f>IF(#REF!="","",#REF!)</f>
        <v>#REF!</v>
      </c>
      <c r="L60" s="8" t="e">
        <f>IF(#REF!="","",#REF!)</f>
        <v>#REF!</v>
      </c>
      <c r="O60" s="8" t="e">
        <f>IF(#REF!="","",#REF!)</f>
        <v>#REF!</v>
      </c>
      <c r="R60" s="8" t="e">
        <f t="array" ref="R60">IF(AND(I60="", L60="", O60=""), "", MIN(IF(I60:L60:O60&lt;&gt;"", I60:L60:O60)))</f>
        <v>#REF!</v>
      </c>
      <c r="U60" s="8" t="e">
        <f t="shared" si="15"/>
        <v>#REF!</v>
      </c>
      <c r="V60" s="8">
        <f t="shared" si="16"/>
        <v>0</v>
      </c>
      <c r="W60" s="8" t="e">
        <f t="shared" si="17"/>
        <v>#REF!</v>
      </c>
      <c r="Y60" s="8" t="e">
        <f t="shared" si="18"/>
        <v>#REF!</v>
      </c>
    </row>
    <row r="61" spans="1:29" ht="17" hidden="1" customHeight="1">
      <c r="A61" s="258"/>
      <c r="B61" s="8">
        <v>55</v>
      </c>
      <c r="C61" s="28">
        <v>3</v>
      </c>
      <c r="D61" s="24" t="e">
        <f>IF(#REF!="","",#REF!)</f>
        <v>#REF!</v>
      </c>
      <c r="E61" s="25"/>
      <c r="F61" s="8" t="e">
        <f>IF(D61=0,"",VLOOKUP(D61,#REF!,2,FALSE))</f>
        <v>#REF!</v>
      </c>
      <c r="G61" s="25"/>
      <c r="H61" s="25"/>
      <c r="I61" s="8" t="e">
        <f>IF(#REF!="","",#REF!)</f>
        <v>#REF!</v>
      </c>
      <c r="L61" s="8" t="e">
        <f>IF(#REF!="","",#REF!)</f>
        <v>#REF!</v>
      </c>
      <c r="O61" s="8" t="e">
        <f>IF(#REF!="","",#REF!)</f>
        <v>#REF!</v>
      </c>
      <c r="R61" s="8" t="e">
        <f t="array" ref="R61">IF(AND(I61="", L61="", O61=""), "", MIN(IF(I61:L61:O61&lt;&gt;"", I61:L61:O61)))</f>
        <v>#REF!</v>
      </c>
      <c r="U61" s="8" t="e">
        <f t="shared" si="15"/>
        <v>#REF!</v>
      </c>
      <c r="V61" s="8">
        <f t="shared" si="16"/>
        <v>0</v>
      </c>
      <c r="W61" s="8" t="e">
        <f t="shared" si="17"/>
        <v>#REF!</v>
      </c>
      <c r="Y61" s="8" t="e">
        <f t="shared" si="18"/>
        <v>#REF!</v>
      </c>
    </row>
    <row r="62" spans="1:29" ht="17" hidden="1" customHeight="1">
      <c r="A62" s="258"/>
      <c r="B62" s="8">
        <v>56</v>
      </c>
      <c r="C62" s="29">
        <v>4</v>
      </c>
      <c r="D62" s="24" t="e">
        <f>IF(#REF!="","",#REF!)</f>
        <v>#REF!</v>
      </c>
      <c r="E62" s="25"/>
      <c r="F62" s="8" t="e">
        <f>IF(D62=0,"",VLOOKUP(D62,#REF!,2,FALSE))</f>
        <v>#REF!</v>
      </c>
      <c r="G62" s="25"/>
      <c r="H62" s="25"/>
      <c r="I62" s="8" t="e">
        <f>IF(#REF!="","",#REF!)</f>
        <v>#REF!</v>
      </c>
      <c r="L62" s="8" t="e">
        <f>IF(#REF!="","",#REF!)</f>
        <v>#REF!</v>
      </c>
      <c r="O62" s="8" t="e">
        <f>IF(#REF!="","",#REF!)</f>
        <v>#REF!</v>
      </c>
      <c r="R62" s="8" t="e">
        <f t="array" ref="R62">IF(AND(I62="", L62="", O62=""), "", MIN(IF(I62:L62:O62&lt;&gt;"", I62:L62:O62)))</f>
        <v>#REF!</v>
      </c>
      <c r="U62" s="8" t="e">
        <f t="shared" si="15"/>
        <v>#REF!</v>
      </c>
      <c r="V62" s="8">
        <f t="shared" si="16"/>
        <v>0</v>
      </c>
      <c r="W62" s="8" t="e">
        <f t="shared" si="17"/>
        <v>#REF!</v>
      </c>
      <c r="Y62" s="8" t="e">
        <f t="shared" si="18"/>
        <v>#REF!</v>
      </c>
    </row>
    <row r="63" spans="1:29" ht="15.5" hidden="1" customHeight="1">
      <c r="E63" s="25"/>
      <c r="R63" s="8" t="str">
        <f t="array" ref="R63">IF(AND(I63="", L63="", O63=""), "", MIN(IF(I63:L63:O63&lt;&gt;"", I63:L63:O63)))</f>
        <v/>
      </c>
    </row>
    <row r="64" spans="1:29" ht="15.5" hidden="1" customHeight="1">
      <c r="E64" s="25"/>
    </row>
    <row r="65" spans="4:5" ht="15.75" customHeight="1">
      <c r="D65" s="1"/>
      <c r="E65" s="25"/>
    </row>
    <row r="66" spans="4:5" ht="15.75" customHeight="1">
      <c r="D66" s="1"/>
      <c r="E66" s="25"/>
    </row>
    <row r="67" spans="4:5" ht="15.75" customHeight="1">
      <c r="D67" s="1"/>
      <c r="E67" s="25"/>
    </row>
    <row r="68" spans="4:5" ht="15.75" customHeight="1">
      <c r="E68" s="25"/>
    </row>
    <row r="69" spans="4:5" ht="15.75" customHeight="1">
      <c r="E69" s="25"/>
    </row>
    <row r="70" spans="4:5" ht="15.75" customHeight="1">
      <c r="E70" s="25"/>
    </row>
  </sheetData>
  <mergeCells count="25">
    <mergeCell ref="A1:S1"/>
    <mergeCell ref="A2:A3"/>
    <mergeCell ref="B2:B3"/>
    <mergeCell ref="C2:C3"/>
    <mergeCell ref="D2:D3"/>
    <mergeCell ref="F2:F3"/>
    <mergeCell ref="H2:I2"/>
    <mergeCell ref="K2:L2"/>
    <mergeCell ref="N2:O2"/>
    <mergeCell ref="Q2:R3"/>
    <mergeCell ref="A52:A55"/>
    <mergeCell ref="A59:A62"/>
    <mergeCell ref="E2:E3"/>
    <mergeCell ref="A24:A27"/>
    <mergeCell ref="A28:A31"/>
    <mergeCell ref="A32:A35"/>
    <mergeCell ref="A36:A39"/>
    <mergeCell ref="A40:A43"/>
    <mergeCell ref="A44:A47"/>
    <mergeCell ref="A20:A23"/>
    <mergeCell ref="A4:A7"/>
    <mergeCell ref="A8:A11"/>
    <mergeCell ref="A12:A15"/>
    <mergeCell ref="A16:A19"/>
    <mergeCell ref="A48:A51"/>
  </mergeCells>
  <phoneticPr fontId="1" type="noConversion"/>
  <printOptions horizontalCentered="1" gridLines="1"/>
  <pageMargins left="0.56000000000000005" right="0.47" top="1.08" bottom="0.89" header="0" footer="0"/>
  <pageSetup paperSize="9" scale="68" fitToHeight="2" pageOrder="overThenDown" orientation="portrait" cellComments="atEnd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115"/>
  <sheetViews>
    <sheetView workbookViewId="0">
      <selection activeCell="L13" sqref="L13"/>
    </sheetView>
  </sheetViews>
  <sheetFormatPr baseColWidth="10" defaultColWidth="8.6640625" defaultRowHeight="14"/>
  <cols>
    <col min="1" max="1" width="7.1640625" style="8" customWidth="1"/>
    <col min="2" max="2" width="32.33203125" style="198" bestFit="1" customWidth="1"/>
    <col min="3" max="3" width="7.83203125" style="30" hidden="1" customWidth="1"/>
    <col min="4" max="4" width="16.83203125" style="30" customWidth="1"/>
    <col min="5" max="5" width="6.1640625" style="30" customWidth="1"/>
    <col min="6" max="6" width="13.33203125" style="30" bestFit="1" customWidth="1"/>
    <col min="7" max="7" width="8.33203125" style="30" bestFit="1" customWidth="1"/>
    <col min="8" max="8" width="9.1640625" style="8"/>
    <col min="9" max="48" width="8.6640625" style="57"/>
    <col min="49" max="16384" width="8.6640625" style="31"/>
  </cols>
  <sheetData>
    <row r="1" spans="1:8" s="57" customFormat="1" ht="12.75" customHeight="1">
      <c r="A1" s="24"/>
      <c r="B1" s="193"/>
      <c r="C1" s="24"/>
      <c r="D1" s="24"/>
      <c r="E1" s="24"/>
      <c r="F1" s="24"/>
      <c r="G1" s="24"/>
      <c r="H1" s="8"/>
    </row>
    <row r="2" spans="1:8" ht="16">
      <c r="A2" s="24"/>
      <c r="B2" s="269" t="s">
        <v>7</v>
      </c>
      <c r="C2" s="269"/>
      <c r="D2" s="269"/>
      <c r="E2" s="269"/>
      <c r="F2" s="269"/>
      <c r="G2" s="269"/>
    </row>
    <row r="3" spans="1:8" ht="18">
      <c r="A3" s="24"/>
      <c r="B3" s="194" t="s">
        <v>91</v>
      </c>
      <c r="C3" s="32" t="s">
        <v>477</v>
      </c>
      <c r="D3" s="32" t="s">
        <v>8</v>
      </c>
      <c r="E3" s="32" t="s">
        <v>127</v>
      </c>
      <c r="F3" s="33" t="s">
        <v>135</v>
      </c>
      <c r="G3" s="34" t="s">
        <v>92</v>
      </c>
    </row>
    <row r="4" spans="1:8" ht="16" customHeight="1">
      <c r="A4" s="24"/>
      <c r="B4" s="195" t="s">
        <v>76</v>
      </c>
      <c r="C4" s="191" t="s">
        <v>71</v>
      </c>
      <c r="D4" s="191" t="s">
        <v>118</v>
      </c>
      <c r="E4" s="191">
        <v>3</v>
      </c>
      <c r="F4" s="191">
        <v>51.65</v>
      </c>
      <c r="G4" s="192">
        <v>1</v>
      </c>
    </row>
    <row r="5" spans="1:8" ht="16" customHeight="1">
      <c r="A5" s="24"/>
      <c r="B5" s="195" t="s">
        <v>83</v>
      </c>
      <c r="C5" s="191" t="s">
        <v>71</v>
      </c>
      <c r="D5" s="191" t="s">
        <v>118</v>
      </c>
      <c r="E5" s="191">
        <v>3</v>
      </c>
      <c r="F5" s="191">
        <v>53.62</v>
      </c>
      <c r="G5" s="192">
        <v>2</v>
      </c>
    </row>
    <row r="6" spans="1:8" ht="16" customHeight="1">
      <c r="A6" s="24"/>
      <c r="B6" s="195" t="s">
        <v>34</v>
      </c>
      <c r="C6" s="191" t="s">
        <v>71</v>
      </c>
      <c r="D6" s="191" t="s">
        <v>55</v>
      </c>
      <c r="E6" s="191">
        <v>3</v>
      </c>
      <c r="F6" s="191">
        <v>57.46</v>
      </c>
      <c r="G6" s="192">
        <v>3</v>
      </c>
    </row>
    <row r="7" spans="1:8" ht="16" customHeight="1">
      <c r="A7" s="24"/>
      <c r="B7" s="195" t="s">
        <v>88</v>
      </c>
      <c r="C7" s="191" t="s">
        <v>71</v>
      </c>
      <c r="D7" s="191" t="s">
        <v>118</v>
      </c>
      <c r="E7" s="191">
        <v>3</v>
      </c>
      <c r="F7" s="191">
        <v>58.73</v>
      </c>
      <c r="G7" s="192">
        <v>4</v>
      </c>
    </row>
    <row r="8" spans="1:8" ht="16" customHeight="1">
      <c r="A8" s="24"/>
      <c r="B8" s="195" t="s">
        <v>82</v>
      </c>
      <c r="C8" s="191" t="s">
        <v>71</v>
      </c>
      <c r="D8" s="191" t="s">
        <v>118</v>
      </c>
      <c r="E8" s="191">
        <v>3</v>
      </c>
      <c r="F8" s="191">
        <v>64.069999999999993</v>
      </c>
      <c r="G8" s="192">
        <v>5</v>
      </c>
    </row>
    <row r="9" spans="1:8" ht="16" customHeight="1">
      <c r="A9" s="24"/>
      <c r="B9" s="195" t="s">
        <v>74</v>
      </c>
      <c r="C9" s="191" t="s">
        <v>71</v>
      </c>
      <c r="D9" s="191" t="s">
        <v>118</v>
      </c>
      <c r="E9" s="191">
        <v>3</v>
      </c>
      <c r="F9" s="191">
        <v>64.760000000000005</v>
      </c>
      <c r="G9" s="192">
        <v>6</v>
      </c>
    </row>
    <row r="10" spans="1:8" ht="16" customHeight="1">
      <c r="A10" s="24"/>
      <c r="B10" s="195" t="s">
        <v>89</v>
      </c>
      <c r="C10" s="191" t="s">
        <v>71</v>
      </c>
      <c r="D10" s="191" t="s">
        <v>54</v>
      </c>
      <c r="E10" s="191">
        <v>3</v>
      </c>
      <c r="F10" s="191">
        <v>64.81</v>
      </c>
      <c r="G10" s="192">
        <v>7</v>
      </c>
    </row>
    <row r="11" spans="1:8" ht="16" customHeight="1">
      <c r="A11" s="24"/>
      <c r="B11" s="195" t="s">
        <v>80</v>
      </c>
      <c r="C11" s="191" t="s">
        <v>71</v>
      </c>
      <c r="D11" s="191" t="s">
        <v>118</v>
      </c>
      <c r="E11" s="191">
        <v>3</v>
      </c>
      <c r="F11" s="191">
        <v>65.09</v>
      </c>
      <c r="G11" s="192">
        <v>8</v>
      </c>
    </row>
    <row r="12" spans="1:8" ht="16" customHeight="1">
      <c r="A12" s="24"/>
      <c r="B12" s="195" t="s">
        <v>51</v>
      </c>
      <c r="C12" s="191" t="s">
        <v>71</v>
      </c>
      <c r="D12" s="191" t="s">
        <v>118</v>
      </c>
      <c r="E12" s="191">
        <v>3</v>
      </c>
      <c r="F12" s="191">
        <v>65.52</v>
      </c>
      <c r="G12" s="192">
        <v>9</v>
      </c>
    </row>
    <row r="13" spans="1:8" ht="16" customHeight="1">
      <c r="A13" s="24"/>
      <c r="B13" s="195" t="s">
        <v>79</v>
      </c>
      <c r="C13" s="191" t="s">
        <v>71</v>
      </c>
      <c r="D13" s="191" t="s">
        <v>118</v>
      </c>
      <c r="E13" s="191">
        <v>3</v>
      </c>
      <c r="F13" s="191">
        <v>67.78</v>
      </c>
      <c r="G13" s="192">
        <v>10</v>
      </c>
    </row>
    <row r="14" spans="1:8" ht="16" customHeight="1">
      <c r="A14" s="24"/>
      <c r="B14" s="195" t="s">
        <v>38</v>
      </c>
      <c r="C14" s="191" t="s">
        <v>71</v>
      </c>
      <c r="D14" s="191" t="s">
        <v>57</v>
      </c>
      <c r="E14" s="191">
        <v>3</v>
      </c>
      <c r="F14" s="191">
        <v>68.05</v>
      </c>
      <c r="G14" s="192">
        <v>11</v>
      </c>
    </row>
    <row r="15" spans="1:8" ht="16" customHeight="1">
      <c r="A15" s="24"/>
      <c r="B15" s="195" t="s">
        <v>36</v>
      </c>
      <c r="C15" s="191" t="s">
        <v>71</v>
      </c>
      <c r="D15" s="191" t="s">
        <v>58</v>
      </c>
      <c r="E15" s="191">
        <v>3</v>
      </c>
      <c r="F15" s="191">
        <v>68.430000000000007</v>
      </c>
      <c r="G15" s="192">
        <v>12</v>
      </c>
    </row>
    <row r="16" spans="1:8" ht="16" customHeight="1">
      <c r="A16" s="24"/>
      <c r="B16" s="195" t="s">
        <v>69</v>
      </c>
      <c r="C16" s="191" t="s">
        <v>71</v>
      </c>
      <c r="D16" s="191" t="s">
        <v>60</v>
      </c>
      <c r="E16" s="191">
        <v>3</v>
      </c>
      <c r="F16" s="191">
        <v>68.89</v>
      </c>
      <c r="G16" s="192">
        <v>13</v>
      </c>
    </row>
    <row r="17" spans="1:7" ht="16" customHeight="1">
      <c r="A17" s="24"/>
      <c r="B17" s="195" t="s">
        <v>84</v>
      </c>
      <c r="C17" s="191" t="s">
        <v>71</v>
      </c>
      <c r="D17" s="191" t="s">
        <v>63</v>
      </c>
      <c r="E17" s="191">
        <v>3</v>
      </c>
      <c r="F17" s="191">
        <v>69.56</v>
      </c>
      <c r="G17" s="192">
        <v>14</v>
      </c>
    </row>
    <row r="18" spans="1:7" ht="16" customHeight="1">
      <c r="A18" s="24"/>
      <c r="B18" s="195" t="s">
        <v>50</v>
      </c>
      <c r="C18" s="191" t="s">
        <v>71</v>
      </c>
      <c r="D18" s="191" t="s">
        <v>118</v>
      </c>
      <c r="E18" s="191">
        <v>3</v>
      </c>
      <c r="F18" s="191">
        <v>70.010000000000005</v>
      </c>
      <c r="G18" s="192">
        <v>15</v>
      </c>
    </row>
    <row r="19" spans="1:7" ht="16" customHeight="1">
      <c r="A19" s="24"/>
      <c r="B19" s="195" t="s">
        <v>39</v>
      </c>
      <c r="C19" s="191" t="s">
        <v>71</v>
      </c>
      <c r="D19" s="191" t="s">
        <v>57</v>
      </c>
      <c r="E19" s="191">
        <v>3</v>
      </c>
      <c r="F19" s="191">
        <v>70.19</v>
      </c>
      <c r="G19" s="192">
        <v>16</v>
      </c>
    </row>
    <row r="20" spans="1:7" ht="16" customHeight="1">
      <c r="A20" s="24"/>
      <c r="B20" s="195" t="s">
        <v>73</v>
      </c>
      <c r="C20" s="191" t="s">
        <v>71</v>
      </c>
      <c r="D20" s="191" t="s">
        <v>54</v>
      </c>
      <c r="E20" s="191">
        <v>3</v>
      </c>
      <c r="F20" s="191">
        <v>71.67</v>
      </c>
      <c r="G20" s="192">
        <v>17</v>
      </c>
    </row>
    <row r="21" spans="1:7" ht="16" customHeight="1">
      <c r="A21" s="24"/>
      <c r="B21" s="195" t="s">
        <v>35</v>
      </c>
      <c r="C21" s="191" t="s">
        <v>71</v>
      </c>
      <c r="D21" s="191" t="s">
        <v>57</v>
      </c>
      <c r="E21" s="191">
        <v>3</v>
      </c>
      <c r="F21" s="191">
        <v>73.28</v>
      </c>
      <c r="G21" s="192">
        <v>18</v>
      </c>
    </row>
    <row r="22" spans="1:7" ht="16" customHeight="1">
      <c r="A22" s="24"/>
      <c r="B22" s="195" t="s">
        <v>86</v>
      </c>
      <c r="C22" s="191" t="s">
        <v>71</v>
      </c>
      <c r="D22" s="191" t="s">
        <v>120</v>
      </c>
      <c r="E22" s="191">
        <v>3</v>
      </c>
      <c r="F22" s="191">
        <v>73.319999999999993</v>
      </c>
      <c r="G22" s="192">
        <v>19</v>
      </c>
    </row>
    <row r="23" spans="1:7" ht="16" customHeight="1">
      <c r="A23" s="24"/>
      <c r="B23" s="195" t="s">
        <v>49</v>
      </c>
      <c r="C23" s="191" t="s">
        <v>71</v>
      </c>
      <c r="D23" s="191" t="s">
        <v>118</v>
      </c>
      <c r="E23" s="191">
        <v>3</v>
      </c>
      <c r="F23" s="191">
        <v>73.430000000000007</v>
      </c>
      <c r="G23" s="192">
        <v>20</v>
      </c>
    </row>
    <row r="24" spans="1:7" ht="16" customHeight="1">
      <c r="A24" s="24"/>
      <c r="B24" s="195" t="s">
        <v>40</v>
      </c>
      <c r="C24" s="191" t="s">
        <v>71</v>
      </c>
      <c r="D24" s="191" t="s">
        <v>59</v>
      </c>
      <c r="E24" s="191">
        <v>3</v>
      </c>
      <c r="F24" s="191">
        <v>73.849999999999994</v>
      </c>
      <c r="G24" s="192">
        <v>21</v>
      </c>
    </row>
    <row r="25" spans="1:7" ht="16" customHeight="1">
      <c r="A25" s="24"/>
      <c r="B25" s="195" t="s">
        <v>95</v>
      </c>
      <c r="C25" s="191" t="s">
        <v>71</v>
      </c>
      <c r="D25" s="191" t="s">
        <v>57</v>
      </c>
      <c r="E25" s="191">
        <v>3</v>
      </c>
      <c r="F25" s="191">
        <v>73.900000000000006</v>
      </c>
      <c r="G25" s="192">
        <v>22</v>
      </c>
    </row>
    <row r="26" spans="1:7" ht="16" customHeight="1">
      <c r="A26" s="24"/>
      <c r="B26" s="195" t="s">
        <v>78</v>
      </c>
      <c r="C26" s="191" t="s">
        <v>71</v>
      </c>
      <c r="D26" s="191" t="s">
        <v>65</v>
      </c>
      <c r="E26" s="191">
        <v>3</v>
      </c>
      <c r="F26" s="191">
        <v>74.28</v>
      </c>
      <c r="G26" s="192">
        <v>23</v>
      </c>
    </row>
    <row r="27" spans="1:7" ht="16" customHeight="1">
      <c r="A27" s="24"/>
      <c r="B27" s="195" t="s">
        <v>48</v>
      </c>
      <c r="C27" s="191" t="s">
        <v>71</v>
      </c>
      <c r="D27" s="191" t="s">
        <v>68</v>
      </c>
      <c r="E27" s="191">
        <v>3</v>
      </c>
      <c r="F27" s="191">
        <v>74.45</v>
      </c>
      <c r="G27" s="192">
        <v>24</v>
      </c>
    </row>
    <row r="28" spans="1:7" ht="16" customHeight="1">
      <c r="A28" s="24"/>
      <c r="B28" s="195" t="s">
        <v>37</v>
      </c>
      <c r="C28" s="191" t="s">
        <v>71</v>
      </c>
      <c r="D28" s="191" t="s">
        <v>58</v>
      </c>
      <c r="E28" s="191">
        <v>3</v>
      </c>
      <c r="F28" s="191">
        <v>75.67</v>
      </c>
      <c r="G28" s="192">
        <v>25</v>
      </c>
    </row>
    <row r="29" spans="1:7" ht="16" customHeight="1">
      <c r="A29" s="24"/>
      <c r="B29" s="195" t="s">
        <v>45</v>
      </c>
      <c r="C29" s="191" t="s">
        <v>71</v>
      </c>
      <c r="D29" s="191" t="s">
        <v>64</v>
      </c>
      <c r="E29" s="191">
        <v>3</v>
      </c>
      <c r="F29" s="191">
        <v>77.53</v>
      </c>
      <c r="G29" s="192">
        <v>26</v>
      </c>
    </row>
    <row r="30" spans="1:7" ht="16" customHeight="1">
      <c r="A30" s="24"/>
      <c r="B30" s="195" t="s">
        <v>70</v>
      </c>
      <c r="C30" s="191" t="s">
        <v>71</v>
      </c>
      <c r="D30" s="191" t="s">
        <v>118</v>
      </c>
      <c r="E30" s="191">
        <v>3</v>
      </c>
      <c r="F30" s="191">
        <v>80.650000000000006</v>
      </c>
      <c r="G30" s="192">
        <v>27</v>
      </c>
    </row>
    <row r="31" spans="1:7" ht="16" customHeight="1">
      <c r="A31" s="24"/>
      <c r="B31" s="195" t="s">
        <v>77</v>
      </c>
      <c r="C31" s="191" t="s">
        <v>71</v>
      </c>
      <c r="D31" s="191" t="s">
        <v>118</v>
      </c>
      <c r="E31" s="191">
        <v>3</v>
      </c>
      <c r="F31" s="191">
        <v>81.05</v>
      </c>
      <c r="G31" s="192">
        <v>28</v>
      </c>
    </row>
    <row r="32" spans="1:7" ht="16" customHeight="1">
      <c r="A32" s="24"/>
      <c r="B32" s="195" t="s">
        <v>75</v>
      </c>
      <c r="C32" s="191" t="s">
        <v>71</v>
      </c>
      <c r="D32" s="191" t="s">
        <v>119</v>
      </c>
      <c r="E32" s="191">
        <v>3</v>
      </c>
      <c r="F32" s="191">
        <v>86.08</v>
      </c>
      <c r="G32" s="192">
        <v>29</v>
      </c>
    </row>
    <row r="33" spans="1:7" ht="16" customHeight="1">
      <c r="A33" s="24"/>
      <c r="B33" s="195" t="s">
        <v>85</v>
      </c>
      <c r="C33" s="191" t="s">
        <v>71</v>
      </c>
      <c r="D33" s="191" t="s">
        <v>118</v>
      </c>
      <c r="E33" s="191">
        <v>3</v>
      </c>
      <c r="F33" s="191">
        <v>90.37</v>
      </c>
      <c r="G33" s="192">
        <v>30</v>
      </c>
    </row>
    <row r="34" spans="1:7" ht="16" customHeight="1">
      <c r="A34" s="24"/>
      <c r="B34" s="195" t="s">
        <v>52</v>
      </c>
      <c r="C34" s="191" t="s">
        <v>71</v>
      </c>
      <c r="D34" s="191" t="s">
        <v>118</v>
      </c>
      <c r="E34" s="191">
        <v>3</v>
      </c>
      <c r="F34" s="191">
        <v>91.35</v>
      </c>
      <c r="G34" s="192">
        <v>31</v>
      </c>
    </row>
    <row r="35" spans="1:7" ht="16" customHeight="1">
      <c r="A35" s="24"/>
      <c r="B35" s="195" t="s">
        <v>43</v>
      </c>
      <c r="C35" s="191" t="s">
        <v>71</v>
      </c>
      <c r="D35" s="191" t="s">
        <v>62</v>
      </c>
      <c r="E35" s="191">
        <v>3</v>
      </c>
      <c r="F35" s="191">
        <v>94.87</v>
      </c>
      <c r="G35" s="192">
        <v>32</v>
      </c>
    </row>
    <row r="36" spans="1:7" ht="16" customHeight="1">
      <c r="A36" s="24"/>
      <c r="B36" s="195" t="s">
        <v>72</v>
      </c>
      <c r="C36" s="191" t="s">
        <v>71</v>
      </c>
      <c r="D36" s="191" t="s">
        <v>118</v>
      </c>
      <c r="E36" s="191">
        <v>3</v>
      </c>
      <c r="F36" s="191">
        <v>98.78</v>
      </c>
      <c r="G36" s="192">
        <v>33</v>
      </c>
    </row>
    <row r="37" spans="1:7" ht="16" customHeight="1">
      <c r="A37" s="24"/>
      <c r="B37" s="195" t="s">
        <v>47</v>
      </c>
      <c r="C37" s="191" t="s">
        <v>71</v>
      </c>
      <c r="D37" s="191" t="s">
        <v>66</v>
      </c>
      <c r="E37" s="191">
        <v>3</v>
      </c>
      <c r="F37" s="191">
        <v>100.13</v>
      </c>
      <c r="G37" s="192">
        <v>34</v>
      </c>
    </row>
    <row r="38" spans="1:7" ht="16" customHeight="1">
      <c r="A38" s="24"/>
      <c r="B38" s="195" t="s">
        <v>42</v>
      </c>
      <c r="C38" s="191" t="s">
        <v>71</v>
      </c>
      <c r="D38" s="191" t="s">
        <v>58</v>
      </c>
      <c r="E38" s="191">
        <v>3</v>
      </c>
      <c r="F38" s="191">
        <v>103.81</v>
      </c>
      <c r="G38" s="192">
        <v>35</v>
      </c>
    </row>
    <row r="39" spans="1:7" ht="16" customHeight="1">
      <c r="A39" s="24"/>
      <c r="B39" s="195" t="s">
        <v>44</v>
      </c>
      <c r="C39" s="191" t="s">
        <v>71</v>
      </c>
      <c r="D39" s="191" t="s">
        <v>62</v>
      </c>
      <c r="E39" s="191">
        <v>3</v>
      </c>
      <c r="F39" s="191">
        <v>108.54</v>
      </c>
      <c r="G39" s="192">
        <v>36</v>
      </c>
    </row>
    <row r="40" spans="1:7" ht="16" customHeight="1">
      <c r="A40" s="24"/>
      <c r="B40" s="195" t="s">
        <v>81</v>
      </c>
      <c r="C40" s="191" t="s">
        <v>71</v>
      </c>
      <c r="D40" s="191" t="s">
        <v>118</v>
      </c>
      <c r="E40" s="191">
        <v>3</v>
      </c>
      <c r="F40" s="191">
        <v>109.75</v>
      </c>
      <c r="G40" s="192">
        <v>37</v>
      </c>
    </row>
    <row r="41" spans="1:7" ht="16" customHeight="1">
      <c r="A41" s="24"/>
      <c r="B41" s="195" t="s">
        <v>41</v>
      </c>
      <c r="C41" s="191" t="s">
        <v>71</v>
      </c>
      <c r="D41" s="191" t="s">
        <v>61</v>
      </c>
      <c r="E41" s="191">
        <v>3</v>
      </c>
      <c r="F41" s="191">
        <v>113.81</v>
      </c>
      <c r="G41" s="192">
        <v>38</v>
      </c>
    </row>
    <row r="42" spans="1:7" ht="16" customHeight="1">
      <c r="A42" s="24"/>
      <c r="B42" s="195" t="s">
        <v>46</v>
      </c>
      <c r="C42" s="191" t="s">
        <v>71</v>
      </c>
      <c r="D42" s="191" t="s">
        <v>66</v>
      </c>
      <c r="E42" s="191">
        <v>3</v>
      </c>
      <c r="F42" s="191">
        <v>115.31</v>
      </c>
      <c r="G42" s="192">
        <v>39</v>
      </c>
    </row>
    <row r="43" spans="1:7" ht="16" customHeight="1">
      <c r="A43" s="24"/>
      <c r="B43" s="195" t="s">
        <v>90</v>
      </c>
      <c r="C43" s="191" t="s">
        <v>71</v>
      </c>
      <c r="D43" s="191" t="s">
        <v>56</v>
      </c>
      <c r="E43" s="191">
        <v>3</v>
      </c>
      <c r="F43" s="191">
        <v>119.82</v>
      </c>
      <c r="G43" s="192">
        <v>40</v>
      </c>
    </row>
    <row r="44" spans="1:7" ht="16" customHeight="1">
      <c r="A44" s="24"/>
      <c r="B44" s="195" t="s">
        <v>94</v>
      </c>
      <c r="C44" s="191" t="s">
        <v>71</v>
      </c>
      <c r="D44" s="191" t="s">
        <v>118</v>
      </c>
      <c r="E44" s="191">
        <v>3</v>
      </c>
      <c r="F44" s="191">
        <v>155.59</v>
      </c>
      <c r="G44" s="192">
        <v>41</v>
      </c>
    </row>
    <row r="45" spans="1:7" ht="16" customHeight="1">
      <c r="A45" s="24"/>
      <c r="B45" s="196" t="s">
        <v>87</v>
      </c>
      <c r="C45" s="191" t="s">
        <v>71</v>
      </c>
      <c r="D45" s="191" t="s">
        <v>136</v>
      </c>
      <c r="E45" s="191">
        <v>2</v>
      </c>
      <c r="F45" s="191">
        <v>61.41</v>
      </c>
      <c r="G45" s="192">
        <v>42</v>
      </c>
    </row>
    <row r="46" spans="1:7" ht="15.5" hidden="1" customHeight="1">
      <c r="A46" s="24"/>
      <c r="B46" s="197" t="str">
        <f>IF(G46=0, "", IFERROR(VLOOKUP(G46, 'Qualification rounds'!T$4:Y$127, 3, FALSE), ""))</f>
        <v/>
      </c>
      <c r="C46" s="35" t="str">
        <f>IF(G46=0, "", IFERROR(VLOOKUP(G46, 'Qualification rounds'!T$4:Y$127, 4, FALSE), ""))</f>
        <v/>
      </c>
      <c r="D46" s="35" t="str">
        <f>IF(G46=0, "", IFERROR(VLOOKUP(G46, 'Qualification rounds'!T$4:Y$127, 5, FALSE), ""))</f>
        <v/>
      </c>
      <c r="E46" s="35" t="str">
        <f>IF(G46=0, "", IFERROR(VLOOKUP(G46, 'Qualification rounds'!T$4:Y$127, 6, FALSE), ""))</f>
        <v/>
      </c>
      <c r="F46" s="36" t="str">
        <f>IF(G46=0, "", IFERROR(VLOOKUP(G46, 'Qualification rounds'!T$4:Y$127, 7, FALSE), ""))</f>
        <v/>
      </c>
      <c r="G46" s="37">
        <v>43</v>
      </c>
    </row>
    <row r="47" spans="1:7" ht="20" hidden="1">
      <c r="A47" s="24"/>
      <c r="B47" s="197" t="str">
        <f>IF(G47=0, "", IFERROR(VLOOKUP(G47, 'Qualification rounds'!T$4:Y$127, 3, FALSE), ""))</f>
        <v/>
      </c>
      <c r="C47" s="35" t="str">
        <f>IF(G47=0, "", IFERROR(VLOOKUP(G47, 'Qualification rounds'!T$4:Y$127, 4, FALSE), ""))</f>
        <v/>
      </c>
      <c r="D47" s="35" t="str">
        <f>IF(G47=0, "", IFERROR(VLOOKUP(G47, 'Qualification rounds'!T$4:Y$127, 5, FALSE), ""))</f>
        <v/>
      </c>
      <c r="E47" s="35" t="str">
        <f>IF(G47=0, "", IFERROR(VLOOKUP(G47, 'Qualification rounds'!T$4:Y$127, 6, FALSE), ""))</f>
        <v/>
      </c>
      <c r="F47" s="36" t="str">
        <f>IF(G47=0, "", IFERROR(VLOOKUP(G47, 'Qualification rounds'!T$4:Y$127, 7, FALSE), ""))</f>
        <v/>
      </c>
      <c r="G47" s="37">
        <v>44</v>
      </c>
    </row>
    <row r="48" spans="1:7" ht="20" hidden="1">
      <c r="A48" s="24"/>
      <c r="B48" s="197" t="str">
        <f>IF(G48=0, "", IFERROR(VLOOKUP(G48, 'Qualification rounds'!T$4:Y$127, 3, FALSE), ""))</f>
        <v/>
      </c>
      <c r="C48" s="35" t="str">
        <f>IF(G48=0, "", IFERROR(VLOOKUP(G48, 'Qualification rounds'!T$4:Y$127, 4, FALSE), ""))</f>
        <v/>
      </c>
      <c r="D48" s="35" t="str">
        <f>IF(G48=0, "", IFERROR(VLOOKUP(G48, 'Qualification rounds'!T$4:Y$127, 5, FALSE), ""))</f>
        <v/>
      </c>
      <c r="E48" s="35" t="str">
        <f>IF(G48=0, "", IFERROR(VLOOKUP(G48, 'Qualification rounds'!T$4:Y$127, 6, FALSE), ""))</f>
        <v/>
      </c>
      <c r="F48" s="36" t="str">
        <f>IF(G48=0, "", IFERROR(VLOOKUP(G48, 'Qualification rounds'!T$4:Y$127, 7, FALSE), ""))</f>
        <v/>
      </c>
      <c r="G48" s="37">
        <v>45</v>
      </c>
    </row>
    <row r="49" spans="1:8" ht="20" hidden="1">
      <c r="A49" s="24"/>
      <c r="B49" s="197" t="str">
        <f>IF(G49=0, "", IFERROR(VLOOKUP(G49, 'Qualification rounds'!T$4:Y$127, 3, FALSE), ""))</f>
        <v/>
      </c>
      <c r="C49" s="35" t="str">
        <f>IF(G49=0, "", IFERROR(VLOOKUP(G49, 'Qualification rounds'!T$4:Y$127, 4, FALSE), ""))</f>
        <v/>
      </c>
      <c r="D49" s="35" t="str">
        <f>IF(G49=0, "", IFERROR(VLOOKUP(G49, 'Qualification rounds'!T$4:Y$127, 5, FALSE), ""))</f>
        <v/>
      </c>
      <c r="E49" s="35" t="str">
        <f>IF(G49=0, "", IFERROR(VLOOKUP(G49, 'Qualification rounds'!T$4:Y$127, 6, FALSE), ""))</f>
        <v/>
      </c>
      <c r="F49" s="36" t="str">
        <f>IF(G49=0, "", IFERROR(VLOOKUP(G49, 'Qualification rounds'!T$4:Y$127, 7, FALSE), ""))</f>
        <v/>
      </c>
      <c r="G49" s="37">
        <v>46</v>
      </c>
    </row>
    <row r="50" spans="1:8" ht="20" hidden="1">
      <c r="A50" s="24"/>
      <c r="B50" s="197" t="str">
        <f>IF(G50=0, "", IFERROR(VLOOKUP(G50, 'Qualification rounds'!T$4:Y$127, 3, FALSE), ""))</f>
        <v/>
      </c>
      <c r="C50" s="35" t="str">
        <f>IF(G50=0, "", IFERROR(VLOOKUP(G50, 'Qualification rounds'!T$4:Y$127, 4, FALSE), ""))</f>
        <v/>
      </c>
      <c r="D50" s="35" t="str">
        <f>IF(G50=0, "", IFERROR(VLOOKUP(G50, 'Qualification rounds'!T$4:Y$127, 5, FALSE), ""))</f>
        <v/>
      </c>
      <c r="E50" s="35" t="str">
        <f>IF(G50=0, "", IFERROR(VLOOKUP(G50, 'Qualification rounds'!T$4:Y$127, 6, FALSE), ""))</f>
        <v/>
      </c>
      <c r="F50" s="36" t="str">
        <f>IF(G50=0, "", IFERROR(VLOOKUP(G50, 'Qualification rounds'!T$4:Y$127, 7, FALSE), ""))</f>
        <v/>
      </c>
      <c r="G50" s="37">
        <v>47</v>
      </c>
    </row>
    <row r="51" spans="1:8" ht="20" hidden="1">
      <c r="A51" s="24"/>
      <c r="B51" s="197" t="str">
        <f>IF(G51=0, "", IFERROR(VLOOKUP(G51, 'Qualification rounds'!T$4:Y$127, 3, FALSE), ""))</f>
        <v/>
      </c>
      <c r="C51" s="35" t="str">
        <f>IF(G51=0, "", IFERROR(VLOOKUP(G51, 'Qualification rounds'!T$4:Y$127, 4, FALSE), ""))</f>
        <v/>
      </c>
      <c r="D51" s="35" t="str">
        <f>IF(G51=0, "", IFERROR(VLOOKUP(G51, 'Qualification rounds'!T$4:Y$127, 5, FALSE), ""))</f>
        <v/>
      </c>
      <c r="E51" s="35" t="str">
        <f>IF(G51=0, "", IFERROR(VLOOKUP(G51, 'Qualification rounds'!T$4:Y$127, 6, FALSE), ""))</f>
        <v/>
      </c>
      <c r="F51" s="36" t="str">
        <f>IF(G51=0, "", IFERROR(VLOOKUP(G51, 'Qualification rounds'!T$4:Y$127, 7, FALSE), ""))</f>
        <v/>
      </c>
      <c r="G51" s="37">
        <v>48</v>
      </c>
    </row>
    <row r="52" spans="1:8" ht="20" hidden="1">
      <c r="A52" s="24"/>
      <c r="B52" s="197" t="str">
        <f>IF(G52=0, "", IFERROR(VLOOKUP(G52, 'Qualification rounds'!T$4:Y$127, 3, FALSE), ""))</f>
        <v/>
      </c>
      <c r="C52" s="35" t="str">
        <f>IF(G52=0, "", IFERROR(VLOOKUP(G52, 'Qualification rounds'!T$4:Y$127, 4, FALSE), ""))</f>
        <v/>
      </c>
      <c r="D52" s="35" t="str">
        <f>IF(G52=0, "", IFERROR(VLOOKUP(G52, 'Qualification rounds'!T$4:Y$127, 5, FALSE), ""))</f>
        <v/>
      </c>
      <c r="E52" s="35" t="str">
        <f>IF(G52=0, "", IFERROR(VLOOKUP(G52, 'Qualification rounds'!T$4:Y$127, 6, FALSE), ""))</f>
        <v/>
      </c>
      <c r="F52" s="36" t="str">
        <f>IF(G52=0, "", IFERROR(VLOOKUP(G52, 'Qualification rounds'!T$4:Y$127, 7, FALSE), ""))</f>
        <v/>
      </c>
      <c r="G52" s="37">
        <v>49</v>
      </c>
    </row>
    <row r="53" spans="1:8" ht="20" hidden="1">
      <c r="A53" s="24"/>
      <c r="B53" s="197" t="str">
        <f>IF(G53=0, "", IFERROR(VLOOKUP(G53, 'Qualification rounds'!T$4:Y$127, 3, FALSE), ""))</f>
        <v/>
      </c>
      <c r="C53" s="35" t="str">
        <f>IF(G53=0, "", IFERROR(VLOOKUP(G53, 'Qualification rounds'!T$4:Y$127, 4, FALSE), ""))</f>
        <v/>
      </c>
      <c r="D53" s="35" t="str">
        <f>IF(G53=0, "", IFERROR(VLOOKUP(G53, 'Qualification rounds'!T$4:Y$127, 5, FALSE), ""))</f>
        <v/>
      </c>
      <c r="E53" s="35" t="str">
        <f>IF(G53=0, "", IFERROR(VLOOKUP(G53, 'Qualification rounds'!T$4:Y$127, 6, FALSE), ""))</f>
        <v/>
      </c>
      <c r="F53" s="36" t="str">
        <f>IF(G53=0, "", IFERROR(VLOOKUP(G53, 'Qualification rounds'!T$4:Y$127, 7, FALSE), ""))</f>
        <v/>
      </c>
      <c r="G53" s="37">
        <v>50</v>
      </c>
    </row>
    <row r="54" spans="1:8" ht="20.25" hidden="1" customHeight="1">
      <c r="B54" s="197" t="str">
        <f>IF(G54=0, "", IFERROR(VLOOKUP(G54, 'Qualification rounds'!T$4:Y$127, 3, FALSE), ""))</f>
        <v/>
      </c>
      <c r="C54" s="35" t="str">
        <f>IF(G54=0, "", IFERROR(VLOOKUP(G54, 'Qualification rounds'!T$4:Y$127, 4, FALSE), ""))</f>
        <v/>
      </c>
      <c r="D54" s="35" t="str">
        <f>IF(G54=0, "", IFERROR(VLOOKUP(G54, 'Qualification rounds'!T$4:Y$127, 5, FALSE), ""))</f>
        <v/>
      </c>
      <c r="E54" s="35" t="str">
        <f>IF(G54=0, "", IFERROR(VLOOKUP(G54, 'Qualification rounds'!T$4:Y$127, 6, FALSE), ""))</f>
        <v/>
      </c>
      <c r="F54" s="36" t="str">
        <f>IF(G54=0, "", IFERROR(VLOOKUP(G54, 'Qualification rounds'!T$4:Y$127, 7, FALSE), ""))</f>
        <v/>
      </c>
      <c r="G54" s="37">
        <v>51</v>
      </c>
    </row>
    <row r="55" spans="1:8" ht="20.25" hidden="1" customHeight="1">
      <c r="B55" s="197" t="str">
        <f>IF(G55=0, "", IFERROR(VLOOKUP(G55, 'Qualification rounds'!T$4:Y$127, 3, FALSE), ""))</f>
        <v/>
      </c>
      <c r="C55" s="35" t="str">
        <f>IF(G55=0, "", IFERROR(VLOOKUP(G55, 'Qualification rounds'!T$4:Y$127, 4, FALSE), ""))</f>
        <v/>
      </c>
      <c r="D55" s="35" t="str">
        <f>IF(G55=0, "", IFERROR(VLOOKUP(G55, 'Qualification rounds'!T$4:Y$127, 5, FALSE), ""))</f>
        <v/>
      </c>
      <c r="E55" s="35" t="str">
        <f>IF(G55=0, "", IFERROR(VLOOKUP(G55, 'Qualification rounds'!T$4:Y$127, 6, FALSE), ""))</f>
        <v/>
      </c>
      <c r="F55" s="36" t="str">
        <f>IF(G55=0, "", IFERROR(VLOOKUP(G55, 'Qualification rounds'!T$4:Y$127, 7, FALSE), ""))</f>
        <v/>
      </c>
      <c r="G55" s="37">
        <v>52</v>
      </c>
    </row>
    <row r="56" spans="1:8" ht="20.25" hidden="1" customHeight="1">
      <c r="B56" s="197" t="str">
        <f>IF(G56=0, "", IFERROR(VLOOKUP(G56, 'Qualification rounds'!T$4:Y$127, 3, FALSE), ""))</f>
        <v/>
      </c>
      <c r="C56" s="35" t="str">
        <f>IF(G56=0, "", IFERROR(VLOOKUP(G56, 'Qualification rounds'!T$4:Y$127, 4, FALSE), ""))</f>
        <v/>
      </c>
      <c r="D56" s="35" t="str">
        <f>IF(G56=0, "", IFERROR(VLOOKUP(G56, 'Qualification rounds'!T$4:Y$127, 5, FALSE), ""))</f>
        <v/>
      </c>
      <c r="E56" s="35" t="str">
        <f>IF(G56=0, "", IFERROR(VLOOKUP(G56, 'Qualification rounds'!T$4:Y$127, 6, FALSE), ""))</f>
        <v/>
      </c>
      <c r="F56" s="36" t="str">
        <f>IF(G56=0, "", IFERROR(VLOOKUP(G56, 'Qualification rounds'!T$4:Y$127, 7, FALSE), ""))</f>
        <v/>
      </c>
      <c r="G56" s="37">
        <v>53</v>
      </c>
    </row>
    <row r="57" spans="1:8" ht="20" hidden="1" customHeight="1">
      <c r="B57" s="197" t="str">
        <f>IF(G57=0, "", IFERROR(VLOOKUP(G57, 'Qualification rounds'!T$4:Y$127, 3, FALSE), ""))</f>
        <v/>
      </c>
      <c r="C57" s="35" t="str">
        <f>IF(G57=0, "", IFERROR(VLOOKUP(G57, 'Qualification rounds'!T$4:Y$127, 4, FALSE), ""))</f>
        <v/>
      </c>
      <c r="D57" s="35" t="str">
        <f>IF(G57=0, "", IFERROR(VLOOKUP(G57, 'Qualification rounds'!T$4:Y$127, 5, FALSE), ""))</f>
        <v/>
      </c>
      <c r="E57" s="35" t="str">
        <f>IF(G57=0, "", IFERROR(VLOOKUP(G57, 'Qualification rounds'!T$4:Y$127, 6, FALSE), ""))</f>
        <v/>
      </c>
      <c r="F57" s="36" t="str">
        <f>IF(G57=0, "", IFERROR(VLOOKUP(G57, 'Qualification rounds'!T$4:Y$127, 7, FALSE), ""))</f>
        <v/>
      </c>
      <c r="G57" s="37">
        <v>54</v>
      </c>
    </row>
    <row r="58" spans="1:8" ht="20" hidden="1" customHeight="1">
      <c r="B58" s="197" t="str">
        <f>IF(G58=0, "", IFERROR(VLOOKUP(G58, 'Qualification rounds'!T$4:Y$127, 3, FALSE), ""))</f>
        <v/>
      </c>
      <c r="C58" s="35" t="str">
        <f>IF(G58=0, "", IFERROR(VLOOKUP(G58, 'Qualification rounds'!T$4:Y$127, 4, FALSE), ""))</f>
        <v/>
      </c>
      <c r="D58" s="35" t="str">
        <f>IF(G58=0, "", IFERROR(VLOOKUP(G58, 'Qualification rounds'!T$4:Y$127, 5, FALSE), ""))</f>
        <v/>
      </c>
      <c r="E58" s="35" t="str">
        <f>IF(G58=0, "", IFERROR(VLOOKUP(G58, 'Qualification rounds'!T$4:Y$127, 6, FALSE), ""))</f>
        <v/>
      </c>
      <c r="F58" s="36" t="str">
        <f>IF(G58=0, "", IFERROR(VLOOKUP(G58, 'Qualification rounds'!T$4:Y$127, 7, FALSE), ""))</f>
        <v/>
      </c>
      <c r="G58" s="37">
        <v>55</v>
      </c>
    </row>
    <row r="59" spans="1:8" ht="20" hidden="1" customHeight="1">
      <c r="B59" s="197" t="str">
        <f>IF(G59=0, "", IFERROR(VLOOKUP(G59, 'Qualification rounds'!T$4:Y$127, 3, FALSE), ""))</f>
        <v/>
      </c>
      <c r="C59" s="35" t="str">
        <f>IF(G59=0, "", IFERROR(VLOOKUP(G59, 'Qualification rounds'!T$4:Y$127, 4, FALSE), ""))</f>
        <v/>
      </c>
      <c r="D59" s="35" t="str">
        <f>IF(G59=0, "", IFERROR(VLOOKUP(G59, 'Qualification rounds'!T$4:Y$127, 5, FALSE), ""))</f>
        <v/>
      </c>
      <c r="E59" s="35" t="str">
        <f>IF(G59=0, "", IFERROR(VLOOKUP(G59, 'Qualification rounds'!T$4:Y$127, 6, FALSE), ""))</f>
        <v/>
      </c>
      <c r="F59" s="36" t="str">
        <f>IF(G59=0, "", IFERROR(VLOOKUP(G59, 'Qualification rounds'!T$4:Y$127, 7, FALSE), ""))</f>
        <v/>
      </c>
      <c r="G59" s="37">
        <v>56</v>
      </c>
    </row>
    <row r="60" spans="1:8" s="57" customFormat="1">
      <c r="A60" s="8"/>
      <c r="B60" s="193"/>
      <c r="C60" s="8"/>
      <c r="D60" s="8"/>
      <c r="E60" s="8"/>
      <c r="F60" s="8"/>
      <c r="G60" s="8"/>
      <c r="H60" s="8"/>
    </row>
    <row r="61" spans="1:8" s="57" customFormat="1">
      <c r="A61" s="8"/>
      <c r="B61" s="193"/>
      <c r="C61" s="8"/>
      <c r="D61" s="8"/>
      <c r="E61" s="8"/>
      <c r="F61" s="8"/>
      <c r="G61" s="8"/>
      <c r="H61" s="8"/>
    </row>
    <row r="62" spans="1:8" s="57" customFormat="1">
      <c r="A62" s="8"/>
      <c r="B62" s="193"/>
      <c r="C62" s="8"/>
      <c r="D62" s="8"/>
      <c r="E62" s="8"/>
      <c r="F62" s="8"/>
      <c r="G62" s="8"/>
      <c r="H62" s="8"/>
    </row>
    <row r="63" spans="1:8" s="57" customFormat="1">
      <c r="A63" s="8"/>
      <c r="B63" s="193"/>
      <c r="C63" s="8"/>
      <c r="D63" s="8"/>
      <c r="E63" s="8"/>
      <c r="F63" s="8"/>
      <c r="G63" s="8"/>
      <c r="H63" s="8"/>
    </row>
    <row r="64" spans="1:8" s="57" customFormat="1">
      <c r="A64" s="8"/>
      <c r="B64" s="193"/>
      <c r="C64" s="8"/>
      <c r="D64" s="8"/>
      <c r="E64" s="8"/>
      <c r="F64" s="8"/>
      <c r="G64" s="8"/>
      <c r="H64" s="8"/>
    </row>
    <row r="65" spans="1:8" s="57" customFormat="1">
      <c r="A65" s="8"/>
      <c r="B65" s="193"/>
      <c r="C65" s="8"/>
      <c r="D65" s="8"/>
      <c r="E65" s="8"/>
      <c r="F65" s="8"/>
      <c r="G65" s="8"/>
      <c r="H65" s="8"/>
    </row>
    <row r="66" spans="1:8" s="57" customFormat="1">
      <c r="A66" s="8"/>
      <c r="B66" s="193"/>
      <c r="C66" s="8"/>
      <c r="D66" s="8"/>
      <c r="E66" s="8"/>
      <c r="F66" s="8"/>
      <c r="G66" s="8"/>
      <c r="H66" s="8"/>
    </row>
    <row r="67" spans="1:8" s="57" customFormat="1">
      <c r="A67" s="8"/>
      <c r="B67" s="193"/>
      <c r="C67" s="8"/>
      <c r="D67" s="8"/>
      <c r="E67" s="8"/>
      <c r="F67" s="8"/>
      <c r="G67" s="8"/>
      <c r="H67" s="8"/>
    </row>
    <row r="68" spans="1:8" s="57" customFormat="1">
      <c r="A68" s="8"/>
      <c r="B68" s="193"/>
      <c r="C68" s="8"/>
      <c r="D68" s="8"/>
      <c r="E68" s="8"/>
      <c r="F68" s="8"/>
      <c r="G68" s="8"/>
      <c r="H68" s="8"/>
    </row>
    <row r="69" spans="1:8" s="57" customFormat="1">
      <c r="A69" s="8"/>
      <c r="B69" s="193"/>
      <c r="C69" s="8"/>
      <c r="D69" s="8"/>
      <c r="E69" s="8"/>
      <c r="F69" s="8"/>
      <c r="G69" s="8"/>
      <c r="H69" s="8"/>
    </row>
    <row r="70" spans="1:8" s="57" customFormat="1">
      <c r="A70" s="8"/>
      <c r="B70" s="193"/>
      <c r="C70" s="8"/>
      <c r="D70" s="8"/>
      <c r="E70" s="8"/>
      <c r="F70" s="8"/>
      <c r="G70" s="8"/>
      <c r="H70" s="8"/>
    </row>
    <row r="71" spans="1:8" s="57" customFormat="1">
      <c r="A71" s="8"/>
      <c r="B71" s="193"/>
      <c r="C71" s="8"/>
      <c r="D71" s="8"/>
      <c r="E71" s="8"/>
      <c r="F71" s="8"/>
      <c r="G71" s="8"/>
      <c r="H71" s="8"/>
    </row>
    <row r="72" spans="1:8" s="57" customFormat="1">
      <c r="A72" s="8"/>
      <c r="B72" s="193"/>
      <c r="C72" s="8"/>
      <c r="D72" s="8"/>
      <c r="E72" s="8"/>
      <c r="F72" s="8"/>
      <c r="G72" s="8"/>
      <c r="H72" s="8"/>
    </row>
    <row r="73" spans="1:8" s="57" customFormat="1">
      <c r="A73" s="8"/>
      <c r="B73" s="193"/>
      <c r="C73" s="8"/>
      <c r="D73" s="8"/>
      <c r="E73" s="8"/>
      <c r="F73" s="8"/>
      <c r="G73" s="8"/>
      <c r="H73" s="8"/>
    </row>
    <row r="74" spans="1:8" s="57" customFormat="1">
      <c r="A74" s="8"/>
      <c r="B74" s="193"/>
      <c r="C74" s="8"/>
      <c r="D74" s="8"/>
      <c r="E74" s="8"/>
      <c r="F74" s="8"/>
      <c r="G74" s="8"/>
      <c r="H74" s="8"/>
    </row>
    <row r="75" spans="1:8" s="57" customFormat="1">
      <c r="A75" s="8"/>
      <c r="B75" s="193"/>
      <c r="C75" s="8"/>
      <c r="D75" s="8"/>
      <c r="E75" s="8"/>
      <c r="F75" s="8"/>
      <c r="G75" s="8"/>
      <c r="H75" s="8"/>
    </row>
    <row r="76" spans="1:8" s="57" customFormat="1">
      <c r="A76" s="8"/>
      <c r="B76" s="193"/>
      <c r="C76" s="8"/>
      <c r="D76" s="8"/>
      <c r="E76" s="8"/>
      <c r="F76" s="8"/>
      <c r="G76" s="8"/>
      <c r="H76" s="8"/>
    </row>
    <row r="77" spans="1:8" s="57" customFormat="1">
      <c r="A77" s="8"/>
      <c r="B77" s="193"/>
      <c r="C77" s="8"/>
      <c r="D77" s="8"/>
      <c r="E77" s="8"/>
      <c r="F77" s="8"/>
      <c r="G77" s="8"/>
      <c r="H77" s="8"/>
    </row>
    <row r="78" spans="1:8" s="57" customFormat="1">
      <c r="A78" s="8"/>
      <c r="B78" s="193"/>
      <c r="C78" s="8"/>
      <c r="D78" s="8"/>
      <c r="E78" s="8"/>
      <c r="F78" s="8"/>
      <c r="G78" s="8"/>
      <c r="H78" s="8"/>
    </row>
    <row r="79" spans="1:8" s="57" customFormat="1">
      <c r="A79" s="8"/>
      <c r="B79" s="193"/>
      <c r="C79" s="8"/>
      <c r="D79" s="8"/>
      <c r="E79" s="8"/>
      <c r="F79" s="8"/>
      <c r="G79" s="8"/>
      <c r="H79" s="8"/>
    </row>
    <row r="80" spans="1:8" s="57" customFormat="1">
      <c r="A80" s="8"/>
      <c r="B80" s="193"/>
      <c r="C80" s="8"/>
      <c r="D80" s="8"/>
      <c r="E80" s="8"/>
      <c r="F80" s="8"/>
      <c r="G80" s="8"/>
      <c r="H80" s="8"/>
    </row>
    <row r="81" spans="1:8" s="57" customFormat="1">
      <c r="A81" s="8"/>
      <c r="B81" s="193"/>
      <c r="C81" s="8"/>
      <c r="D81" s="8"/>
      <c r="E81" s="8"/>
      <c r="F81" s="8"/>
      <c r="G81" s="8"/>
      <c r="H81" s="8"/>
    </row>
    <row r="82" spans="1:8" s="57" customFormat="1">
      <c r="A82" s="8"/>
      <c r="B82" s="193"/>
      <c r="C82" s="8"/>
      <c r="D82" s="8"/>
      <c r="E82" s="8"/>
      <c r="F82" s="8"/>
      <c r="G82" s="8"/>
      <c r="H82" s="8"/>
    </row>
    <row r="83" spans="1:8" s="57" customFormat="1">
      <c r="A83" s="8"/>
      <c r="B83" s="193"/>
      <c r="C83" s="8"/>
      <c r="D83" s="8"/>
      <c r="E83" s="8"/>
      <c r="F83" s="8"/>
      <c r="G83" s="8"/>
      <c r="H83" s="8"/>
    </row>
    <row r="84" spans="1:8" s="57" customFormat="1">
      <c r="A84" s="8"/>
      <c r="B84" s="193"/>
      <c r="C84" s="8"/>
      <c r="D84" s="8"/>
      <c r="E84" s="8"/>
      <c r="F84" s="8"/>
      <c r="G84" s="8"/>
      <c r="H84" s="8"/>
    </row>
    <row r="85" spans="1:8" s="57" customFormat="1">
      <c r="A85" s="8"/>
      <c r="B85" s="193"/>
      <c r="C85" s="8"/>
      <c r="D85" s="8"/>
      <c r="E85" s="8"/>
      <c r="F85" s="8"/>
      <c r="G85" s="8"/>
      <c r="H85" s="8"/>
    </row>
    <row r="86" spans="1:8" s="57" customFormat="1">
      <c r="A86" s="8"/>
      <c r="B86" s="193"/>
      <c r="C86" s="8"/>
      <c r="D86" s="8"/>
      <c r="E86" s="8"/>
      <c r="F86" s="8"/>
      <c r="G86" s="8"/>
      <c r="H86" s="8"/>
    </row>
    <row r="87" spans="1:8" s="57" customFormat="1">
      <c r="A87" s="8"/>
      <c r="B87" s="193"/>
      <c r="C87" s="8"/>
      <c r="D87" s="8"/>
      <c r="E87" s="8"/>
      <c r="F87" s="8"/>
      <c r="G87" s="8"/>
      <c r="H87" s="8"/>
    </row>
    <row r="88" spans="1:8" s="57" customFormat="1">
      <c r="A88" s="8"/>
      <c r="B88" s="193"/>
      <c r="C88" s="8"/>
      <c r="D88" s="8"/>
      <c r="E88" s="8"/>
      <c r="F88" s="8"/>
      <c r="G88" s="8"/>
      <c r="H88" s="8"/>
    </row>
    <row r="89" spans="1:8" s="57" customFormat="1">
      <c r="A89" s="8"/>
      <c r="B89" s="193"/>
      <c r="C89" s="8"/>
      <c r="D89" s="8"/>
      <c r="E89" s="8"/>
      <c r="F89" s="8"/>
      <c r="G89" s="8"/>
      <c r="H89" s="8"/>
    </row>
    <row r="90" spans="1:8" s="57" customFormat="1">
      <c r="A90" s="8"/>
      <c r="B90" s="193"/>
      <c r="C90" s="8"/>
      <c r="D90" s="8"/>
      <c r="E90" s="8"/>
      <c r="F90" s="8"/>
      <c r="G90" s="8"/>
      <c r="H90" s="8"/>
    </row>
    <row r="91" spans="1:8" s="57" customFormat="1">
      <c r="A91" s="8"/>
      <c r="B91" s="193"/>
      <c r="C91" s="8"/>
      <c r="D91" s="8"/>
      <c r="E91" s="8"/>
      <c r="F91" s="8"/>
      <c r="G91" s="8"/>
      <c r="H91" s="8"/>
    </row>
    <row r="92" spans="1:8" s="57" customFormat="1">
      <c r="A92" s="8"/>
      <c r="B92" s="193"/>
      <c r="C92" s="8"/>
      <c r="D92" s="8"/>
      <c r="E92" s="8"/>
      <c r="F92" s="8"/>
      <c r="G92" s="8"/>
      <c r="H92" s="8"/>
    </row>
    <row r="93" spans="1:8" s="57" customFormat="1">
      <c r="A93" s="8"/>
      <c r="B93" s="193"/>
      <c r="C93" s="8"/>
      <c r="D93" s="8"/>
      <c r="E93" s="8"/>
      <c r="F93" s="8"/>
      <c r="G93" s="8"/>
      <c r="H93" s="8"/>
    </row>
    <row r="94" spans="1:8" s="57" customFormat="1">
      <c r="A94" s="8"/>
      <c r="B94" s="193"/>
      <c r="C94" s="8"/>
      <c r="D94" s="8"/>
      <c r="E94" s="8"/>
      <c r="F94" s="8"/>
      <c r="G94" s="8"/>
      <c r="H94" s="8"/>
    </row>
    <row r="95" spans="1:8" s="57" customFormat="1">
      <c r="A95" s="8"/>
      <c r="B95" s="193"/>
      <c r="C95" s="8"/>
      <c r="D95" s="8"/>
      <c r="E95" s="8"/>
      <c r="F95" s="8"/>
      <c r="G95" s="8"/>
      <c r="H95" s="8"/>
    </row>
    <row r="96" spans="1:8" s="57" customFormat="1">
      <c r="A96" s="8"/>
      <c r="B96" s="193"/>
      <c r="C96" s="8"/>
      <c r="D96" s="8"/>
      <c r="E96" s="8"/>
      <c r="F96" s="8"/>
      <c r="G96" s="8"/>
      <c r="H96" s="8"/>
    </row>
    <row r="97" spans="1:8" s="57" customFormat="1">
      <c r="A97" s="8"/>
      <c r="B97" s="193"/>
      <c r="C97" s="8"/>
      <c r="D97" s="8"/>
      <c r="E97" s="8"/>
      <c r="F97" s="8"/>
      <c r="G97" s="8"/>
      <c r="H97" s="8"/>
    </row>
    <row r="98" spans="1:8" s="57" customFormat="1">
      <c r="A98" s="8"/>
      <c r="B98" s="193"/>
      <c r="C98" s="8"/>
      <c r="D98" s="8"/>
      <c r="E98" s="8"/>
      <c r="F98" s="8"/>
      <c r="G98" s="8"/>
      <c r="H98" s="8"/>
    </row>
    <row r="99" spans="1:8" s="57" customFormat="1">
      <c r="A99" s="8"/>
      <c r="B99" s="193"/>
      <c r="C99" s="8"/>
      <c r="D99" s="8"/>
      <c r="E99" s="8"/>
      <c r="F99" s="8"/>
      <c r="G99" s="8"/>
      <c r="H99" s="8"/>
    </row>
    <row r="100" spans="1:8" s="57" customFormat="1">
      <c r="A100" s="8"/>
      <c r="B100" s="193"/>
      <c r="C100" s="8"/>
      <c r="D100" s="8"/>
      <c r="E100" s="8"/>
      <c r="F100" s="8"/>
      <c r="G100" s="8"/>
      <c r="H100" s="8"/>
    </row>
    <row r="101" spans="1:8" s="57" customFormat="1">
      <c r="A101" s="8"/>
      <c r="B101" s="193"/>
      <c r="C101" s="8"/>
      <c r="D101" s="8"/>
      <c r="E101" s="8"/>
      <c r="F101" s="8"/>
      <c r="G101" s="8"/>
      <c r="H101" s="8"/>
    </row>
    <row r="102" spans="1:8" s="57" customFormat="1">
      <c r="A102" s="8"/>
      <c r="B102" s="193"/>
      <c r="C102" s="8"/>
      <c r="D102" s="8"/>
      <c r="E102" s="8"/>
      <c r="F102" s="8"/>
      <c r="G102" s="8"/>
      <c r="H102" s="8"/>
    </row>
    <row r="103" spans="1:8" s="57" customFormat="1">
      <c r="A103" s="8"/>
      <c r="B103" s="193"/>
      <c r="C103" s="8"/>
      <c r="D103" s="8"/>
      <c r="E103" s="8"/>
      <c r="F103" s="8"/>
      <c r="G103" s="8"/>
      <c r="H103" s="8"/>
    </row>
    <row r="104" spans="1:8" s="57" customFormat="1">
      <c r="A104" s="8"/>
      <c r="B104" s="193"/>
      <c r="C104" s="8"/>
      <c r="D104" s="8"/>
      <c r="E104" s="8"/>
      <c r="F104" s="8"/>
      <c r="G104" s="8"/>
      <c r="H104" s="8"/>
    </row>
    <row r="105" spans="1:8" s="57" customFormat="1">
      <c r="A105" s="8"/>
      <c r="B105" s="193"/>
      <c r="C105" s="8"/>
      <c r="D105" s="8"/>
      <c r="E105" s="8"/>
      <c r="F105" s="8"/>
      <c r="G105" s="8"/>
      <c r="H105" s="8"/>
    </row>
    <row r="106" spans="1:8" s="57" customFormat="1">
      <c r="A106" s="8"/>
      <c r="B106" s="193"/>
      <c r="C106" s="8"/>
      <c r="D106" s="8"/>
      <c r="E106" s="8"/>
      <c r="F106" s="8"/>
      <c r="G106" s="8"/>
      <c r="H106" s="8"/>
    </row>
    <row r="107" spans="1:8" s="57" customFormat="1">
      <c r="A107" s="8"/>
      <c r="B107" s="193"/>
      <c r="C107" s="8"/>
      <c r="D107" s="8"/>
      <c r="E107" s="8"/>
      <c r="F107" s="8"/>
      <c r="G107" s="8"/>
      <c r="H107" s="8"/>
    </row>
    <row r="108" spans="1:8" s="57" customFormat="1">
      <c r="A108" s="8"/>
      <c r="B108" s="193"/>
      <c r="C108" s="8"/>
      <c r="D108" s="8"/>
      <c r="E108" s="8"/>
      <c r="F108" s="8"/>
      <c r="G108" s="8"/>
      <c r="H108" s="8"/>
    </row>
    <row r="109" spans="1:8" s="57" customFormat="1">
      <c r="A109" s="8"/>
      <c r="B109" s="193"/>
      <c r="C109" s="8"/>
      <c r="D109" s="8"/>
      <c r="E109" s="8"/>
      <c r="F109" s="8"/>
      <c r="G109" s="8"/>
      <c r="H109" s="8"/>
    </row>
    <row r="110" spans="1:8" s="57" customFormat="1">
      <c r="A110" s="8"/>
      <c r="B110" s="193"/>
      <c r="C110" s="8"/>
      <c r="D110" s="8"/>
      <c r="E110" s="8"/>
      <c r="F110" s="8"/>
      <c r="G110" s="8"/>
      <c r="H110" s="8"/>
    </row>
    <row r="111" spans="1:8" s="57" customFormat="1">
      <c r="A111" s="8"/>
      <c r="B111" s="193"/>
      <c r="C111" s="8"/>
      <c r="D111" s="8"/>
      <c r="E111" s="8"/>
      <c r="F111" s="8"/>
      <c r="G111" s="8"/>
      <c r="H111" s="8"/>
    </row>
    <row r="112" spans="1:8" s="57" customFormat="1">
      <c r="A112" s="8"/>
      <c r="B112" s="193"/>
      <c r="C112" s="8"/>
      <c r="D112" s="8"/>
      <c r="E112" s="8"/>
      <c r="F112" s="8"/>
      <c r="G112" s="8"/>
      <c r="H112" s="8"/>
    </row>
    <row r="113" spans="1:8" s="57" customFormat="1">
      <c r="A113" s="8"/>
      <c r="B113" s="193"/>
      <c r="C113" s="8"/>
      <c r="D113" s="8"/>
      <c r="E113" s="8"/>
      <c r="F113" s="8"/>
      <c r="G113" s="8"/>
      <c r="H113" s="8"/>
    </row>
    <row r="114" spans="1:8" s="57" customFormat="1">
      <c r="A114" s="8"/>
      <c r="B114" s="193"/>
      <c r="C114" s="8"/>
      <c r="D114" s="8"/>
      <c r="E114" s="8"/>
      <c r="F114" s="8"/>
      <c r="G114" s="8"/>
      <c r="H114" s="8"/>
    </row>
    <row r="115" spans="1:8" s="57" customFormat="1">
      <c r="A115" s="8"/>
      <c r="B115" s="193"/>
      <c r="C115" s="8"/>
      <c r="D115" s="8"/>
      <c r="E115" s="8"/>
      <c r="F115" s="8"/>
      <c r="G115" s="8"/>
      <c r="H115" s="8"/>
    </row>
  </sheetData>
  <sortState xmlns:xlrd2="http://schemas.microsoft.com/office/spreadsheetml/2017/richdata2" ref="A3:D36">
    <sortCondition ref="C2"/>
  </sortState>
  <mergeCells count="1">
    <mergeCell ref="B2:G2"/>
  </mergeCells>
  <phoneticPr fontId="1" type="noConversion"/>
  <pageMargins left="0.49" right="0.4" top="0.75" bottom="0.75" header="0.32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A459"/>
  <sheetViews>
    <sheetView topLeftCell="A18" zoomScale="70" zoomScaleNormal="70" workbookViewId="0">
      <selection activeCell="N56" sqref="N56"/>
    </sheetView>
  </sheetViews>
  <sheetFormatPr baseColWidth="10" defaultColWidth="9.1640625" defaultRowHeight="14"/>
  <cols>
    <col min="1" max="1" width="9.1640625" style="30"/>
    <col min="2" max="2" width="5.6640625" style="30" customWidth="1"/>
    <col min="3" max="3" width="3.6640625" style="30" customWidth="1"/>
    <col min="4" max="4" width="19.1640625" style="30" bestFit="1" customWidth="1"/>
    <col min="5" max="5" width="9.5" style="30" bestFit="1" customWidth="1"/>
    <col min="6" max="6" width="8.83203125" style="30" bestFit="1" customWidth="1"/>
    <col min="7" max="9" width="6.6640625" style="30" customWidth="1"/>
    <col min="10" max="10" width="3.6640625" style="30" customWidth="1"/>
    <col min="11" max="11" width="9.1640625" style="30"/>
    <col min="12" max="12" width="5.6640625" style="30" customWidth="1"/>
    <col min="13" max="13" width="3.6640625" style="30" customWidth="1"/>
    <col min="14" max="14" width="20" style="30" bestFit="1" customWidth="1"/>
    <col min="15" max="15" width="12.6640625" style="30" customWidth="1"/>
    <col min="16" max="16" width="8.83203125" style="30" bestFit="1" customWidth="1"/>
    <col min="17" max="20" width="6.6640625" style="30" customWidth="1"/>
    <col min="21" max="21" width="9.6640625" style="30" bestFit="1" customWidth="1"/>
    <col min="22" max="23" width="6.6640625" style="30" customWidth="1"/>
    <col min="24" max="24" width="15.83203125" style="30" bestFit="1" customWidth="1"/>
    <col min="25" max="25" width="9.5" style="30" bestFit="1" customWidth="1"/>
    <col min="26" max="26" width="8.83203125" style="30" bestFit="1" customWidth="1"/>
    <col min="27" max="27" width="6.6640625" style="30" customWidth="1"/>
    <col min="28" max="28" width="5.83203125" style="30" bestFit="1" customWidth="1"/>
    <col min="29" max="30" width="5.83203125" style="30" customWidth="1"/>
    <col min="31" max="31" width="9.1640625" style="30"/>
    <col min="32" max="32" width="9.6640625" style="30" bestFit="1" customWidth="1"/>
    <col min="33" max="33" width="3.6640625" style="30" customWidth="1"/>
    <col min="34" max="34" width="17.5" style="30" customWidth="1"/>
    <col min="35" max="35" width="9.5" style="30" bestFit="1" customWidth="1"/>
    <col min="36" max="36" width="8.83203125" style="30" bestFit="1" customWidth="1"/>
    <col min="37" max="40" width="6.6640625" style="30" customWidth="1"/>
    <col min="41" max="41" width="9.6640625" style="30" bestFit="1" customWidth="1"/>
    <col min="42" max="43" width="6.6640625" style="30" customWidth="1"/>
    <col min="44" max="44" width="19.6640625" style="30" customWidth="1"/>
    <col min="45" max="45" width="10.33203125" style="30" customWidth="1"/>
    <col min="46" max="46" width="11.83203125" style="30" customWidth="1"/>
    <col min="47" max="49" width="6.6640625" style="30" customWidth="1"/>
    <col min="50" max="51" width="9.1640625" style="30"/>
    <col min="52" max="52" width="5.6640625" style="30" customWidth="1"/>
    <col min="53" max="53" width="3.6640625" style="30" customWidth="1"/>
    <col min="54" max="54" width="17.5" style="30" bestFit="1" customWidth="1"/>
    <col min="55" max="55" width="7.33203125" style="30" bestFit="1" customWidth="1"/>
    <col min="56" max="56" width="8.83203125" style="30" bestFit="1" customWidth="1"/>
    <col min="57" max="59" width="6.6640625" style="30" customWidth="1"/>
    <col min="60" max="61" width="9.1640625" style="30"/>
    <col min="62" max="62" width="5.5" style="30" bestFit="1" customWidth="1"/>
    <col min="63" max="63" width="5.1640625" style="30" bestFit="1" customWidth="1"/>
    <col min="64" max="64" width="14.5" style="30" bestFit="1" customWidth="1"/>
    <col min="65" max="78" width="9.1640625" style="30"/>
    <col min="79" max="79" width="9.1640625" style="8"/>
    <col min="80" max="16384" width="9.1640625" style="30"/>
  </cols>
  <sheetData>
    <row r="1" spans="1:78" ht="27" customHeight="1">
      <c r="A1" s="283" t="s">
        <v>11</v>
      </c>
      <c r="B1" s="283"/>
      <c r="C1" s="283"/>
      <c r="D1" s="283"/>
      <c r="E1" s="283"/>
      <c r="F1" s="283"/>
      <c r="G1" s="283"/>
      <c r="H1" s="283"/>
      <c r="I1" s="140"/>
      <c r="J1" s="8"/>
      <c r="K1" s="283" t="s">
        <v>137</v>
      </c>
      <c r="L1" s="283"/>
      <c r="M1" s="283"/>
      <c r="N1" s="283"/>
      <c r="O1" s="283"/>
      <c r="P1" s="283"/>
      <c r="Q1" s="283"/>
      <c r="R1" s="283"/>
      <c r="S1" s="140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283" t="s">
        <v>138</v>
      </c>
      <c r="AF1" s="283"/>
      <c r="AG1" s="283"/>
      <c r="AH1" s="283"/>
      <c r="AI1" s="283"/>
      <c r="AJ1" s="283"/>
      <c r="AK1" s="283"/>
      <c r="AL1" s="283"/>
      <c r="AM1" s="140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283" t="s">
        <v>12</v>
      </c>
      <c r="AZ1" s="283"/>
      <c r="BA1" s="283"/>
      <c r="BB1" s="283"/>
      <c r="BC1" s="283"/>
      <c r="BD1" s="283"/>
      <c r="BE1" s="283"/>
      <c r="BF1" s="283"/>
      <c r="BG1" s="140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3" customHeight="1">
      <c r="I2" s="8"/>
      <c r="J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15">
      <c r="A3" s="271" t="s">
        <v>233</v>
      </c>
      <c r="B3" s="121" t="s">
        <v>139</v>
      </c>
      <c r="C3" s="122" t="s">
        <v>234</v>
      </c>
      <c r="D3" s="123" t="s">
        <v>9</v>
      </c>
      <c r="E3" s="123" t="s">
        <v>8</v>
      </c>
      <c r="F3" s="122" t="s">
        <v>10</v>
      </c>
      <c r="G3" s="121" t="s">
        <v>0</v>
      </c>
      <c r="H3" s="122" t="s">
        <v>1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>
      <c r="A4" s="272"/>
      <c r="B4" s="38">
        <v>1</v>
      </c>
      <c r="C4" s="124">
        <v>32</v>
      </c>
      <c r="D4" s="125" t="s">
        <v>43</v>
      </c>
      <c r="E4" s="125" t="s">
        <v>62</v>
      </c>
      <c r="F4" s="126" t="s">
        <v>140</v>
      </c>
      <c r="G4" s="39" t="s">
        <v>463</v>
      </c>
      <c r="H4" s="127">
        <v>3</v>
      </c>
      <c r="I4" s="43" t="s">
        <v>462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>
      <c r="A5" s="272"/>
      <c r="B5" s="40">
        <v>2</v>
      </c>
      <c r="C5" s="124">
        <v>1</v>
      </c>
      <c r="D5" s="125" t="s">
        <v>76</v>
      </c>
      <c r="E5" s="125" t="s">
        <v>118</v>
      </c>
      <c r="F5" s="126" t="s">
        <v>141</v>
      </c>
      <c r="G5" s="39" t="s">
        <v>301</v>
      </c>
      <c r="H5" s="127">
        <v>1</v>
      </c>
      <c r="I5" s="43" t="s">
        <v>300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5">
      <c r="A6" s="272"/>
      <c r="B6" s="41">
        <v>3</v>
      </c>
      <c r="C6" s="124">
        <v>16</v>
      </c>
      <c r="D6" s="125" t="s">
        <v>39</v>
      </c>
      <c r="E6" s="125" t="s">
        <v>57</v>
      </c>
      <c r="F6" s="126" t="s">
        <v>98</v>
      </c>
      <c r="G6" s="126" t="s">
        <v>98</v>
      </c>
      <c r="H6" s="127">
        <v>4</v>
      </c>
      <c r="I6" s="43" t="s">
        <v>453</v>
      </c>
      <c r="J6" s="8"/>
      <c r="K6" s="271" t="s">
        <v>142</v>
      </c>
      <c r="L6" s="121" t="s">
        <v>139</v>
      </c>
      <c r="M6" s="122" t="s">
        <v>234</v>
      </c>
      <c r="N6" s="123" t="s">
        <v>9</v>
      </c>
      <c r="O6" s="123" t="s">
        <v>8</v>
      </c>
      <c r="P6" s="122" t="s">
        <v>10</v>
      </c>
      <c r="Q6" s="121" t="s">
        <v>0</v>
      </c>
      <c r="R6" s="147" t="s">
        <v>1</v>
      </c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>
      <c r="A7" s="272"/>
      <c r="B7" s="42">
        <v>4</v>
      </c>
      <c r="C7" s="124">
        <v>24</v>
      </c>
      <c r="D7" s="125" t="s">
        <v>48</v>
      </c>
      <c r="E7" s="125" t="s">
        <v>68</v>
      </c>
      <c r="F7" s="126" t="s">
        <v>235</v>
      </c>
      <c r="G7" s="39" t="s">
        <v>440</v>
      </c>
      <c r="H7" s="127">
        <v>2</v>
      </c>
      <c r="I7" s="43" t="s">
        <v>439</v>
      </c>
      <c r="J7" s="8"/>
      <c r="K7" s="272"/>
      <c r="L7" s="38">
        <v>1</v>
      </c>
      <c r="M7" s="124">
        <v>2</v>
      </c>
      <c r="N7" s="125" t="s">
        <v>48</v>
      </c>
      <c r="O7" s="125" t="s">
        <v>68</v>
      </c>
      <c r="P7" s="126" t="s">
        <v>98</v>
      </c>
      <c r="Q7" s="39" t="s">
        <v>232</v>
      </c>
      <c r="R7" s="148">
        <v>4</v>
      </c>
      <c r="S7" s="43" t="s">
        <v>441</v>
      </c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8" spans="1:78">
      <c r="A8" s="8"/>
      <c r="B8" s="8"/>
      <c r="C8" s="8"/>
      <c r="D8" s="8"/>
      <c r="E8" s="8"/>
      <c r="F8" s="8"/>
      <c r="G8" s="8"/>
      <c r="H8" s="8"/>
      <c r="I8" s="43"/>
      <c r="J8" s="8"/>
      <c r="K8" s="272"/>
      <c r="L8" s="40">
        <v>2</v>
      </c>
      <c r="M8" s="124">
        <v>1</v>
      </c>
      <c r="N8" s="125" t="s">
        <v>76</v>
      </c>
      <c r="O8" s="125" t="s">
        <v>118</v>
      </c>
      <c r="P8" s="126" t="s">
        <v>236</v>
      </c>
      <c r="Q8" s="39" t="s">
        <v>303</v>
      </c>
      <c r="R8" s="148">
        <v>1</v>
      </c>
      <c r="S8" s="43" t="s">
        <v>302</v>
      </c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</row>
    <row r="9" spans="1:78" ht="17.25" customHeight="1">
      <c r="A9" s="279" t="s">
        <v>2</v>
      </c>
      <c r="B9" s="121" t="s">
        <v>139</v>
      </c>
      <c r="C9" s="122" t="s">
        <v>234</v>
      </c>
      <c r="D9" s="123" t="s">
        <v>9</v>
      </c>
      <c r="E9" s="123" t="s">
        <v>8</v>
      </c>
      <c r="F9" s="122" t="s">
        <v>10</v>
      </c>
      <c r="G9" s="121" t="s">
        <v>0</v>
      </c>
      <c r="H9" s="122" t="s">
        <v>1</v>
      </c>
      <c r="I9" s="43"/>
      <c r="J9" s="8"/>
      <c r="K9" s="272"/>
      <c r="L9" s="41">
        <v>3</v>
      </c>
      <c r="M9" s="124">
        <v>1</v>
      </c>
      <c r="N9" s="125" t="s">
        <v>51</v>
      </c>
      <c r="O9" s="125" t="s">
        <v>118</v>
      </c>
      <c r="P9" s="126" t="s">
        <v>143</v>
      </c>
      <c r="Q9" s="39" t="s">
        <v>285</v>
      </c>
      <c r="R9" s="148">
        <v>2</v>
      </c>
      <c r="S9" s="43" t="s">
        <v>284</v>
      </c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</row>
    <row r="10" spans="1:78" ht="13.5" customHeight="1">
      <c r="A10" s="280"/>
      <c r="B10" s="38">
        <v>1</v>
      </c>
      <c r="C10" s="124">
        <v>25</v>
      </c>
      <c r="D10" s="125" t="s">
        <v>37</v>
      </c>
      <c r="E10" s="125" t="s">
        <v>58</v>
      </c>
      <c r="F10" s="126" t="s">
        <v>99</v>
      </c>
      <c r="G10" s="39" t="s">
        <v>416</v>
      </c>
      <c r="H10" s="127">
        <v>2</v>
      </c>
      <c r="I10" s="43" t="s">
        <v>415</v>
      </c>
      <c r="J10" s="8"/>
      <c r="K10" s="272"/>
      <c r="L10" s="42">
        <v>4</v>
      </c>
      <c r="M10" s="124">
        <v>2</v>
      </c>
      <c r="N10" s="125" t="s">
        <v>37</v>
      </c>
      <c r="O10" s="125" t="s">
        <v>58</v>
      </c>
      <c r="P10" s="126" t="s">
        <v>237</v>
      </c>
      <c r="Q10" s="39" t="s">
        <v>418</v>
      </c>
      <c r="R10" s="148">
        <v>3</v>
      </c>
      <c r="S10" s="43" t="s">
        <v>417</v>
      </c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</row>
    <row r="11" spans="1:78" ht="13.5" customHeight="1">
      <c r="A11" s="280"/>
      <c r="B11" s="40">
        <v>2</v>
      </c>
      <c r="C11" s="124">
        <v>8</v>
      </c>
      <c r="D11" s="125" t="s">
        <v>80</v>
      </c>
      <c r="E11" s="125" t="s">
        <v>118</v>
      </c>
      <c r="F11" s="126" t="s">
        <v>144</v>
      </c>
      <c r="G11" s="39" t="s">
        <v>232</v>
      </c>
      <c r="H11" s="127">
        <v>3</v>
      </c>
      <c r="I11" s="43" t="s">
        <v>317</v>
      </c>
      <c r="J11" s="8"/>
      <c r="K11" s="8"/>
      <c r="L11" s="8"/>
      <c r="M11" s="8"/>
      <c r="N11" s="8"/>
      <c r="O11" s="8"/>
      <c r="P11" s="8">
        <v>1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</row>
    <row r="12" spans="1:78" ht="13.5" customHeight="1">
      <c r="A12" s="280"/>
      <c r="B12" s="41">
        <v>3</v>
      </c>
      <c r="C12" s="124">
        <v>9</v>
      </c>
      <c r="D12" s="125" t="s">
        <v>51</v>
      </c>
      <c r="E12" s="125" t="s">
        <v>118</v>
      </c>
      <c r="F12" s="126" t="s">
        <v>145</v>
      </c>
      <c r="G12" s="39" t="s">
        <v>283</v>
      </c>
      <c r="H12" s="127">
        <v>1</v>
      </c>
      <c r="I12" s="43" t="s">
        <v>282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282" t="s">
        <v>146</v>
      </c>
      <c r="AF12" s="129" t="s">
        <v>139</v>
      </c>
      <c r="AG12" s="129" t="s">
        <v>234</v>
      </c>
      <c r="AH12" s="130" t="s">
        <v>9</v>
      </c>
      <c r="AI12" s="130" t="s">
        <v>8</v>
      </c>
      <c r="AJ12" s="129" t="s">
        <v>10</v>
      </c>
      <c r="AK12" s="129" t="s">
        <v>0</v>
      </c>
      <c r="AL12" s="129" t="s">
        <v>1</v>
      </c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</row>
    <row r="13" spans="1:78" ht="13.5" customHeight="1">
      <c r="A13" s="281"/>
      <c r="B13" s="42">
        <v>4</v>
      </c>
      <c r="C13" s="124">
        <v>17</v>
      </c>
      <c r="D13" s="125" t="s">
        <v>73</v>
      </c>
      <c r="E13" s="125" t="s">
        <v>54</v>
      </c>
      <c r="F13" s="126" t="s">
        <v>147</v>
      </c>
      <c r="G13" s="39" t="s">
        <v>232</v>
      </c>
      <c r="H13" s="127">
        <v>4</v>
      </c>
      <c r="I13" s="43" t="s">
        <v>401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282"/>
      <c r="AF13" s="51">
        <v>1</v>
      </c>
      <c r="AG13" s="131">
        <v>2</v>
      </c>
      <c r="AH13" s="132" t="s">
        <v>51</v>
      </c>
      <c r="AI13" s="132" t="s">
        <v>118</v>
      </c>
      <c r="AJ13" s="132" t="s">
        <v>238</v>
      </c>
      <c r="AK13" s="52" t="s">
        <v>287</v>
      </c>
      <c r="AL13" s="131">
        <v>2</v>
      </c>
      <c r="AM13" s="43" t="s">
        <v>286</v>
      </c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</row>
    <row r="14" spans="1:78">
      <c r="A14" s="8"/>
      <c r="B14" s="8"/>
      <c r="C14" s="8"/>
      <c r="D14" s="8"/>
      <c r="E14" s="8"/>
      <c r="F14" s="8"/>
      <c r="G14" s="8"/>
      <c r="H14" s="8"/>
      <c r="I14" s="43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282"/>
      <c r="AF14" s="53">
        <v>2</v>
      </c>
      <c r="AG14" s="131">
        <v>1</v>
      </c>
      <c r="AH14" s="132" t="s">
        <v>76</v>
      </c>
      <c r="AI14" s="132" t="s">
        <v>118</v>
      </c>
      <c r="AJ14" s="132" t="s">
        <v>148</v>
      </c>
      <c r="AK14" s="52" t="s">
        <v>305</v>
      </c>
      <c r="AL14" s="131">
        <v>1</v>
      </c>
      <c r="AM14" s="43" t="s">
        <v>304</v>
      </c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</row>
    <row r="15" spans="1:78" ht="13.5" customHeight="1">
      <c r="A15" s="279" t="s">
        <v>3</v>
      </c>
      <c r="B15" s="121" t="s">
        <v>139</v>
      </c>
      <c r="C15" s="122" t="s">
        <v>234</v>
      </c>
      <c r="D15" s="123" t="s">
        <v>9</v>
      </c>
      <c r="E15" s="123" t="s">
        <v>8</v>
      </c>
      <c r="F15" s="122" t="s">
        <v>10</v>
      </c>
      <c r="G15" s="121" t="s">
        <v>0</v>
      </c>
      <c r="H15" s="122" t="s">
        <v>1</v>
      </c>
      <c r="I15" s="43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282"/>
      <c r="AF15" s="54">
        <v>3</v>
      </c>
      <c r="AG15" s="131">
        <v>1</v>
      </c>
      <c r="AH15" s="132" t="s">
        <v>74</v>
      </c>
      <c r="AI15" s="132" t="s">
        <v>118</v>
      </c>
      <c r="AJ15" s="132" t="s">
        <v>144</v>
      </c>
      <c r="AK15" s="39" t="s">
        <v>232</v>
      </c>
      <c r="AL15" s="131">
        <v>3</v>
      </c>
      <c r="AM15" s="43" t="s">
        <v>345</v>
      </c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</row>
    <row r="16" spans="1:78" ht="13.5" customHeight="1">
      <c r="A16" s="280"/>
      <c r="B16" s="38">
        <v>1</v>
      </c>
      <c r="C16" s="124">
        <v>27</v>
      </c>
      <c r="D16" s="125" t="s">
        <v>70</v>
      </c>
      <c r="E16" s="125" t="s">
        <v>118</v>
      </c>
      <c r="F16" s="126" t="s">
        <v>98</v>
      </c>
      <c r="G16" s="39" t="s">
        <v>232</v>
      </c>
      <c r="H16" s="127">
        <v>3</v>
      </c>
      <c r="I16" s="43" t="s">
        <v>455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282"/>
      <c r="AF16" s="55">
        <v>4</v>
      </c>
      <c r="AG16" s="131">
        <v>2</v>
      </c>
      <c r="AH16" s="132" t="s">
        <v>88</v>
      </c>
      <c r="AI16" s="132" t="s">
        <v>118</v>
      </c>
      <c r="AJ16" s="132" t="s">
        <v>144</v>
      </c>
      <c r="AK16" s="39" t="s">
        <v>232</v>
      </c>
      <c r="AL16" s="131">
        <v>4</v>
      </c>
      <c r="AM16" s="43" t="s">
        <v>362</v>
      </c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</row>
    <row r="17" spans="1:78" ht="13.5" customHeight="1">
      <c r="A17" s="280"/>
      <c r="B17" s="40">
        <v>2</v>
      </c>
      <c r="C17" s="124">
        <v>6</v>
      </c>
      <c r="D17" s="125" t="s">
        <v>74</v>
      </c>
      <c r="E17" s="125" t="s">
        <v>118</v>
      </c>
      <c r="F17" s="126" t="s">
        <v>239</v>
      </c>
      <c r="G17" s="39" t="s">
        <v>342</v>
      </c>
      <c r="H17" s="127">
        <v>1</v>
      </c>
      <c r="I17" s="43" t="s">
        <v>341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</row>
    <row r="18" spans="1:78" ht="13.5" customHeight="1">
      <c r="A18" s="280"/>
      <c r="B18" s="41">
        <v>3</v>
      </c>
      <c r="C18" s="124">
        <v>11</v>
      </c>
      <c r="D18" s="125" t="s">
        <v>38</v>
      </c>
      <c r="E18" s="125" t="s">
        <v>57</v>
      </c>
      <c r="F18" s="126" t="s">
        <v>98</v>
      </c>
      <c r="G18" s="39" t="s">
        <v>232</v>
      </c>
      <c r="H18" s="127">
        <v>4</v>
      </c>
      <c r="I18" s="43" t="s">
        <v>379</v>
      </c>
      <c r="J18" s="8"/>
      <c r="K18" s="271" t="s">
        <v>149</v>
      </c>
      <c r="L18" s="121" t="s">
        <v>139</v>
      </c>
      <c r="M18" s="122" t="s">
        <v>234</v>
      </c>
      <c r="N18" s="123" t="s">
        <v>9</v>
      </c>
      <c r="O18" s="123" t="s">
        <v>8</v>
      </c>
      <c r="P18" s="122" t="s">
        <v>10</v>
      </c>
      <c r="Q18" s="121" t="s">
        <v>0</v>
      </c>
      <c r="R18" s="147" t="s">
        <v>1</v>
      </c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</row>
    <row r="19" spans="1:78" ht="13.5" customHeight="1">
      <c r="A19" s="281"/>
      <c r="B19" s="42">
        <v>4</v>
      </c>
      <c r="C19" s="124">
        <v>19</v>
      </c>
      <c r="D19" s="125" t="s">
        <v>86</v>
      </c>
      <c r="E19" s="125" t="s">
        <v>120</v>
      </c>
      <c r="F19" s="126" t="s">
        <v>150</v>
      </c>
      <c r="G19" s="39" t="s">
        <v>421</v>
      </c>
      <c r="H19" s="127">
        <v>2</v>
      </c>
      <c r="I19" s="43" t="s">
        <v>420</v>
      </c>
      <c r="J19" s="8"/>
      <c r="K19" s="272"/>
      <c r="L19" s="38">
        <v>1</v>
      </c>
      <c r="M19" s="124">
        <v>2</v>
      </c>
      <c r="N19" s="125" t="s">
        <v>86</v>
      </c>
      <c r="O19" s="125" t="s">
        <v>120</v>
      </c>
      <c r="P19" s="126" t="s">
        <v>147</v>
      </c>
      <c r="Q19" s="39" t="s">
        <v>232</v>
      </c>
      <c r="R19" s="148">
        <v>4</v>
      </c>
      <c r="S19" s="43" t="s">
        <v>422</v>
      </c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</row>
    <row r="20" spans="1:78">
      <c r="A20" s="8"/>
      <c r="B20" s="8"/>
      <c r="C20" s="8"/>
      <c r="D20" s="8"/>
      <c r="E20" s="8"/>
      <c r="F20" s="8"/>
      <c r="G20" s="128"/>
      <c r="H20" s="8"/>
      <c r="I20" s="43"/>
      <c r="J20" s="8"/>
      <c r="K20" s="272"/>
      <c r="L20" s="40">
        <v>2</v>
      </c>
      <c r="M20" s="124">
        <v>1</v>
      </c>
      <c r="N20" s="125" t="s">
        <v>74</v>
      </c>
      <c r="O20" s="125" t="s">
        <v>118</v>
      </c>
      <c r="P20" s="126" t="s">
        <v>240</v>
      </c>
      <c r="Q20" s="39" t="s">
        <v>344</v>
      </c>
      <c r="R20" s="148">
        <v>1</v>
      </c>
      <c r="S20" s="43" t="s">
        <v>343</v>
      </c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</row>
    <row r="21" spans="1:78" ht="15">
      <c r="A21" s="279" t="s">
        <v>4</v>
      </c>
      <c r="B21" s="121" t="s">
        <v>139</v>
      </c>
      <c r="C21" s="122" t="s">
        <v>234</v>
      </c>
      <c r="D21" s="123" t="s">
        <v>9</v>
      </c>
      <c r="E21" s="123" t="s">
        <v>8</v>
      </c>
      <c r="F21" s="122" t="s">
        <v>10</v>
      </c>
      <c r="G21" s="121" t="s">
        <v>0</v>
      </c>
      <c r="H21" s="122" t="s">
        <v>1</v>
      </c>
      <c r="I21" s="43"/>
      <c r="J21" s="8"/>
      <c r="K21" s="272"/>
      <c r="L21" s="41">
        <v>3</v>
      </c>
      <c r="M21" s="124">
        <v>1</v>
      </c>
      <c r="N21" s="125" t="s">
        <v>88</v>
      </c>
      <c r="O21" s="125" t="s">
        <v>118</v>
      </c>
      <c r="P21" s="126" t="s">
        <v>241</v>
      </c>
      <c r="Q21" s="39" t="s">
        <v>361</v>
      </c>
      <c r="R21" s="148">
        <v>2</v>
      </c>
      <c r="S21" s="43" t="s">
        <v>360</v>
      </c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</row>
    <row r="22" spans="1:78">
      <c r="A22" s="280"/>
      <c r="B22" s="38">
        <v>1</v>
      </c>
      <c r="C22" s="124">
        <v>29</v>
      </c>
      <c r="D22" s="125" t="s">
        <v>75</v>
      </c>
      <c r="E22" s="125" t="s">
        <v>119</v>
      </c>
      <c r="F22" s="126" t="s">
        <v>151</v>
      </c>
      <c r="G22" s="39" t="s">
        <v>425</v>
      </c>
      <c r="H22" s="127">
        <v>4</v>
      </c>
      <c r="I22" s="43" t="s">
        <v>424</v>
      </c>
      <c r="J22" s="8"/>
      <c r="K22" s="272"/>
      <c r="L22" s="42">
        <v>4</v>
      </c>
      <c r="M22" s="124">
        <v>2</v>
      </c>
      <c r="N22" s="125" t="s">
        <v>40</v>
      </c>
      <c r="O22" s="125" t="s">
        <v>59</v>
      </c>
      <c r="P22" s="126" t="s">
        <v>147</v>
      </c>
      <c r="Q22" s="39" t="s">
        <v>232</v>
      </c>
      <c r="R22" s="148">
        <v>3</v>
      </c>
      <c r="S22" s="43" t="s">
        <v>390</v>
      </c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</row>
    <row r="23" spans="1:78">
      <c r="A23" s="280"/>
      <c r="B23" s="40">
        <v>2</v>
      </c>
      <c r="C23" s="124">
        <v>4</v>
      </c>
      <c r="D23" s="125" t="s">
        <v>88</v>
      </c>
      <c r="E23" s="125" t="s">
        <v>118</v>
      </c>
      <c r="F23" s="126" t="s">
        <v>242</v>
      </c>
      <c r="G23" s="39" t="s">
        <v>359</v>
      </c>
      <c r="H23" s="127">
        <v>1</v>
      </c>
      <c r="I23" s="43" t="s">
        <v>358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</row>
    <row r="24" spans="1:78" ht="15">
      <c r="A24" s="280"/>
      <c r="B24" s="41">
        <v>3</v>
      </c>
      <c r="C24" s="124">
        <v>13</v>
      </c>
      <c r="D24" s="125" t="s">
        <v>69</v>
      </c>
      <c r="E24" s="125" t="s">
        <v>60</v>
      </c>
      <c r="F24" s="126" t="s">
        <v>152</v>
      </c>
      <c r="G24" s="39" t="s">
        <v>467</v>
      </c>
      <c r="H24" s="127">
        <v>3</v>
      </c>
      <c r="I24" s="43" t="s">
        <v>466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271" t="s">
        <v>13</v>
      </c>
      <c r="AZ24" s="121" t="s">
        <v>139</v>
      </c>
      <c r="BA24" s="122" t="s">
        <v>234</v>
      </c>
      <c r="BB24" s="123" t="s">
        <v>9</v>
      </c>
      <c r="BC24" s="123" t="s">
        <v>8</v>
      </c>
      <c r="BD24" s="122" t="s">
        <v>10</v>
      </c>
      <c r="BE24" s="121" t="s">
        <v>0</v>
      </c>
      <c r="BF24" s="122" t="s">
        <v>1</v>
      </c>
      <c r="BG24" s="8"/>
      <c r="BH24" s="8"/>
      <c r="BI24" s="271" t="s">
        <v>20</v>
      </c>
      <c r="BJ24" s="121" t="s">
        <v>139</v>
      </c>
      <c r="BK24" s="122" t="s">
        <v>234</v>
      </c>
      <c r="BL24" s="123" t="s">
        <v>9</v>
      </c>
      <c r="BM24" s="123" t="s">
        <v>8</v>
      </c>
      <c r="BN24" s="122" t="s">
        <v>10</v>
      </c>
      <c r="BO24" s="121" t="s">
        <v>0</v>
      </c>
      <c r="BP24" s="122" t="s">
        <v>1</v>
      </c>
      <c r="BQ24" s="8"/>
      <c r="BR24" s="8"/>
      <c r="BS24" s="58" t="s">
        <v>114</v>
      </c>
      <c r="BT24" s="58" t="s">
        <v>1</v>
      </c>
      <c r="BU24" s="8"/>
      <c r="BV24" s="8"/>
      <c r="BW24" s="8"/>
      <c r="BX24" s="8"/>
      <c r="BY24" s="8"/>
      <c r="BZ24" s="8"/>
    </row>
    <row r="25" spans="1:78">
      <c r="A25" s="281"/>
      <c r="B25" s="42">
        <v>4</v>
      </c>
      <c r="C25" s="124">
        <v>21</v>
      </c>
      <c r="D25" s="125" t="s">
        <v>40</v>
      </c>
      <c r="E25" s="125" t="s">
        <v>59</v>
      </c>
      <c r="F25" s="126" t="s">
        <v>153</v>
      </c>
      <c r="G25" s="39" t="s">
        <v>389</v>
      </c>
      <c r="H25" s="127">
        <v>2</v>
      </c>
      <c r="I25" s="43" t="s">
        <v>388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272"/>
      <c r="AZ25" s="38">
        <v>1</v>
      </c>
      <c r="BA25" s="124">
        <v>2</v>
      </c>
      <c r="BB25" s="125" t="s">
        <v>51</v>
      </c>
      <c r="BC25" s="125" t="s">
        <v>118</v>
      </c>
      <c r="BD25" s="126" t="s">
        <v>111</v>
      </c>
      <c r="BE25" s="39" t="s">
        <v>289</v>
      </c>
      <c r="BF25" s="127">
        <v>3</v>
      </c>
      <c r="BG25" s="43" t="s">
        <v>288</v>
      </c>
      <c r="BH25" s="8"/>
      <c r="BI25" s="272"/>
      <c r="BJ25" s="38">
        <v>1</v>
      </c>
      <c r="BK25" s="124">
        <v>2</v>
      </c>
      <c r="BL25" s="125" t="s">
        <v>51</v>
      </c>
      <c r="BM25" s="125" t="s">
        <v>243</v>
      </c>
      <c r="BN25" s="126" t="s">
        <v>154</v>
      </c>
      <c r="BO25" s="39" t="s">
        <v>478</v>
      </c>
      <c r="BP25" s="127">
        <v>3</v>
      </c>
      <c r="BQ25" s="133"/>
      <c r="BR25" s="8"/>
      <c r="BS25" s="58">
        <v>3</v>
      </c>
      <c r="BT25" s="58">
        <v>3</v>
      </c>
      <c r="BU25" s="8"/>
      <c r="BV25" s="8"/>
      <c r="BW25" s="8"/>
      <c r="BX25" s="8"/>
      <c r="BY25" s="8"/>
      <c r="BZ25" s="8"/>
    </row>
    <row r="26" spans="1:78">
      <c r="A26" s="8"/>
      <c r="B26" s="8"/>
      <c r="C26" s="8"/>
      <c r="D26" s="8"/>
      <c r="E26" s="8"/>
      <c r="F26" s="8"/>
      <c r="G26" s="8"/>
      <c r="H26" s="8"/>
      <c r="I26" s="4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272"/>
      <c r="AZ26" s="40">
        <v>2</v>
      </c>
      <c r="BA26" s="124">
        <v>1</v>
      </c>
      <c r="BB26" s="125" t="s">
        <v>76</v>
      </c>
      <c r="BC26" s="125" t="s">
        <v>118</v>
      </c>
      <c r="BD26" s="126" t="s">
        <v>110</v>
      </c>
      <c r="BE26" s="39" t="s">
        <v>307</v>
      </c>
      <c r="BF26" s="127">
        <v>1</v>
      </c>
      <c r="BG26" s="43" t="s">
        <v>306</v>
      </c>
      <c r="BH26" s="8"/>
      <c r="BI26" s="272"/>
      <c r="BJ26" s="40">
        <v>2</v>
      </c>
      <c r="BK26" s="124">
        <v>2</v>
      </c>
      <c r="BL26" s="125" t="s">
        <v>83</v>
      </c>
      <c r="BM26" s="125" t="s">
        <v>243</v>
      </c>
      <c r="BN26" s="126" t="s">
        <v>98</v>
      </c>
      <c r="BO26" s="39" t="s">
        <v>232</v>
      </c>
      <c r="BP26" s="127">
        <v>4</v>
      </c>
      <c r="BQ26" s="133"/>
      <c r="BR26" s="8"/>
      <c r="BS26" s="58">
        <v>4</v>
      </c>
      <c r="BT26" s="58">
        <v>4</v>
      </c>
      <c r="BU26" s="8"/>
      <c r="BV26" s="8"/>
      <c r="BW26" s="8"/>
      <c r="BX26" s="8"/>
      <c r="BY26" s="8"/>
      <c r="BZ26" s="8"/>
    </row>
    <row r="27" spans="1:78" ht="15">
      <c r="A27" s="279" t="s">
        <v>155</v>
      </c>
      <c r="B27" s="121" t="s">
        <v>139</v>
      </c>
      <c r="C27" s="122" t="s">
        <v>234</v>
      </c>
      <c r="D27" s="123" t="s">
        <v>9</v>
      </c>
      <c r="E27" s="123" t="s">
        <v>8</v>
      </c>
      <c r="F27" s="122" t="s">
        <v>10</v>
      </c>
      <c r="G27" s="121" t="s">
        <v>0</v>
      </c>
      <c r="H27" s="122" t="s">
        <v>1</v>
      </c>
      <c r="I27" s="43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272"/>
      <c r="AZ27" s="41">
        <v>3</v>
      </c>
      <c r="BA27" s="124">
        <v>1</v>
      </c>
      <c r="BB27" s="125" t="s">
        <v>83</v>
      </c>
      <c r="BC27" s="125" t="s">
        <v>118</v>
      </c>
      <c r="BD27" s="126" t="s">
        <v>244</v>
      </c>
      <c r="BE27" s="39" t="s">
        <v>299</v>
      </c>
      <c r="BF27" s="127">
        <v>2</v>
      </c>
      <c r="BG27" s="43" t="s">
        <v>298</v>
      </c>
      <c r="BH27" s="8"/>
      <c r="BI27" s="272"/>
      <c r="BJ27" s="41">
        <v>3</v>
      </c>
      <c r="BK27" s="124">
        <v>1</v>
      </c>
      <c r="BL27" s="125" t="s">
        <v>76</v>
      </c>
      <c r="BM27" s="125" t="s">
        <v>243</v>
      </c>
      <c r="BN27" s="126" t="s">
        <v>245</v>
      </c>
      <c r="BO27" s="39" t="s">
        <v>479</v>
      </c>
      <c r="BP27" s="127">
        <v>1</v>
      </c>
      <c r="BQ27" s="133"/>
      <c r="BR27" s="8"/>
      <c r="BS27" s="58">
        <v>1</v>
      </c>
      <c r="BT27" s="58">
        <v>1</v>
      </c>
      <c r="BU27" s="8"/>
      <c r="BV27" s="8"/>
      <c r="BW27" s="8"/>
      <c r="BX27" s="8"/>
      <c r="BY27" s="8"/>
      <c r="BZ27" s="8"/>
    </row>
    <row r="28" spans="1:78">
      <c r="A28" s="280"/>
      <c r="B28" s="38">
        <v>1</v>
      </c>
      <c r="C28" s="124">
        <v>30</v>
      </c>
      <c r="D28" s="125" t="s">
        <v>85</v>
      </c>
      <c r="E28" s="125" t="s">
        <v>118</v>
      </c>
      <c r="F28" s="126" t="s">
        <v>98</v>
      </c>
      <c r="G28" s="39" t="s">
        <v>232</v>
      </c>
      <c r="H28" s="127">
        <v>4</v>
      </c>
      <c r="I28" s="43" t="s">
        <v>457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272"/>
      <c r="AZ28" s="42">
        <v>4</v>
      </c>
      <c r="BA28" s="124">
        <v>2</v>
      </c>
      <c r="BB28" s="125" t="s">
        <v>34</v>
      </c>
      <c r="BC28" s="125" t="s">
        <v>55</v>
      </c>
      <c r="BD28" s="126" t="s">
        <v>98</v>
      </c>
      <c r="BE28" s="39" t="s">
        <v>232</v>
      </c>
      <c r="BF28" s="127">
        <v>4</v>
      </c>
      <c r="BG28" s="43" t="s">
        <v>314</v>
      </c>
      <c r="BH28" s="8"/>
      <c r="BI28" s="272"/>
      <c r="BJ28" s="42">
        <v>4</v>
      </c>
      <c r="BK28" s="124">
        <v>1</v>
      </c>
      <c r="BL28" s="125" t="s">
        <v>34</v>
      </c>
      <c r="BM28" s="125" t="s">
        <v>113</v>
      </c>
      <c r="BN28" s="126" t="s">
        <v>156</v>
      </c>
      <c r="BO28" s="39" t="s">
        <v>480</v>
      </c>
      <c r="BP28" s="127">
        <v>2</v>
      </c>
      <c r="BQ28" s="133"/>
      <c r="BR28" s="8"/>
      <c r="BS28" s="58">
        <v>2</v>
      </c>
      <c r="BT28" s="58">
        <v>2</v>
      </c>
      <c r="BU28" s="8"/>
      <c r="BV28" s="8"/>
      <c r="BW28" s="8"/>
      <c r="BX28" s="8"/>
      <c r="BY28" s="8"/>
      <c r="BZ28" s="8"/>
    </row>
    <row r="29" spans="1:78">
      <c r="A29" s="280"/>
      <c r="B29" s="40">
        <v>2</v>
      </c>
      <c r="C29" s="124">
        <v>3</v>
      </c>
      <c r="D29" s="125" t="s">
        <v>34</v>
      </c>
      <c r="E29" s="125" t="s">
        <v>55</v>
      </c>
      <c r="F29" s="126" t="s">
        <v>100</v>
      </c>
      <c r="G29" s="39" t="s">
        <v>309</v>
      </c>
      <c r="H29" s="127">
        <v>1</v>
      </c>
      <c r="I29" s="43" t="s">
        <v>308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T29" s="8"/>
      <c r="BU29" s="8"/>
      <c r="BV29" s="8"/>
      <c r="BW29" s="8"/>
      <c r="BX29" s="8"/>
      <c r="BY29" s="8"/>
      <c r="BZ29" s="8"/>
    </row>
    <row r="30" spans="1:78" ht="15">
      <c r="A30" s="280"/>
      <c r="B30" s="41">
        <v>3</v>
      </c>
      <c r="C30" s="124">
        <v>14</v>
      </c>
      <c r="D30" s="125" t="s">
        <v>84</v>
      </c>
      <c r="E30" s="125" t="s">
        <v>63</v>
      </c>
      <c r="F30" s="126" t="s">
        <v>246</v>
      </c>
      <c r="G30" s="39" t="s">
        <v>365</v>
      </c>
      <c r="H30" s="127">
        <v>2</v>
      </c>
      <c r="I30" s="43" t="s">
        <v>364</v>
      </c>
      <c r="J30" s="8"/>
      <c r="K30" s="271" t="s">
        <v>6</v>
      </c>
      <c r="L30" s="121" t="s">
        <v>139</v>
      </c>
      <c r="M30" s="122" t="s">
        <v>234</v>
      </c>
      <c r="N30" s="123" t="s">
        <v>9</v>
      </c>
      <c r="O30" s="123" t="s">
        <v>8</v>
      </c>
      <c r="P30" s="122" t="s">
        <v>10</v>
      </c>
      <c r="Q30" s="121" t="s">
        <v>0</v>
      </c>
      <c r="R30" s="147" t="s">
        <v>1</v>
      </c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271" t="s">
        <v>157</v>
      </c>
      <c r="BJ30" s="121" t="s">
        <v>139</v>
      </c>
      <c r="BK30" s="122" t="s">
        <v>234</v>
      </c>
      <c r="BL30" s="123" t="s">
        <v>9</v>
      </c>
      <c r="BM30" s="123" t="s">
        <v>8</v>
      </c>
      <c r="BN30" s="122" t="s">
        <v>10</v>
      </c>
      <c r="BO30" s="121" t="s">
        <v>0</v>
      </c>
      <c r="BP30" s="122" t="s">
        <v>1</v>
      </c>
      <c r="BQ30" s="8"/>
      <c r="BR30" s="8"/>
      <c r="BS30" s="58" t="s">
        <v>114</v>
      </c>
      <c r="BT30" s="8"/>
      <c r="BU30" s="8"/>
      <c r="BV30" s="8"/>
      <c r="BW30" s="8"/>
      <c r="BX30" s="8"/>
      <c r="BY30" s="8"/>
      <c r="BZ30" s="8"/>
    </row>
    <row r="31" spans="1:78">
      <c r="A31" s="281"/>
      <c r="B31" s="42">
        <v>4</v>
      </c>
      <c r="C31" s="124">
        <v>22</v>
      </c>
      <c r="D31" s="125" t="s">
        <v>95</v>
      </c>
      <c r="E31" s="125" t="s">
        <v>57</v>
      </c>
      <c r="F31" s="126" t="s">
        <v>158</v>
      </c>
      <c r="G31" s="39" t="s">
        <v>471</v>
      </c>
      <c r="H31" s="127">
        <v>3</v>
      </c>
      <c r="I31" s="43" t="s">
        <v>470</v>
      </c>
      <c r="J31" s="8"/>
      <c r="K31" s="272"/>
      <c r="L31" s="38">
        <v>1</v>
      </c>
      <c r="M31" s="124">
        <v>2</v>
      </c>
      <c r="N31" s="125" t="s">
        <v>84</v>
      </c>
      <c r="O31" s="125" t="s">
        <v>63</v>
      </c>
      <c r="P31" s="126" t="s">
        <v>247</v>
      </c>
      <c r="Q31" s="39" t="s">
        <v>367</v>
      </c>
      <c r="R31" s="148">
        <v>2</v>
      </c>
      <c r="S31" s="43" t="s">
        <v>366</v>
      </c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272"/>
      <c r="BJ31" s="38">
        <v>1</v>
      </c>
      <c r="BK31" s="124">
        <v>2</v>
      </c>
      <c r="BL31" s="125" t="s">
        <v>51</v>
      </c>
      <c r="BM31" s="125" t="s">
        <v>243</v>
      </c>
      <c r="BN31" s="126" t="s">
        <v>159</v>
      </c>
      <c r="BO31" s="39" t="s">
        <v>481</v>
      </c>
      <c r="BP31" s="127">
        <v>3</v>
      </c>
      <c r="BQ31" s="133"/>
      <c r="BR31" s="8"/>
      <c r="BS31" s="58">
        <v>3</v>
      </c>
      <c r="BT31" s="8"/>
      <c r="BU31" s="8"/>
      <c r="BV31" s="8"/>
      <c r="BW31" s="8"/>
      <c r="BX31" s="8"/>
      <c r="BY31" s="8"/>
      <c r="BZ31" s="8"/>
    </row>
    <row r="32" spans="1:78">
      <c r="A32" s="8"/>
      <c r="B32" s="8"/>
      <c r="C32" s="8"/>
      <c r="D32" s="8"/>
      <c r="E32" s="8"/>
      <c r="F32" s="8"/>
      <c r="G32" s="8"/>
      <c r="H32" s="8"/>
      <c r="I32" s="43"/>
      <c r="J32" s="8"/>
      <c r="K32" s="272"/>
      <c r="L32" s="40">
        <v>2</v>
      </c>
      <c r="M32" s="124">
        <v>1</v>
      </c>
      <c r="N32" s="125" t="s">
        <v>34</v>
      </c>
      <c r="O32" s="125" t="s">
        <v>55</v>
      </c>
      <c r="P32" s="126" t="s">
        <v>160</v>
      </c>
      <c r="Q32" s="39" t="s">
        <v>311</v>
      </c>
      <c r="R32" s="148">
        <v>1</v>
      </c>
      <c r="S32" s="43" t="s">
        <v>310</v>
      </c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272"/>
      <c r="BJ32" s="40">
        <v>2</v>
      </c>
      <c r="BK32" s="124">
        <v>2</v>
      </c>
      <c r="BL32" s="125" t="s">
        <v>83</v>
      </c>
      <c r="BM32" s="125" t="s">
        <v>243</v>
      </c>
      <c r="BN32" s="126" t="s">
        <v>144</v>
      </c>
      <c r="BO32" s="39" t="s">
        <v>232</v>
      </c>
      <c r="BP32" s="127">
        <v>4</v>
      </c>
      <c r="BQ32" s="133"/>
      <c r="BR32" s="8"/>
      <c r="BS32" s="58">
        <v>4</v>
      </c>
      <c r="BT32" s="8"/>
      <c r="BU32" s="8"/>
      <c r="BV32" s="8"/>
      <c r="BW32" s="8"/>
      <c r="BX32" s="8"/>
      <c r="BY32" s="8"/>
      <c r="BZ32" s="8"/>
    </row>
    <row r="33" spans="1:78" ht="15">
      <c r="A33" s="279" t="s">
        <v>5</v>
      </c>
      <c r="B33" s="121" t="s">
        <v>139</v>
      </c>
      <c r="C33" s="122" t="s">
        <v>234</v>
      </c>
      <c r="D33" s="123" t="s">
        <v>9</v>
      </c>
      <c r="E33" s="123" t="s">
        <v>8</v>
      </c>
      <c r="F33" s="122" t="s">
        <v>10</v>
      </c>
      <c r="G33" s="121" t="s">
        <v>0</v>
      </c>
      <c r="H33" s="122" t="s">
        <v>1</v>
      </c>
      <c r="I33" s="43"/>
      <c r="J33" s="8"/>
      <c r="K33" s="272"/>
      <c r="L33" s="41">
        <v>3</v>
      </c>
      <c r="M33" s="124">
        <v>1</v>
      </c>
      <c r="N33" s="125" t="s">
        <v>49</v>
      </c>
      <c r="O33" s="125" t="s">
        <v>118</v>
      </c>
      <c r="P33" s="126" t="s">
        <v>248</v>
      </c>
      <c r="Q33" s="39" t="s">
        <v>410</v>
      </c>
      <c r="R33" s="148">
        <v>3</v>
      </c>
      <c r="S33" s="43" t="s">
        <v>409</v>
      </c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272"/>
      <c r="BJ33" s="41">
        <v>3</v>
      </c>
      <c r="BK33" s="124">
        <v>1</v>
      </c>
      <c r="BL33" s="125" t="s">
        <v>76</v>
      </c>
      <c r="BM33" s="125" t="s">
        <v>243</v>
      </c>
      <c r="BN33" s="126" t="s">
        <v>249</v>
      </c>
      <c r="BO33" s="39" t="s">
        <v>482</v>
      </c>
      <c r="BP33" s="127">
        <v>1</v>
      </c>
      <c r="BQ33" s="133"/>
      <c r="BR33" s="8"/>
      <c r="BS33" s="58">
        <v>1</v>
      </c>
      <c r="BT33" s="8"/>
      <c r="BU33" s="8"/>
      <c r="BV33" s="8"/>
      <c r="BW33" s="8"/>
      <c r="BX33" s="8"/>
      <c r="BY33" s="8"/>
      <c r="BZ33" s="8"/>
    </row>
    <row r="34" spans="1:78">
      <c r="A34" s="280"/>
      <c r="B34" s="38">
        <v>1</v>
      </c>
      <c r="C34" s="124">
        <v>28</v>
      </c>
      <c r="D34" s="125" t="s">
        <v>77</v>
      </c>
      <c r="E34" s="125" t="s">
        <v>118</v>
      </c>
      <c r="F34" s="126" t="s">
        <v>161</v>
      </c>
      <c r="G34" s="39" t="s">
        <v>449</v>
      </c>
      <c r="H34" s="127">
        <v>2</v>
      </c>
      <c r="I34" s="43" t="s">
        <v>448</v>
      </c>
      <c r="J34" s="8"/>
      <c r="K34" s="272"/>
      <c r="L34" s="42">
        <v>4</v>
      </c>
      <c r="M34" s="124">
        <v>2</v>
      </c>
      <c r="N34" s="125" t="s">
        <v>77</v>
      </c>
      <c r="O34" s="125" t="s">
        <v>118</v>
      </c>
      <c r="P34" s="126" t="s">
        <v>147</v>
      </c>
      <c r="Q34" s="39" t="s">
        <v>232</v>
      </c>
      <c r="R34" s="148">
        <v>4</v>
      </c>
      <c r="S34" s="43" t="s">
        <v>450</v>
      </c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272"/>
      <c r="BJ34" s="42">
        <v>4</v>
      </c>
      <c r="BK34" s="124">
        <v>1</v>
      </c>
      <c r="BL34" s="125" t="s">
        <v>34</v>
      </c>
      <c r="BM34" s="125" t="s">
        <v>113</v>
      </c>
      <c r="BN34" s="126" t="s">
        <v>250</v>
      </c>
      <c r="BO34" s="39" t="s">
        <v>483</v>
      </c>
      <c r="BP34" s="127">
        <v>2</v>
      </c>
      <c r="BQ34" s="133"/>
      <c r="BR34" s="8"/>
      <c r="BS34" s="58">
        <v>2</v>
      </c>
      <c r="BT34" s="8"/>
      <c r="BU34" s="8"/>
      <c r="BV34" s="8"/>
      <c r="BW34" s="8"/>
      <c r="BX34" s="8"/>
      <c r="BY34" s="8"/>
      <c r="BZ34" s="8"/>
    </row>
    <row r="35" spans="1:78">
      <c r="A35" s="280"/>
      <c r="B35" s="40">
        <v>2</v>
      </c>
      <c r="C35" s="124">
        <v>5</v>
      </c>
      <c r="D35" s="125" t="s">
        <v>82</v>
      </c>
      <c r="E35" s="125" t="s">
        <v>118</v>
      </c>
      <c r="F35" s="126" t="s">
        <v>98</v>
      </c>
      <c r="G35" s="39" t="s">
        <v>232</v>
      </c>
      <c r="H35" s="127">
        <v>3</v>
      </c>
      <c r="I35" s="43" t="s">
        <v>349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</row>
    <row r="36" spans="1:78" ht="15">
      <c r="A36" s="280"/>
      <c r="B36" s="41">
        <v>3</v>
      </c>
      <c r="C36" s="124">
        <v>12</v>
      </c>
      <c r="D36" s="125" t="s">
        <v>36</v>
      </c>
      <c r="E36" s="125" t="s">
        <v>58</v>
      </c>
      <c r="F36" s="126" t="s">
        <v>98</v>
      </c>
      <c r="G36" s="39" t="s">
        <v>232</v>
      </c>
      <c r="H36" s="127">
        <v>4</v>
      </c>
      <c r="I36" s="43" t="s">
        <v>395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282" t="s">
        <v>162</v>
      </c>
      <c r="AF36" s="129" t="s">
        <v>139</v>
      </c>
      <c r="AG36" s="129" t="s">
        <v>234</v>
      </c>
      <c r="AH36" s="130" t="s">
        <v>9</v>
      </c>
      <c r="AI36" s="130" t="s">
        <v>8</v>
      </c>
      <c r="AJ36" s="129" t="s">
        <v>10</v>
      </c>
      <c r="AK36" s="129" t="s">
        <v>0</v>
      </c>
      <c r="AL36" s="129" t="s">
        <v>1</v>
      </c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270"/>
      <c r="BJ36" s="8"/>
      <c r="BK36" s="8"/>
      <c r="BL36" s="133"/>
      <c r="BM36" s="133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</row>
    <row r="37" spans="1:78">
      <c r="A37" s="281"/>
      <c r="B37" s="42">
        <v>4</v>
      </c>
      <c r="C37" s="124">
        <v>20</v>
      </c>
      <c r="D37" s="125" t="s">
        <v>49</v>
      </c>
      <c r="E37" s="125" t="s">
        <v>118</v>
      </c>
      <c r="F37" s="126" t="s">
        <v>251</v>
      </c>
      <c r="G37" s="39" t="s">
        <v>408</v>
      </c>
      <c r="H37" s="127">
        <v>1</v>
      </c>
      <c r="I37" s="43" t="s">
        <v>407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282"/>
      <c r="AF37" s="51">
        <v>1</v>
      </c>
      <c r="AG37" s="131">
        <v>2</v>
      </c>
      <c r="AH37" s="132" t="s">
        <v>84</v>
      </c>
      <c r="AI37" s="132" t="s">
        <v>63</v>
      </c>
      <c r="AJ37" s="132" t="s">
        <v>252</v>
      </c>
      <c r="AK37" s="52" t="s">
        <v>369</v>
      </c>
      <c r="AL37" s="131">
        <v>3</v>
      </c>
      <c r="AM37" s="43" t="s">
        <v>368</v>
      </c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270"/>
      <c r="BJ37" s="8"/>
      <c r="BK37" s="133"/>
      <c r="BL37" s="133"/>
      <c r="BM37" s="133"/>
      <c r="BN37" s="133"/>
      <c r="BO37" s="56"/>
      <c r="BP37" s="133"/>
      <c r="BQ37" s="133"/>
      <c r="BR37" s="8"/>
      <c r="BS37" s="8"/>
      <c r="BT37" s="8"/>
      <c r="BU37" s="8"/>
      <c r="BV37" s="8"/>
      <c r="BW37" s="8"/>
      <c r="BX37" s="8"/>
      <c r="BY37" s="8"/>
      <c r="BZ37" s="8"/>
    </row>
    <row r="38" spans="1:78">
      <c r="A38" s="8"/>
      <c r="B38" s="8"/>
      <c r="C38" s="8"/>
      <c r="D38" s="8"/>
      <c r="E38" s="8"/>
      <c r="F38" s="8"/>
      <c r="G38" s="8"/>
      <c r="H38" s="8"/>
      <c r="I38" s="43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282"/>
      <c r="AF38" s="53">
        <v>2</v>
      </c>
      <c r="AG38" s="131">
        <v>1</v>
      </c>
      <c r="AH38" s="132" t="s">
        <v>34</v>
      </c>
      <c r="AI38" s="132" t="s">
        <v>55</v>
      </c>
      <c r="AJ38" s="132" t="s">
        <v>163</v>
      </c>
      <c r="AK38" s="52" t="s">
        <v>313</v>
      </c>
      <c r="AL38" s="131">
        <v>2</v>
      </c>
      <c r="AM38" s="43" t="s">
        <v>312</v>
      </c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270"/>
      <c r="BJ38" s="8"/>
      <c r="BK38" s="133"/>
      <c r="BL38" s="133"/>
      <c r="BM38" s="133"/>
      <c r="BN38" s="133"/>
      <c r="BO38" s="56"/>
      <c r="BP38" s="133"/>
      <c r="BQ38" s="133"/>
      <c r="BR38" s="8"/>
      <c r="BS38" s="8"/>
      <c r="BT38" s="8"/>
      <c r="BU38" s="8"/>
      <c r="BV38" s="8"/>
      <c r="BW38" s="8"/>
      <c r="BX38" s="8"/>
      <c r="BY38" s="8"/>
      <c r="BZ38" s="8"/>
    </row>
    <row r="39" spans="1:78" ht="15">
      <c r="A39" s="279" t="s">
        <v>164</v>
      </c>
      <c r="B39" s="121" t="s">
        <v>139</v>
      </c>
      <c r="C39" s="122" t="s">
        <v>234</v>
      </c>
      <c r="D39" s="123" t="s">
        <v>9</v>
      </c>
      <c r="E39" s="123" t="s">
        <v>8</v>
      </c>
      <c r="F39" s="122" t="s">
        <v>10</v>
      </c>
      <c r="G39" s="121" t="s">
        <v>0</v>
      </c>
      <c r="H39" s="122" t="s">
        <v>1</v>
      </c>
      <c r="I39" s="43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282"/>
      <c r="AF39" s="54">
        <v>3</v>
      </c>
      <c r="AG39" s="131">
        <v>1</v>
      </c>
      <c r="AH39" s="132" t="s">
        <v>83</v>
      </c>
      <c r="AI39" s="132" t="s">
        <v>118</v>
      </c>
      <c r="AJ39" s="132" t="s">
        <v>165</v>
      </c>
      <c r="AK39" s="52" t="s">
        <v>297</v>
      </c>
      <c r="AL39" s="131">
        <v>1</v>
      </c>
      <c r="AM39" s="43" t="s">
        <v>296</v>
      </c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270"/>
      <c r="BJ39" s="8"/>
      <c r="BK39" s="133"/>
      <c r="BL39" s="133"/>
      <c r="BM39" s="133"/>
      <c r="BN39" s="133"/>
      <c r="BO39" s="56"/>
      <c r="BP39" s="133"/>
      <c r="BQ39" s="133"/>
      <c r="BR39" s="8"/>
      <c r="BS39" s="8"/>
      <c r="BT39" s="8"/>
      <c r="BU39" s="8"/>
      <c r="BV39" s="8"/>
      <c r="BW39" s="8"/>
      <c r="BX39" s="8"/>
      <c r="BY39" s="8"/>
      <c r="BZ39" s="8"/>
    </row>
    <row r="40" spans="1:78">
      <c r="A40" s="280"/>
      <c r="B40" s="38">
        <v>1</v>
      </c>
      <c r="C40" s="124">
        <v>26</v>
      </c>
      <c r="D40" s="125" t="s">
        <v>45</v>
      </c>
      <c r="E40" s="125" t="s">
        <v>64</v>
      </c>
      <c r="F40" s="126" t="s">
        <v>98</v>
      </c>
      <c r="G40" s="39" t="s">
        <v>232</v>
      </c>
      <c r="H40" s="127">
        <v>4</v>
      </c>
      <c r="I40" s="43" t="s">
        <v>435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282"/>
      <c r="AF40" s="55">
        <v>4</v>
      </c>
      <c r="AG40" s="131">
        <v>2</v>
      </c>
      <c r="AH40" s="132" t="s">
        <v>35</v>
      </c>
      <c r="AI40" s="132" t="s">
        <v>57</v>
      </c>
      <c r="AJ40" s="132" t="s">
        <v>253</v>
      </c>
      <c r="AK40" s="52" t="s">
        <v>376</v>
      </c>
      <c r="AL40" s="131">
        <v>4</v>
      </c>
      <c r="AM40" s="43" t="s">
        <v>375</v>
      </c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270"/>
      <c r="BJ40" s="8"/>
      <c r="BK40" s="133"/>
      <c r="BL40" s="133"/>
      <c r="BM40" s="133"/>
      <c r="BN40" s="133"/>
      <c r="BO40" s="56"/>
      <c r="BP40" s="133"/>
      <c r="BQ40" s="133"/>
      <c r="BR40" s="8"/>
      <c r="BS40" s="8"/>
      <c r="BT40" s="8"/>
      <c r="BU40" s="8"/>
      <c r="BV40" s="8"/>
      <c r="BW40" s="8"/>
      <c r="BX40" s="8"/>
      <c r="BY40" s="8"/>
      <c r="BZ40" s="8"/>
    </row>
    <row r="41" spans="1:78">
      <c r="A41" s="280"/>
      <c r="B41" s="40">
        <v>2</v>
      </c>
      <c r="C41" s="124">
        <v>7</v>
      </c>
      <c r="D41" s="125" t="s">
        <v>89</v>
      </c>
      <c r="E41" s="125" t="s">
        <v>54</v>
      </c>
      <c r="F41" s="126" t="s">
        <v>101</v>
      </c>
      <c r="G41" s="39" t="s">
        <v>329</v>
      </c>
      <c r="H41" s="127">
        <v>3</v>
      </c>
      <c r="I41" s="43" t="s">
        <v>328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</row>
    <row r="42" spans="1:78" ht="15">
      <c r="A42" s="280"/>
      <c r="B42" s="41">
        <v>3</v>
      </c>
      <c r="C42" s="124">
        <v>10</v>
      </c>
      <c r="D42" s="125" t="s">
        <v>79</v>
      </c>
      <c r="E42" s="125" t="s">
        <v>118</v>
      </c>
      <c r="F42" s="126" t="s">
        <v>166</v>
      </c>
      <c r="G42" s="39" t="s">
        <v>444</v>
      </c>
      <c r="H42" s="127">
        <v>2</v>
      </c>
      <c r="I42" s="43" t="s">
        <v>443</v>
      </c>
      <c r="J42" s="8"/>
      <c r="K42" s="271" t="s">
        <v>254</v>
      </c>
      <c r="L42" s="121" t="s">
        <v>139</v>
      </c>
      <c r="M42" s="122" t="s">
        <v>234</v>
      </c>
      <c r="N42" s="123" t="s">
        <v>9</v>
      </c>
      <c r="O42" s="123" t="s">
        <v>8</v>
      </c>
      <c r="P42" s="122" t="s">
        <v>10</v>
      </c>
      <c r="Q42" s="121" t="s">
        <v>0</v>
      </c>
      <c r="R42" s="147" t="s">
        <v>1</v>
      </c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270"/>
      <c r="BJ42" s="8"/>
      <c r="BK42" s="8"/>
      <c r="BL42" s="133"/>
      <c r="BM42" s="133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</row>
    <row r="43" spans="1:78">
      <c r="A43" s="281"/>
      <c r="B43" s="42">
        <v>4</v>
      </c>
      <c r="C43" s="124">
        <v>18</v>
      </c>
      <c r="D43" s="125" t="s">
        <v>35</v>
      </c>
      <c r="E43" s="125" t="s">
        <v>57</v>
      </c>
      <c r="F43" s="126" t="s">
        <v>167</v>
      </c>
      <c r="G43" s="39" t="s">
        <v>372</v>
      </c>
      <c r="H43" s="127">
        <v>1</v>
      </c>
      <c r="I43" s="43" t="s">
        <v>371</v>
      </c>
      <c r="J43" s="8"/>
      <c r="K43" s="272"/>
      <c r="L43" s="38">
        <v>1</v>
      </c>
      <c r="M43" s="124">
        <v>2</v>
      </c>
      <c r="N43" s="125" t="s">
        <v>79</v>
      </c>
      <c r="O43" s="125" t="s">
        <v>118</v>
      </c>
      <c r="P43" s="126" t="s">
        <v>255</v>
      </c>
      <c r="Q43" s="39" t="s">
        <v>446</v>
      </c>
      <c r="R43" s="148">
        <v>3</v>
      </c>
      <c r="S43" s="43" t="s">
        <v>445</v>
      </c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270"/>
      <c r="BJ43" s="8"/>
      <c r="BK43" s="133"/>
      <c r="BL43" s="133"/>
      <c r="BM43" s="133"/>
      <c r="BN43" s="133"/>
      <c r="BO43" s="56"/>
      <c r="BP43" s="133"/>
      <c r="BQ43" s="133"/>
      <c r="BR43" s="8"/>
      <c r="BS43" s="8"/>
      <c r="BT43" s="8"/>
      <c r="BU43" s="8"/>
      <c r="BV43" s="8"/>
      <c r="BW43" s="8"/>
      <c r="BX43" s="8"/>
      <c r="BY43" s="8"/>
      <c r="BZ43" s="8"/>
    </row>
    <row r="44" spans="1:78">
      <c r="A44" s="8"/>
      <c r="B44" s="8"/>
      <c r="C44" s="8"/>
      <c r="D44" s="8"/>
      <c r="E44" s="8"/>
      <c r="F44" s="8"/>
      <c r="G44" s="8"/>
      <c r="H44" s="8"/>
      <c r="I44" s="43"/>
      <c r="J44" s="8"/>
      <c r="K44" s="272"/>
      <c r="L44" s="40">
        <v>2</v>
      </c>
      <c r="M44" s="124">
        <v>1</v>
      </c>
      <c r="N44" s="125" t="s">
        <v>35</v>
      </c>
      <c r="O44" s="125" t="s">
        <v>57</v>
      </c>
      <c r="P44" s="126" t="s">
        <v>256</v>
      </c>
      <c r="Q44" s="39" t="s">
        <v>374</v>
      </c>
      <c r="R44" s="148">
        <v>2</v>
      </c>
      <c r="S44" s="43" t="s">
        <v>373</v>
      </c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270"/>
      <c r="BJ44" s="8"/>
      <c r="BK44" s="133"/>
      <c r="BL44" s="133"/>
      <c r="BM44" s="133"/>
      <c r="BN44" s="133"/>
      <c r="BO44" s="56"/>
      <c r="BP44" s="133"/>
      <c r="BQ44" s="133"/>
      <c r="BR44" s="8"/>
      <c r="BS44" s="8"/>
      <c r="BT44" s="8"/>
      <c r="BU44" s="8"/>
      <c r="BV44" s="8"/>
      <c r="BW44" s="8"/>
      <c r="BX44" s="8"/>
      <c r="BY44" s="8"/>
      <c r="BZ44" s="8"/>
    </row>
    <row r="45" spans="1:78" ht="15">
      <c r="A45" s="279" t="s">
        <v>257</v>
      </c>
      <c r="B45" s="121" t="s">
        <v>139</v>
      </c>
      <c r="C45" s="122" t="s">
        <v>234</v>
      </c>
      <c r="D45" s="123" t="s">
        <v>9</v>
      </c>
      <c r="E45" s="123" t="s">
        <v>8</v>
      </c>
      <c r="F45" s="122" t="s">
        <v>10</v>
      </c>
      <c r="G45" s="121" t="s">
        <v>0</v>
      </c>
      <c r="H45" s="122" t="s">
        <v>1</v>
      </c>
      <c r="I45" s="43"/>
      <c r="J45" s="8"/>
      <c r="K45" s="272"/>
      <c r="L45" s="41">
        <v>3</v>
      </c>
      <c r="M45" s="124">
        <v>1</v>
      </c>
      <c r="N45" s="125" t="s">
        <v>83</v>
      </c>
      <c r="O45" s="125" t="s">
        <v>118</v>
      </c>
      <c r="P45" s="126" t="s">
        <v>104</v>
      </c>
      <c r="Q45" s="39" t="s">
        <v>295</v>
      </c>
      <c r="R45" s="148">
        <v>1</v>
      </c>
      <c r="S45" s="43" t="s">
        <v>294</v>
      </c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270"/>
      <c r="BJ45" s="8"/>
      <c r="BK45" s="133"/>
      <c r="BL45" s="133"/>
      <c r="BM45" s="133"/>
      <c r="BN45" s="133"/>
      <c r="BO45" s="56"/>
      <c r="BP45" s="133"/>
      <c r="BQ45" s="133"/>
      <c r="BR45" s="8"/>
      <c r="BS45" s="8"/>
      <c r="BT45" s="8"/>
      <c r="BU45" s="8"/>
      <c r="BV45" s="8"/>
      <c r="BW45" s="8"/>
      <c r="BX45" s="8"/>
      <c r="BY45" s="8"/>
      <c r="BZ45" s="8"/>
    </row>
    <row r="46" spans="1:78">
      <c r="A46" s="280"/>
      <c r="B46" s="38">
        <v>1</v>
      </c>
      <c r="C46" s="124">
        <v>31</v>
      </c>
      <c r="D46" s="125" t="s">
        <v>52</v>
      </c>
      <c r="E46" s="125" t="s">
        <v>118</v>
      </c>
      <c r="F46" s="126" t="s">
        <v>144</v>
      </c>
      <c r="G46" s="39" t="s">
        <v>232</v>
      </c>
      <c r="H46" s="127">
        <v>3</v>
      </c>
      <c r="I46" s="43" t="s">
        <v>473</v>
      </c>
      <c r="J46" s="8"/>
      <c r="K46" s="272"/>
      <c r="L46" s="42">
        <v>4</v>
      </c>
      <c r="M46" s="124">
        <v>2</v>
      </c>
      <c r="N46" s="125" t="s">
        <v>50</v>
      </c>
      <c r="O46" s="125" t="s">
        <v>118</v>
      </c>
      <c r="P46" s="126" t="s">
        <v>147</v>
      </c>
      <c r="Q46" s="39" t="s">
        <v>232</v>
      </c>
      <c r="R46" s="128">
        <v>4</v>
      </c>
      <c r="S46" s="43" t="s">
        <v>432</v>
      </c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270"/>
      <c r="BJ46" s="8"/>
      <c r="BK46" s="133"/>
      <c r="BL46" s="133"/>
      <c r="BM46" s="133"/>
      <c r="BN46" s="133"/>
      <c r="BO46" s="56"/>
      <c r="BP46" s="133"/>
      <c r="BQ46" s="133"/>
      <c r="BR46" s="8"/>
      <c r="BS46" s="8"/>
      <c r="BT46" s="8"/>
      <c r="BU46" s="8"/>
      <c r="BV46" s="8"/>
      <c r="BW46" s="8"/>
      <c r="BX46" s="8"/>
      <c r="BY46" s="8"/>
      <c r="BZ46" s="8"/>
    </row>
    <row r="47" spans="1:78">
      <c r="A47" s="280"/>
      <c r="B47" s="40">
        <v>2</v>
      </c>
      <c r="C47" s="124">
        <v>2</v>
      </c>
      <c r="D47" s="125" t="s">
        <v>83</v>
      </c>
      <c r="E47" s="125" t="s">
        <v>118</v>
      </c>
      <c r="F47" s="126" t="s">
        <v>168</v>
      </c>
      <c r="G47" s="39" t="s">
        <v>293</v>
      </c>
      <c r="H47" s="127">
        <v>1</v>
      </c>
      <c r="I47" s="43" t="s">
        <v>292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</row>
    <row r="48" spans="1:78">
      <c r="A48" s="280"/>
      <c r="B48" s="41">
        <v>3</v>
      </c>
      <c r="C48" s="124">
        <v>15</v>
      </c>
      <c r="D48" s="125" t="s">
        <v>50</v>
      </c>
      <c r="E48" s="125" t="s">
        <v>118</v>
      </c>
      <c r="F48" s="126" t="s">
        <v>258</v>
      </c>
      <c r="G48" s="39" t="s">
        <v>431</v>
      </c>
      <c r="H48" s="127">
        <v>2</v>
      </c>
      <c r="I48" s="43" t="s">
        <v>430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</row>
    <row r="49" spans="1:78">
      <c r="A49" s="281"/>
      <c r="B49" s="42">
        <v>4</v>
      </c>
      <c r="C49" s="124">
        <v>23</v>
      </c>
      <c r="D49" s="125" t="s">
        <v>78</v>
      </c>
      <c r="E49" s="125" t="s">
        <v>65</v>
      </c>
      <c r="F49" s="126" t="s">
        <v>98</v>
      </c>
      <c r="G49" s="39" t="s">
        <v>232</v>
      </c>
      <c r="H49" s="127">
        <v>4</v>
      </c>
      <c r="I49" s="43" t="s">
        <v>460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</row>
    <row r="50" spans="1:78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</row>
    <row r="51" spans="1:78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</row>
    <row r="52" spans="1:78">
      <c r="A52" s="273" t="s">
        <v>33</v>
      </c>
      <c r="B52" s="274"/>
      <c r="C52" s="274"/>
      <c r="D52" s="274"/>
      <c r="E52" s="274"/>
      <c r="F52" s="274"/>
      <c r="G52" s="274"/>
      <c r="H52" s="274"/>
      <c r="I52" s="274"/>
      <c r="J52" s="274"/>
      <c r="K52" s="274"/>
      <c r="L52" s="274"/>
      <c r="M52" s="274"/>
      <c r="N52" s="274"/>
      <c r="O52" s="274"/>
      <c r="P52" s="274"/>
      <c r="Q52" s="274"/>
      <c r="R52" s="274"/>
      <c r="S52" s="274"/>
      <c r="T52" s="274"/>
      <c r="U52" s="274"/>
      <c r="V52" s="274"/>
      <c r="W52" s="274"/>
      <c r="X52" s="274"/>
      <c r="Y52" s="274"/>
      <c r="Z52" s="274"/>
      <c r="AA52" s="274"/>
      <c r="AB52" s="274"/>
      <c r="AC52" s="274"/>
      <c r="AD52" s="274"/>
      <c r="AE52" s="274"/>
      <c r="AF52" s="274"/>
      <c r="AG52" s="274"/>
      <c r="AH52" s="274"/>
      <c r="AI52" s="274"/>
      <c r="AJ52" s="274"/>
      <c r="AK52" s="274"/>
      <c r="AL52" s="274"/>
      <c r="AM52" s="274"/>
      <c r="AN52" s="274"/>
      <c r="AO52" s="274"/>
      <c r="AP52" s="274"/>
      <c r="AQ52" s="274"/>
      <c r="AR52" s="274"/>
      <c r="AS52" s="274"/>
      <c r="AT52" s="274"/>
      <c r="AU52" s="274"/>
      <c r="AV52" s="274"/>
      <c r="AW52" s="274"/>
      <c r="AX52" s="274"/>
      <c r="AY52" s="274"/>
      <c r="AZ52" s="274"/>
      <c r="BA52" s="274"/>
      <c r="BB52" s="274"/>
      <c r="BC52" s="274"/>
      <c r="BD52" s="274"/>
      <c r="BE52" s="274"/>
      <c r="BF52" s="275"/>
      <c r="BG52" s="141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</row>
    <row r="53" spans="1:78">
      <c r="A53" s="276"/>
      <c r="B53" s="277"/>
      <c r="C53" s="277"/>
      <c r="D53" s="277"/>
      <c r="E53" s="277"/>
      <c r="F53" s="277"/>
      <c r="G53" s="277"/>
      <c r="H53" s="277"/>
      <c r="I53" s="277"/>
      <c r="J53" s="277"/>
      <c r="K53" s="277"/>
      <c r="L53" s="277"/>
      <c r="M53" s="277"/>
      <c r="N53" s="277"/>
      <c r="O53" s="277"/>
      <c r="P53" s="277"/>
      <c r="Q53" s="277"/>
      <c r="R53" s="277"/>
      <c r="S53" s="277"/>
      <c r="T53" s="277"/>
      <c r="U53" s="277"/>
      <c r="V53" s="277"/>
      <c r="W53" s="277"/>
      <c r="X53" s="277"/>
      <c r="Y53" s="277"/>
      <c r="Z53" s="277"/>
      <c r="AA53" s="277"/>
      <c r="AB53" s="277"/>
      <c r="AC53" s="277"/>
      <c r="AD53" s="277"/>
      <c r="AE53" s="277"/>
      <c r="AF53" s="277"/>
      <c r="AG53" s="277"/>
      <c r="AH53" s="277"/>
      <c r="AI53" s="277"/>
      <c r="AJ53" s="277"/>
      <c r="AK53" s="277"/>
      <c r="AL53" s="277"/>
      <c r="AM53" s="277"/>
      <c r="AN53" s="277"/>
      <c r="AO53" s="277"/>
      <c r="AP53" s="277"/>
      <c r="AQ53" s="277"/>
      <c r="AR53" s="277"/>
      <c r="AS53" s="277"/>
      <c r="AT53" s="277"/>
      <c r="AU53" s="277"/>
      <c r="AV53" s="277"/>
      <c r="AW53" s="277"/>
      <c r="AX53" s="277"/>
      <c r="AY53" s="277"/>
      <c r="AZ53" s="277"/>
      <c r="BA53" s="277"/>
      <c r="BB53" s="277"/>
      <c r="BC53" s="277"/>
      <c r="BD53" s="277"/>
      <c r="BE53" s="277"/>
      <c r="BF53" s="278"/>
      <c r="BG53" s="141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</row>
    <row r="54" spans="1:78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</row>
    <row r="55" spans="1:78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</row>
    <row r="56" spans="1:78" ht="15">
      <c r="A56" s="271" t="s">
        <v>169</v>
      </c>
      <c r="B56" s="121" t="s">
        <v>139</v>
      </c>
      <c r="C56" s="122" t="s">
        <v>234</v>
      </c>
      <c r="D56" s="123" t="s">
        <v>9</v>
      </c>
      <c r="E56" s="123" t="s">
        <v>8</v>
      </c>
      <c r="F56" s="122" t="s">
        <v>10</v>
      </c>
      <c r="G56" s="121" t="s">
        <v>0</v>
      </c>
      <c r="H56" s="122" t="s">
        <v>1</v>
      </c>
      <c r="I56" s="8"/>
      <c r="J56" s="8"/>
      <c r="K56" s="271" t="s">
        <v>170</v>
      </c>
      <c r="L56" s="121" t="s">
        <v>139</v>
      </c>
      <c r="M56" s="122" t="s">
        <v>234</v>
      </c>
      <c r="N56" s="123" t="s">
        <v>9</v>
      </c>
      <c r="O56" s="123" t="s">
        <v>8</v>
      </c>
      <c r="P56" s="122" t="s">
        <v>10</v>
      </c>
      <c r="Q56" s="121" t="s">
        <v>0</v>
      </c>
      <c r="R56" s="122" t="s">
        <v>1</v>
      </c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</row>
    <row r="57" spans="1:78">
      <c r="A57" s="272"/>
      <c r="B57" s="38">
        <v>1</v>
      </c>
      <c r="C57" s="124">
        <v>4</v>
      </c>
      <c r="D57" s="125" t="s">
        <v>39</v>
      </c>
      <c r="E57" s="125" t="s">
        <v>57</v>
      </c>
      <c r="F57" s="126" t="s">
        <v>259</v>
      </c>
      <c r="G57" s="39" t="s">
        <v>97</v>
      </c>
      <c r="H57" s="127">
        <v>3</v>
      </c>
      <c r="I57" s="43" t="s">
        <v>454</v>
      </c>
      <c r="J57" s="8"/>
      <c r="K57" s="272"/>
      <c r="L57" s="38">
        <v>1</v>
      </c>
      <c r="M57" s="124">
        <v>3</v>
      </c>
      <c r="N57" s="125" t="s">
        <v>37</v>
      </c>
      <c r="O57" s="125" t="s">
        <v>58</v>
      </c>
      <c r="P57" s="126" t="s">
        <v>147</v>
      </c>
      <c r="Q57" s="39" t="s">
        <v>232</v>
      </c>
      <c r="R57" s="127">
        <v>3</v>
      </c>
      <c r="S57" s="43" t="s">
        <v>419</v>
      </c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</row>
    <row r="58" spans="1:78">
      <c r="A58" s="272"/>
      <c r="B58" s="40">
        <v>2</v>
      </c>
      <c r="C58" s="124">
        <v>3</v>
      </c>
      <c r="D58" s="125" t="s">
        <v>80</v>
      </c>
      <c r="E58" s="125" t="s">
        <v>118</v>
      </c>
      <c r="F58" s="126" t="s">
        <v>260</v>
      </c>
      <c r="G58" s="39" t="s">
        <v>319</v>
      </c>
      <c r="H58" s="127">
        <v>1</v>
      </c>
      <c r="I58" s="43" t="s">
        <v>318</v>
      </c>
      <c r="J58" s="8"/>
      <c r="K58" s="272"/>
      <c r="L58" s="40">
        <v>2</v>
      </c>
      <c r="M58" s="124">
        <v>2</v>
      </c>
      <c r="N58" s="125" t="s">
        <v>38</v>
      </c>
      <c r="O58" s="125" t="s">
        <v>57</v>
      </c>
      <c r="P58" s="126" t="s">
        <v>171</v>
      </c>
      <c r="Q58" s="39" t="s">
        <v>383</v>
      </c>
      <c r="R58" s="127">
        <v>2</v>
      </c>
      <c r="S58" s="43" t="s">
        <v>382</v>
      </c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</row>
    <row r="59" spans="1:78">
      <c r="A59" s="272"/>
      <c r="B59" s="41">
        <v>3</v>
      </c>
      <c r="C59" s="124">
        <v>3</v>
      </c>
      <c r="D59" s="125" t="s">
        <v>70</v>
      </c>
      <c r="E59" s="125" t="s">
        <v>118</v>
      </c>
      <c r="F59" s="126" t="s">
        <v>144</v>
      </c>
      <c r="G59" s="39" t="s">
        <v>232</v>
      </c>
      <c r="H59" s="127">
        <v>4</v>
      </c>
      <c r="I59" s="43" t="s">
        <v>456</v>
      </c>
      <c r="J59" s="8"/>
      <c r="K59" s="272"/>
      <c r="L59" s="41">
        <v>3</v>
      </c>
      <c r="M59" s="124">
        <v>1</v>
      </c>
      <c r="N59" s="125" t="s">
        <v>36</v>
      </c>
      <c r="O59" s="125" t="s">
        <v>58</v>
      </c>
      <c r="P59" s="126" t="s">
        <v>172</v>
      </c>
      <c r="Q59" s="39" t="s">
        <v>399</v>
      </c>
      <c r="R59" s="127">
        <v>1</v>
      </c>
      <c r="S59" s="43" t="s">
        <v>398</v>
      </c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</row>
    <row r="60" spans="1:78">
      <c r="A60" s="272"/>
      <c r="B60" s="42">
        <v>4</v>
      </c>
      <c r="C60" s="124">
        <v>4</v>
      </c>
      <c r="D60" s="125" t="s">
        <v>75</v>
      </c>
      <c r="E60" s="125" t="s">
        <v>119</v>
      </c>
      <c r="F60" s="126" t="s">
        <v>102</v>
      </c>
      <c r="G60" s="39" t="s">
        <v>427</v>
      </c>
      <c r="H60" s="127">
        <v>2</v>
      </c>
      <c r="I60" s="43" t="s">
        <v>426</v>
      </c>
      <c r="J60" s="8"/>
      <c r="K60" s="272"/>
      <c r="L60" s="42">
        <v>4</v>
      </c>
      <c r="M60" s="124">
        <v>4</v>
      </c>
      <c r="N60" s="125" t="s">
        <v>86</v>
      </c>
      <c r="O60" s="125" t="s">
        <v>120</v>
      </c>
      <c r="P60" s="126" t="s">
        <v>98</v>
      </c>
      <c r="Q60" s="39" t="s">
        <v>232</v>
      </c>
      <c r="R60" s="127">
        <v>4</v>
      </c>
      <c r="S60" s="43" t="s">
        <v>423</v>
      </c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</row>
    <row r="61" spans="1:78" s="8" customFormat="1"/>
    <row r="62" spans="1:78" ht="15">
      <c r="A62" s="279" t="s">
        <v>261</v>
      </c>
      <c r="B62" s="121" t="s">
        <v>139</v>
      </c>
      <c r="C62" s="122" t="s">
        <v>234</v>
      </c>
      <c r="D62" s="123" t="s">
        <v>9</v>
      </c>
      <c r="E62" s="123" t="s">
        <v>8</v>
      </c>
      <c r="F62" s="122" t="s">
        <v>10</v>
      </c>
      <c r="G62" s="121" t="s">
        <v>0</v>
      </c>
      <c r="H62" s="122" t="s">
        <v>1</v>
      </c>
      <c r="I62" s="8"/>
      <c r="J62" s="8"/>
      <c r="K62" s="271" t="s">
        <v>262</v>
      </c>
      <c r="L62" s="121" t="s">
        <v>139</v>
      </c>
      <c r="M62" s="122" t="s">
        <v>234</v>
      </c>
      <c r="N62" s="123" t="s">
        <v>9</v>
      </c>
      <c r="O62" s="123" t="s">
        <v>8</v>
      </c>
      <c r="P62" s="122" t="s">
        <v>10</v>
      </c>
      <c r="Q62" s="121" t="s">
        <v>0</v>
      </c>
      <c r="R62" s="122" t="s">
        <v>1</v>
      </c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</row>
    <row r="63" spans="1:78" ht="15">
      <c r="A63" s="280"/>
      <c r="B63" s="38">
        <v>1</v>
      </c>
      <c r="C63" s="124">
        <v>4</v>
      </c>
      <c r="D63" s="125" t="s">
        <v>85</v>
      </c>
      <c r="E63" s="125" t="s">
        <v>118</v>
      </c>
      <c r="F63" s="126" t="s">
        <v>103</v>
      </c>
      <c r="G63" s="39" t="s">
        <v>459</v>
      </c>
      <c r="H63" s="127">
        <v>3</v>
      </c>
      <c r="I63" s="43" t="s">
        <v>458</v>
      </c>
      <c r="J63" s="8"/>
      <c r="K63" s="272"/>
      <c r="L63" s="38">
        <v>1</v>
      </c>
      <c r="M63" s="124">
        <v>3</v>
      </c>
      <c r="N63" s="125" t="s">
        <v>49</v>
      </c>
      <c r="O63" s="125" t="s">
        <v>118</v>
      </c>
      <c r="P63" s="126" t="s">
        <v>173</v>
      </c>
      <c r="Q63" s="39" t="s">
        <v>412</v>
      </c>
      <c r="R63" s="127">
        <v>2</v>
      </c>
      <c r="S63" s="43" t="s">
        <v>411</v>
      </c>
      <c r="T63" s="8"/>
      <c r="U63" s="271" t="s">
        <v>263</v>
      </c>
      <c r="V63" s="121" t="s">
        <v>139</v>
      </c>
      <c r="W63" s="122" t="s">
        <v>234</v>
      </c>
      <c r="X63" s="123" t="s">
        <v>9</v>
      </c>
      <c r="Y63" s="123" t="s">
        <v>8</v>
      </c>
      <c r="Z63" s="122" t="s">
        <v>10</v>
      </c>
      <c r="AA63" s="121" t="s">
        <v>0</v>
      </c>
      <c r="AB63" s="122" t="s">
        <v>1</v>
      </c>
      <c r="AC63" s="8"/>
      <c r="AD63" s="8"/>
      <c r="AE63" s="271" t="s">
        <v>264</v>
      </c>
      <c r="AF63" s="121" t="s">
        <v>139</v>
      </c>
      <c r="AG63" s="122" t="s">
        <v>234</v>
      </c>
      <c r="AH63" s="123" t="s">
        <v>9</v>
      </c>
      <c r="AI63" s="123" t="s">
        <v>8</v>
      </c>
      <c r="AJ63" s="122" t="s">
        <v>10</v>
      </c>
      <c r="AK63" s="121" t="s">
        <v>0</v>
      </c>
      <c r="AL63" s="122" t="s">
        <v>1</v>
      </c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</row>
    <row r="64" spans="1:78" ht="13.5" customHeight="1">
      <c r="A64" s="280"/>
      <c r="B64" s="40">
        <v>2</v>
      </c>
      <c r="C64" s="124">
        <v>3</v>
      </c>
      <c r="D64" s="125" t="s">
        <v>82</v>
      </c>
      <c r="E64" s="125" t="s">
        <v>118</v>
      </c>
      <c r="F64" s="126" t="s">
        <v>143</v>
      </c>
      <c r="G64" s="39" t="s">
        <v>285</v>
      </c>
      <c r="H64" s="127">
        <v>1</v>
      </c>
      <c r="I64" s="43" t="s">
        <v>350</v>
      </c>
      <c r="J64" s="8"/>
      <c r="K64" s="272"/>
      <c r="L64" s="40">
        <v>2</v>
      </c>
      <c r="M64" s="124">
        <v>2</v>
      </c>
      <c r="N64" s="125" t="s">
        <v>75</v>
      </c>
      <c r="O64" s="125" t="s">
        <v>119</v>
      </c>
      <c r="P64" s="126" t="s">
        <v>174</v>
      </c>
      <c r="Q64" s="39" t="s">
        <v>429</v>
      </c>
      <c r="R64" s="127">
        <v>4</v>
      </c>
      <c r="S64" s="43" t="s">
        <v>428</v>
      </c>
      <c r="T64" s="8"/>
      <c r="U64" s="272"/>
      <c r="V64" s="38">
        <v>1</v>
      </c>
      <c r="W64" s="124">
        <v>2</v>
      </c>
      <c r="X64" s="125" t="s">
        <v>40</v>
      </c>
      <c r="Y64" s="125" t="s">
        <v>59</v>
      </c>
      <c r="Z64" s="126" t="s">
        <v>108</v>
      </c>
      <c r="AA64" s="39" t="s">
        <v>394</v>
      </c>
      <c r="AB64" s="127">
        <v>3</v>
      </c>
      <c r="AC64" s="43" t="s">
        <v>393</v>
      </c>
      <c r="AD64" s="8"/>
      <c r="AE64" s="272"/>
      <c r="AF64" s="38">
        <v>1</v>
      </c>
      <c r="AG64" s="124">
        <v>3</v>
      </c>
      <c r="AH64" s="125" t="s">
        <v>74</v>
      </c>
      <c r="AI64" s="125" t="s">
        <v>118</v>
      </c>
      <c r="AJ64" s="126" t="s">
        <v>265</v>
      </c>
      <c r="AK64" s="39" t="s">
        <v>347</v>
      </c>
      <c r="AL64" s="127">
        <v>2</v>
      </c>
      <c r="AM64" s="43" t="s">
        <v>346</v>
      </c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</row>
    <row r="65" spans="1:78" ht="13.5" customHeight="1">
      <c r="A65" s="280"/>
      <c r="B65" s="41">
        <v>3</v>
      </c>
      <c r="C65" s="124">
        <v>3</v>
      </c>
      <c r="D65" s="125" t="s">
        <v>89</v>
      </c>
      <c r="E65" s="125" t="s">
        <v>54</v>
      </c>
      <c r="F65" s="126" t="s">
        <v>266</v>
      </c>
      <c r="G65" s="39" t="s">
        <v>331</v>
      </c>
      <c r="H65" s="127">
        <v>2</v>
      </c>
      <c r="I65" s="43" t="s">
        <v>330</v>
      </c>
      <c r="J65" s="8"/>
      <c r="K65" s="272"/>
      <c r="L65" s="41">
        <v>3</v>
      </c>
      <c r="M65" s="124">
        <v>1</v>
      </c>
      <c r="N65" s="125" t="s">
        <v>82</v>
      </c>
      <c r="O65" s="125" t="s">
        <v>118</v>
      </c>
      <c r="P65" s="126" t="s">
        <v>105</v>
      </c>
      <c r="Q65" s="39" t="s">
        <v>352</v>
      </c>
      <c r="R65" s="127">
        <v>1</v>
      </c>
      <c r="S65" s="43" t="s">
        <v>351</v>
      </c>
      <c r="T65" s="8"/>
      <c r="U65" s="272"/>
      <c r="V65" s="40">
        <v>2</v>
      </c>
      <c r="W65" s="124">
        <v>1</v>
      </c>
      <c r="X65" s="125" t="s">
        <v>36</v>
      </c>
      <c r="Y65" s="125" t="s">
        <v>58</v>
      </c>
      <c r="Z65" s="126" t="s">
        <v>98</v>
      </c>
      <c r="AA65" s="39" t="s">
        <v>232</v>
      </c>
      <c r="AB65" s="127">
        <v>4</v>
      </c>
      <c r="AC65" s="43" t="s">
        <v>400</v>
      </c>
      <c r="AD65" s="8"/>
      <c r="AE65" s="272"/>
      <c r="AF65" s="40">
        <v>2</v>
      </c>
      <c r="AG65" s="124">
        <v>1</v>
      </c>
      <c r="AH65" s="125" t="s">
        <v>82</v>
      </c>
      <c r="AI65" s="125" t="s">
        <v>118</v>
      </c>
      <c r="AJ65" s="126" t="s">
        <v>267</v>
      </c>
      <c r="AK65" s="39" t="s">
        <v>356</v>
      </c>
      <c r="AL65" s="127">
        <v>1</v>
      </c>
      <c r="AM65" s="43" t="s">
        <v>355</v>
      </c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</row>
    <row r="66" spans="1:78" ht="13.5" customHeight="1">
      <c r="A66" s="281"/>
      <c r="B66" s="42">
        <v>4</v>
      </c>
      <c r="C66" s="124">
        <v>4</v>
      </c>
      <c r="D66" s="125" t="s">
        <v>78</v>
      </c>
      <c r="E66" s="125" t="s">
        <v>65</v>
      </c>
      <c r="F66" s="126" t="s">
        <v>147</v>
      </c>
      <c r="G66" s="39" t="s">
        <v>232</v>
      </c>
      <c r="H66" s="127">
        <v>4</v>
      </c>
      <c r="I66" s="43" t="s">
        <v>461</v>
      </c>
      <c r="J66" s="8"/>
      <c r="K66" s="272"/>
      <c r="L66" s="42">
        <v>4</v>
      </c>
      <c r="M66" s="124">
        <v>4</v>
      </c>
      <c r="N66" s="125" t="s">
        <v>50</v>
      </c>
      <c r="O66" s="125" t="s">
        <v>118</v>
      </c>
      <c r="P66" s="126" t="s">
        <v>106</v>
      </c>
      <c r="Q66" s="39" t="s">
        <v>434</v>
      </c>
      <c r="R66" s="127">
        <v>3</v>
      </c>
      <c r="S66" s="43" t="s">
        <v>433</v>
      </c>
      <c r="T66" s="8"/>
      <c r="U66" s="272"/>
      <c r="V66" s="41">
        <v>3</v>
      </c>
      <c r="W66" s="124">
        <v>1</v>
      </c>
      <c r="X66" s="125" t="s">
        <v>82</v>
      </c>
      <c r="Y66" s="125" t="s">
        <v>118</v>
      </c>
      <c r="Z66" s="126" t="s">
        <v>175</v>
      </c>
      <c r="AA66" s="39" t="s">
        <v>354</v>
      </c>
      <c r="AB66" s="127">
        <v>1</v>
      </c>
      <c r="AC66" s="43" t="s">
        <v>353</v>
      </c>
      <c r="AD66" s="8"/>
      <c r="AE66" s="272"/>
      <c r="AF66" s="41">
        <v>3</v>
      </c>
      <c r="AG66" s="124">
        <v>2</v>
      </c>
      <c r="AH66" s="125" t="s">
        <v>38</v>
      </c>
      <c r="AI66" s="125" t="s">
        <v>57</v>
      </c>
      <c r="AJ66" s="126" t="s">
        <v>109</v>
      </c>
      <c r="AK66" s="39" t="s">
        <v>387</v>
      </c>
      <c r="AL66" s="127">
        <v>3</v>
      </c>
      <c r="AM66" s="43" t="s">
        <v>386</v>
      </c>
      <c r="AN66" s="8"/>
      <c r="AO66" s="271" t="s">
        <v>176</v>
      </c>
      <c r="AP66" s="121" t="s">
        <v>139</v>
      </c>
      <c r="AQ66" s="122" t="s">
        <v>234</v>
      </c>
      <c r="AR66" s="123" t="s">
        <v>9</v>
      </c>
      <c r="AS66" s="123" t="s">
        <v>8</v>
      </c>
      <c r="AT66" s="122" t="s">
        <v>10</v>
      </c>
      <c r="AU66" s="121" t="s">
        <v>0</v>
      </c>
      <c r="AV66" s="122" t="s">
        <v>1</v>
      </c>
      <c r="AW66" s="8"/>
      <c r="AX66" s="8"/>
      <c r="AY66" s="271" t="s">
        <v>19</v>
      </c>
      <c r="AZ66" s="121" t="s">
        <v>139</v>
      </c>
      <c r="BA66" s="122" t="s">
        <v>234</v>
      </c>
      <c r="BB66" s="123" t="s">
        <v>9</v>
      </c>
      <c r="BC66" s="123" t="s">
        <v>8</v>
      </c>
      <c r="BD66" s="122" t="s">
        <v>10</v>
      </c>
      <c r="BE66" s="121" t="s">
        <v>0</v>
      </c>
      <c r="BF66" s="122" t="s">
        <v>1</v>
      </c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</row>
    <row r="67" spans="1:78" ht="13.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272"/>
      <c r="V67" s="142">
        <v>4</v>
      </c>
      <c r="W67" s="143">
        <v>2</v>
      </c>
      <c r="X67" s="144" t="s">
        <v>80</v>
      </c>
      <c r="Y67" s="144" t="s">
        <v>118</v>
      </c>
      <c r="Z67" s="144" t="s">
        <v>268</v>
      </c>
      <c r="AA67" s="145" t="s">
        <v>323</v>
      </c>
      <c r="AB67" s="143">
        <v>2</v>
      </c>
      <c r="AC67" s="43" t="s">
        <v>322</v>
      </c>
      <c r="AD67" s="8"/>
      <c r="AE67" s="272"/>
      <c r="AF67" s="142">
        <v>4</v>
      </c>
      <c r="AG67" s="143">
        <v>4</v>
      </c>
      <c r="AH67" s="144" t="s">
        <v>35</v>
      </c>
      <c r="AI67" s="144" t="s">
        <v>57</v>
      </c>
      <c r="AJ67" s="144" t="s">
        <v>177</v>
      </c>
      <c r="AK67" s="145" t="s">
        <v>378</v>
      </c>
      <c r="AL67" s="143">
        <v>4</v>
      </c>
      <c r="AM67" s="43" t="s">
        <v>377</v>
      </c>
      <c r="AN67" s="8"/>
      <c r="AO67" s="272"/>
      <c r="AP67" s="146">
        <v>1</v>
      </c>
      <c r="AQ67" s="143">
        <v>2</v>
      </c>
      <c r="AR67" s="144" t="s">
        <v>74</v>
      </c>
      <c r="AS67" s="144" t="s">
        <v>118</v>
      </c>
      <c r="AT67" s="144" t="s">
        <v>144</v>
      </c>
      <c r="AU67" s="145" t="s">
        <v>232</v>
      </c>
      <c r="AV67" s="143">
        <v>3</v>
      </c>
      <c r="AW67" s="43" t="s">
        <v>348</v>
      </c>
      <c r="AX67" s="8"/>
      <c r="AY67" s="272"/>
      <c r="AZ67" s="146">
        <v>1</v>
      </c>
      <c r="BA67" s="143">
        <v>3</v>
      </c>
      <c r="BB67" s="144" t="s">
        <v>51</v>
      </c>
      <c r="BC67" s="144" t="s">
        <v>118</v>
      </c>
      <c r="BD67" s="144" t="s">
        <v>112</v>
      </c>
      <c r="BE67" s="145" t="s">
        <v>291</v>
      </c>
      <c r="BF67" s="143">
        <v>2</v>
      </c>
      <c r="BG67" s="43" t="s">
        <v>290</v>
      </c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</row>
    <row r="68" spans="1:78" ht="13.5" customHeight="1">
      <c r="A68" s="279" t="s">
        <v>178</v>
      </c>
      <c r="B68" s="121" t="s">
        <v>139</v>
      </c>
      <c r="C68" s="122" t="s">
        <v>234</v>
      </c>
      <c r="D68" s="123" t="s">
        <v>9</v>
      </c>
      <c r="E68" s="123" t="s">
        <v>8</v>
      </c>
      <c r="F68" s="122" t="s">
        <v>10</v>
      </c>
      <c r="G68" s="121" t="s">
        <v>0</v>
      </c>
      <c r="H68" s="122" t="s">
        <v>1</v>
      </c>
      <c r="I68" s="8"/>
      <c r="J68" s="8"/>
      <c r="K68" s="271" t="s">
        <v>179</v>
      </c>
      <c r="L68" s="121" t="s">
        <v>139</v>
      </c>
      <c r="M68" s="122" t="s">
        <v>234</v>
      </c>
      <c r="N68" s="123" t="s">
        <v>9</v>
      </c>
      <c r="O68" s="123" t="s">
        <v>8</v>
      </c>
      <c r="P68" s="122" t="s">
        <v>10</v>
      </c>
      <c r="Q68" s="121" t="s">
        <v>0</v>
      </c>
      <c r="R68" s="122" t="s">
        <v>1</v>
      </c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272"/>
      <c r="AP68" s="40">
        <v>2</v>
      </c>
      <c r="AQ68" s="124">
        <v>1</v>
      </c>
      <c r="AR68" s="125" t="s">
        <v>82</v>
      </c>
      <c r="AS68" s="125" t="s">
        <v>118</v>
      </c>
      <c r="AT68" s="126" t="s">
        <v>98</v>
      </c>
      <c r="AU68" s="39" t="s">
        <v>232</v>
      </c>
      <c r="AV68" s="127">
        <v>4</v>
      </c>
      <c r="AW68" s="43" t="s">
        <v>357</v>
      </c>
      <c r="AX68" s="8"/>
      <c r="AY68" s="272"/>
      <c r="AZ68" s="40">
        <v>2</v>
      </c>
      <c r="BA68" s="124">
        <v>1</v>
      </c>
      <c r="BB68" s="125" t="s">
        <v>80</v>
      </c>
      <c r="BC68" s="125" t="s">
        <v>118</v>
      </c>
      <c r="BD68" s="126" t="s">
        <v>98</v>
      </c>
      <c r="BE68" s="39" t="s">
        <v>232</v>
      </c>
      <c r="BF68" s="127">
        <v>3</v>
      </c>
      <c r="BG68" s="43" t="s">
        <v>327</v>
      </c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</row>
    <row r="69" spans="1:78" ht="15">
      <c r="A69" s="280"/>
      <c r="B69" s="38">
        <v>1</v>
      </c>
      <c r="C69" s="124">
        <v>4</v>
      </c>
      <c r="D69" s="125" t="s">
        <v>73</v>
      </c>
      <c r="E69" s="125" t="s">
        <v>54</v>
      </c>
      <c r="F69" s="126" t="s">
        <v>269</v>
      </c>
      <c r="G69" s="39" t="s">
        <v>403</v>
      </c>
      <c r="H69" s="127">
        <v>1</v>
      </c>
      <c r="I69" s="43" t="s">
        <v>402</v>
      </c>
      <c r="J69" s="8"/>
      <c r="K69" s="272"/>
      <c r="L69" s="38">
        <v>1</v>
      </c>
      <c r="M69" s="124">
        <v>3</v>
      </c>
      <c r="N69" s="125" t="s">
        <v>40</v>
      </c>
      <c r="O69" s="125" t="s">
        <v>59</v>
      </c>
      <c r="P69" s="126" t="s">
        <v>270</v>
      </c>
      <c r="Q69" s="39" t="s">
        <v>392</v>
      </c>
      <c r="R69" s="127">
        <v>2</v>
      </c>
      <c r="S69" s="43" t="s">
        <v>391</v>
      </c>
      <c r="T69" s="8"/>
      <c r="U69" s="271" t="s">
        <v>180</v>
      </c>
      <c r="V69" s="121" t="s">
        <v>139</v>
      </c>
      <c r="W69" s="122" t="s">
        <v>234</v>
      </c>
      <c r="X69" s="123" t="s">
        <v>9</v>
      </c>
      <c r="Y69" s="123" t="s">
        <v>8</v>
      </c>
      <c r="Z69" s="122" t="s">
        <v>10</v>
      </c>
      <c r="AA69" s="121" t="s">
        <v>0</v>
      </c>
      <c r="AB69" s="122" t="s">
        <v>1</v>
      </c>
      <c r="AC69" s="8"/>
      <c r="AD69" s="8"/>
      <c r="AE69" s="271" t="s">
        <v>181</v>
      </c>
      <c r="AF69" s="121" t="s">
        <v>139</v>
      </c>
      <c r="AG69" s="122" t="s">
        <v>234</v>
      </c>
      <c r="AH69" s="123" t="s">
        <v>9</v>
      </c>
      <c r="AI69" s="123" t="s">
        <v>8</v>
      </c>
      <c r="AJ69" s="122" t="s">
        <v>10</v>
      </c>
      <c r="AK69" s="121" t="s">
        <v>0</v>
      </c>
      <c r="AL69" s="122" t="s">
        <v>1</v>
      </c>
      <c r="AM69" s="8"/>
      <c r="AN69" s="8"/>
      <c r="AO69" s="272"/>
      <c r="AP69" s="41">
        <v>3</v>
      </c>
      <c r="AQ69" s="124">
        <v>1</v>
      </c>
      <c r="AR69" s="125" t="s">
        <v>89</v>
      </c>
      <c r="AS69" s="125" t="s">
        <v>54</v>
      </c>
      <c r="AT69" s="126" t="s">
        <v>182</v>
      </c>
      <c r="AU69" s="39" t="s">
        <v>339</v>
      </c>
      <c r="AV69" s="127">
        <v>2</v>
      </c>
      <c r="AW69" s="43" t="s">
        <v>338</v>
      </c>
      <c r="AX69" s="8"/>
      <c r="AY69" s="272"/>
      <c r="AZ69" s="41">
        <v>3</v>
      </c>
      <c r="BA69" s="124">
        <v>2</v>
      </c>
      <c r="BB69" s="125" t="s">
        <v>89</v>
      </c>
      <c r="BC69" s="125" t="s">
        <v>54</v>
      </c>
      <c r="BD69" s="126" t="s">
        <v>98</v>
      </c>
      <c r="BE69" s="39" t="s">
        <v>232</v>
      </c>
      <c r="BF69" s="127">
        <v>4</v>
      </c>
      <c r="BG69" s="43" t="s">
        <v>340</v>
      </c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</row>
    <row r="70" spans="1:78" ht="13.5" customHeight="1">
      <c r="A70" s="280"/>
      <c r="B70" s="40">
        <v>2</v>
      </c>
      <c r="C70" s="124">
        <v>3</v>
      </c>
      <c r="D70" s="125" t="s">
        <v>43</v>
      </c>
      <c r="E70" s="125" t="s">
        <v>62</v>
      </c>
      <c r="F70" s="126" t="s">
        <v>183</v>
      </c>
      <c r="G70" s="39" t="s">
        <v>465</v>
      </c>
      <c r="H70" s="127">
        <v>4</v>
      </c>
      <c r="I70" s="43" t="s">
        <v>464</v>
      </c>
      <c r="J70" s="8"/>
      <c r="K70" s="272"/>
      <c r="L70" s="40">
        <v>2</v>
      </c>
      <c r="M70" s="124">
        <v>2</v>
      </c>
      <c r="N70" s="125" t="s">
        <v>45</v>
      </c>
      <c r="O70" s="125" t="s">
        <v>64</v>
      </c>
      <c r="P70" s="126" t="s">
        <v>98</v>
      </c>
      <c r="Q70" s="39" t="s">
        <v>232</v>
      </c>
      <c r="R70" s="127">
        <v>4</v>
      </c>
      <c r="S70" s="43" t="s">
        <v>438</v>
      </c>
      <c r="T70" s="8"/>
      <c r="U70" s="272"/>
      <c r="V70" s="38">
        <v>1</v>
      </c>
      <c r="W70" s="124">
        <v>2</v>
      </c>
      <c r="X70" s="125" t="s">
        <v>38</v>
      </c>
      <c r="Y70" s="125" t="s">
        <v>57</v>
      </c>
      <c r="Z70" s="126" t="s">
        <v>184</v>
      </c>
      <c r="AA70" s="39" t="s">
        <v>385</v>
      </c>
      <c r="AB70" s="127">
        <v>2</v>
      </c>
      <c r="AC70" s="43" t="s">
        <v>384</v>
      </c>
      <c r="AD70" s="8"/>
      <c r="AE70" s="272"/>
      <c r="AF70" s="38">
        <v>1</v>
      </c>
      <c r="AG70" s="124">
        <v>3</v>
      </c>
      <c r="AH70" s="125" t="s">
        <v>84</v>
      </c>
      <c r="AI70" s="125" t="s">
        <v>63</v>
      </c>
      <c r="AJ70" s="126" t="s">
        <v>147</v>
      </c>
      <c r="AK70" s="39" t="s">
        <v>232</v>
      </c>
      <c r="AL70" s="127">
        <v>4</v>
      </c>
      <c r="AM70" s="43" t="s">
        <v>370</v>
      </c>
      <c r="AN70" s="8"/>
      <c r="AO70" s="272"/>
      <c r="AP70" s="42">
        <v>4</v>
      </c>
      <c r="AQ70" s="124">
        <v>2</v>
      </c>
      <c r="AR70" s="125" t="s">
        <v>80</v>
      </c>
      <c r="AS70" s="125" t="s">
        <v>118</v>
      </c>
      <c r="AT70" s="126" t="s">
        <v>271</v>
      </c>
      <c r="AU70" s="39" t="s">
        <v>326</v>
      </c>
      <c r="AV70" s="127">
        <v>1</v>
      </c>
      <c r="AW70" s="43" t="s">
        <v>325</v>
      </c>
      <c r="AX70" s="8"/>
      <c r="AY70" s="272"/>
      <c r="AZ70" s="42">
        <v>4</v>
      </c>
      <c r="BA70" s="124">
        <v>4</v>
      </c>
      <c r="BB70" s="125" t="s">
        <v>34</v>
      </c>
      <c r="BC70" s="125" t="s">
        <v>55</v>
      </c>
      <c r="BD70" s="126" t="s">
        <v>185</v>
      </c>
      <c r="BE70" s="39" t="s">
        <v>316</v>
      </c>
      <c r="BF70" s="127">
        <v>1</v>
      </c>
      <c r="BG70" s="43" t="s">
        <v>315</v>
      </c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</row>
    <row r="71" spans="1:78" ht="13.5" customHeight="1">
      <c r="A71" s="280"/>
      <c r="B71" s="41">
        <v>3</v>
      </c>
      <c r="C71" s="124">
        <v>3</v>
      </c>
      <c r="D71" s="125" t="s">
        <v>69</v>
      </c>
      <c r="E71" s="125" t="s">
        <v>60</v>
      </c>
      <c r="F71" s="126" t="s">
        <v>186</v>
      </c>
      <c r="G71" s="39" t="s">
        <v>469</v>
      </c>
      <c r="H71" s="127">
        <v>3</v>
      </c>
      <c r="I71" s="43" t="s">
        <v>468</v>
      </c>
      <c r="J71" s="8"/>
      <c r="K71" s="272"/>
      <c r="L71" s="41">
        <v>3</v>
      </c>
      <c r="M71" s="124">
        <v>1</v>
      </c>
      <c r="N71" s="125" t="s">
        <v>73</v>
      </c>
      <c r="O71" s="125" t="s">
        <v>54</v>
      </c>
      <c r="P71" s="126" t="s">
        <v>187</v>
      </c>
      <c r="Q71" s="39" t="s">
        <v>405</v>
      </c>
      <c r="R71" s="127">
        <v>1</v>
      </c>
      <c r="S71" s="43" t="s">
        <v>404</v>
      </c>
      <c r="T71" s="8"/>
      <c r="U71" s="272"/>
      <c r="V71" s="40">
        <v>2</v>
      </c>
      <c r="W71" s="124">
        <v>1</v>
      </c>
      <c r="X71" s="125" t="s">
        <v>73</v>
      </c>
      <c r="Y71" s="125" t="s">
        <v>54</v>
      </c>
      <c r="Z71" s="126" t="s">
        <v>144</v>
      </c>
      <c r="AA71" s="39" t="s">
        <v>232</v>
      </c>
      <c r="AB71" s="127">
        <v>4</v>
      </c>
      <c r="AC71" s="43" t="s">
        <v>406</v>
      </c>
      <c r="AD71" s="8"/>
      <c r="AE71" s="272"/>
      <c r="AF71" s="40">
        <v>2</v>
      </c>
      <c r="AG71" s="124">
        <v>1</v>
      </c>
      <c r="AH71" s="125" t="s">
        <v>89</v>
      </c>
      <c r="AI71" s="125" t="s">
        <v>54</v>
      </c>
      <c r="AJ71" s="126" t="s">
        <v>188</v>
      </c>
      <c r="AK71" s="39" t="s">
        <v>337</v>
      </c>
      <c r="AL71" s="127">
        <v>1</v>
      </c>
      <c r="AM71" s="43" t="s">
        <v>336</v>
      </c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</row>
    <row r="72" spans="1:78" ht="13.5" customHeight="1">
      <c r="A72" s="281"/>
      <c r="B72" s="42">
        <v>4</v>
      </c>
      <c r="C72" s="124">
        <v>4</v>
      </c>
      <c r="D72" s="125" t="s">
        <v>38</v>
      </c>
      <c r="E72" s="125" t="s">
        <v>57</v>
      </c>
      <c r="F72" s="126" t="s">
        <v>189</v>
      </c>
      <c r="G72" s="39" t="s">
        <v>381</v>
      </c>
      <c r="H72" s="127">
        <v>2</v>
      </c>
      <c r="I72" s="43" t="s">
        <v>380</v>
      </c>
      <c r="J72" s="8"/>
      <c r="K72" s="272"/>
      <c r="L72" s="42">
        <v>4</v>
      </c>
      <c r="M72" s="124">
        <v>4</v>
      </c>
      <c r="N72" s="125" t="s">
        <v>48</v>
      </c>
      <c r="O72" s="125" t="s">
        <v>68</v>
      </c>
      <c r="P72" s="126" t="s">
        <v>147</v>
      </c>
      <c r="Q72" s="39" t="s">
        <v>232</v>
      </c>
      <c r="R72" s="127">
        <v>3</v>
      </c>
      <c r="S72" s="43" t="s">
        <v>442</v>
      </c>
      <c r="T72" s="8"/>
      <c r="U72" s="272"/>
      <c r="V72" s="41">
        <v>3</v>
      </c>
      <c r="W72" s="124">
        <v>1</v>
      </c>
      <c r="X72" s="125" t="s">
        <v>89</v>
      </c>
      <c r="Y72" s="125" t="s">
        <v>54</v>
      </c>
      <c r="Z72" s="126" t="s">
        <v>190</v>
      </c>
      <c r="AA72" s="39" t="s">
        <v>335</v>
      </c>
      <c r="AB72" s="127">
        <v>1</v>
      </c>
      <c r="AC72" s="43" t="s">
        <v>334</v>
      </c>
      <c r="AD72" s="8"/>
      <c r="AE72" s="272"/>
      <c r="AF72" s="41">
        <v>3</v>
      </c>
      <c r="AG72" s="124">
        <v>2</v>
      </c>
      <c r="AH72" s="125" t="s">
        <v>80</v>
      </c>
      <c r="AI72" s="125" t="s">
        <v>118</v>
      </c>
      <c r="AJ72" s="126" t="s">
        <v>144</v>
      </c>
      <c r="AK72" s="39" t="s">
        <v>232</v>
      </c>
      <c r="AL72" s="127">
        <v>2</v>
      </c>
      <c r="AM72" s="43" t="s">
        <v>324</v>
      </c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</row>
    <row r="73" spans="1:78" ht="13.5" customHeight="1">
      <c r="A73" s="8"/>
      <c r="B73" s="8"/>
      <c r="C73" s="8"/>
      <c r="D73" s="8"/>
      <c r="E73" s="8"/>
      <c r="F73" s="8"/>
      <c r="G73" s="143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272"/>
      <c r="V73" s="142">
        <v>4</v>
      </c>
      <c r="W73" s="143">
        <v>2</v>
      </c>
      <c r="X73" s="144" t="s">
        <v>49</v>
      </c>
      <c r="Y73" s="144" t="s">
        <v>118</v>
      </c>
      <c r="Z73" s="144" t="s">
        <v>191</v>
      </c>
      <c r="AA73" s="145" t="s">
        <v>414</v>
      </c>
      <c r="AB73" s="143">
        <v>3</v>
      </c>
      <c r="AC73" s="43" t="s">
        <v>413</v>
      </c>
      <c r="AD73" s="8"/>
      <c r="AE73" s="272"/>
      <c r="AF73" s="142">
        <v>4</v>
      </c>
      <c r="AG73" s="143">
        <v>4</v>
      </c>
      <c r="AH73" s="144" t="s">
        <v>88</v>
      </c>
      <c r="AI73" s="144" t="s">
        <v>118</v>
      </c>
      <c r="AJ73" s="144" t="s">
        <v>144</v>
      </c>
      <c r="AK73" s="145" t="s">
        <v>232</v>
      </c>
      <c r="AL73" s="143">
        <v>3</v>
      </c>
      <c r="AM73" s="43" t="s">
        <v>363</v>
      </c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</row>
    <row r="74" spans="1:78" ht="13.5" customHeight="1">
      <c r="A74" s="279" t="s">
        <v>192</v>
      </c>
      <c r="B74" s="121" t="s">
        <v>139</v>
      </c>
      <c r="C74" s="122" t="s">
        <v>234</v>
      </c>
      <c r="D74" s="123" t="s">
        <v>9</v>
      </c>
      <c r="E74" s="123" t="s">
        <v>8</v>
      </c>
      <c r="F74" s="122" t="s">
        <v>10</v>
      </c>
      <c r="G74" s="121" t="s">
        <v>0</v>
      </c>
      <c r="H74" s="122" t="s">
        <v>1</v>
      </c>
      <c r="I74" s="8"/>
      <c r="J74" s="8"/>
      <c r="K74" s="271" t="s">
        <v>193</v>
      </c>
      <c r="L74" s="121" t="s">
        <v>139</v>
      </c>
      <c r="M74" s="122" t="s">
        <v>234</v>
      </c>
      <c r="N74" s="123" t="s">
        <v>9</v>
      </c>
      <c r="O74" s="123" t="s">
        <v>8</v>
      </c>
      <c r="P74" s="122" t="s">
        <v>10</v>
      </c>
      <c r="Q74" s="121" t="s">
        <v>0</v>
      </c>
      <c r="R74" s="122" t="s">
        <v>1</v>
      </c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</row>
    <row r="75" spans="1:78">
      <c r="A75" s="280"/>
      <c r="B75" s="38">
        <v>1</v>
      </c>
      <c r="C75" s="124">
        <v>4</v>
      </c>
      <c r="D75" s="125" t="s">
        <v>36</v>
      </c>
      <c r="E75" s="125" t="s">
        <v>58</v>
      </c>
      <c r="F75" s="126" t="s">
        <v>272</v>
      </c>
      <c r="G75" s="39" t="s">
        <v>397</v>
      </c>
      <c r="H75" s="127">
        <v>1</v>
      </c>
      <c r="I75" s="43" t="s">
        <v>396</v>
      </c>
      <c r="J75" s="8"/>
      <c r="K75" s="272"/>
      <c r="L75" s="38">
        <v>1</v>
      </c>
      <c r="M75" s="124">
        <v>3</v>
      </c>
      <c r="N75" s="125" t="s">
        <v>79</v>
      </c>
      <c r="O75" s="125" t="s">
        <v>118</v>
      </c>
      <c r="P75" s="30" t="s">
        <v>147</v>
      </c>
      <c r="Q75" s="39" t="s">
        <v>232</v>
      </c>
      <c r="R75" s="127">
        <v>4</v>
      </c>
      <c r="S75" s="43" t="s">
        <v>447</v>
      </c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</row>
    <row r="76" spans="1:78">
      <c r="A76" s="280"/>
      <c r="B76" s="40">
        <v>2</v>
      </c>
      <c r="C76" s="124">
        <v>3</v>
      </c>
      <c r="D76" s="125" t="s">
        <v>95</v>
      </c>
      <c r="E76" s="125" t="s">
        <v>57</v>
      </c>
      <c r="F76" s="126" t="s">
        <v>144</v>
      </c>
      <c r="G76" s="39" t="s">
        <v>232</v>
      </c>
      <c r="H76" s="127">
        <v>4</v>
      </c>
      <c r="I76" s="43" t="s">
        <v>472</v>
      </c>
      <c r="J76" s="8"/>
      <c r="K76" s="272"/>
      <c r="L76" s="40">
        <v>2</v>
      </c>
      <c r="M76" s="124">
        <v>2</v>
      </c>
      <c r="N76" s="125" t="s">
        <v>89</v>
      </c>
      <c r="O76" s="125" t="s">
        <v>54</v>
      </c>
      <c r="P76" s="126" t="s">
        <v>107</v>
      </c>
      <c r="Q76" s="39" t="s">
        <v>194</v>
      </c>
      <c r="R76" s="127">
        <v>1</v>
      </c>
      <c r="S76" s="43" t="s">
        <v>332</v>
      </c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</row>
    <row r="77" spans="1:78">
      <c r="A77" s="280"/>
      <c r="B77" s="41">
        <v>3</v>
      </c>
      <c r="C77" s="124">
        <v>3</v>
      </c>
      <c r="D77" s="125" t="s">
        <v>52</v>
      </c>
      <c r="E77" s="125" t="s">
        <v>118</v>
      </c>
      <c r="F77" s="126" t="s">
        <v>273</v>
      </c>
      <c r="G77" s="39" t="s">
        <v>475</v>
      </c>
      <c r="H77" s="127">
        <v>3</v>
      </c>
      <c r="I77" s="43" t="s">
        <v>474</v>
      </c>
      <c r="J77" s="8"/>
      <c r="K77" s="272"/>
      <c r="L77" s="41">
        <v>3</v>
      </c>
      <c r="M77" s="124">
        <v>1</v>
      </c>
      <c r="N77" s="125" t="s">
        <v>80</v>
      </c>
      <c r="O77" s="125" t="s">
        <v>118</v>
      </c>
      <c r="P77" s="126" t="s">
        <v>195</v>
      </c>
      <c r="Q77" s="39" t="s">
        <v>321</v>
      </c>
      <c r="R77" s="127">
        <v>2</v>
      </c>
      <c r="S77" s="43" t="s">
        <v>320</v>
      </c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</row>
    <row r="78" spans="1:78">
      <c r="A78" s="281"/>
      <c r="B78" s="42">
        <v>4</v>
      </c>
      <c r="C78" s="124">
        <v>4</v>
      </c>
      <c r="D78" s="125" t="s">
        <v>45</v>
      </c>
      <c r="E78" s="125" t="s">
        <v>64</v>
      </c>
      <c r="F78" s="126" t="s">
        <v>274</v>
      </c>
      <c r="G78" s="39" t="s">
        <v>437</v>
      </c>
      <c r="H78" s="127">
        <v>2</v>
      </c>
      <c r="I78" s="43" t="s">
        <v>436</v>
      </c>
      <c r="J78" s="8"/>
      <c r="K78" s="272"/>
      <c r="L78" s="42">
        <v>4</v>
      </c>
      <c r="M78" s="124">
        <v>4</v>
      </c>
      <c r="N78" s="125" t="s">
        <v>77</v>
      </c>
      <c r="O78" s="125" t="s">
        <v>118</v>
      </c>
      <c r="P78" s="30" t="s">
        <v>196</v>
      </c>
      <c r="Q78" s="39" t="s">
        <v>197</v>
      </c>
      <c r="R78" s="127">
        <v>3</v>
      </c>
      <c r="S78" s="43" t="s">
        <v>451</v>
      </c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</row>
    <row r="79" spans="1:78" s="8" customFormat="1"/>
    <row r="80" spans="1:78" s="8" customFormat="1" ht="13.5" hidden="1" customHeight="1">
      <c r="L80" s="258" t="s">
        <v>14</v>
      </c>
      <c r="M80" s="8">
        <v>3</v>
      </c>
      <c r="N80" s="8" t="s">
        <v>43</v>
      </c>
      <c r="O80" s="8" t="s">
        <v>62</v>
      </c>
      <c r="BA80" s="133">
        <v>2</v>
      </c>
      <c r="BB80" s="133" t="s">
        <v>51</v>
      </c>
      <c r="BC80" s="133" t="s">
        <v>118</v>
      </c>
    </row>
    <row r="81" spans="12:55" s="8" customFormat="1" ht="13.5" hidden="1" customHeight="1">
      <c r="L81" s="258"/>
      <c r="M81" s="8">
        <v>1</v>
      </c>
      <c r="N81" s="8" t="s">
        <v>76</v>
      </c>
      <c r="O81" s="8" t="s">
        <v>118</v>
      </c>
      <c r="BA81" s="133">
        <v>1</v>
      </c>
      <c r="BB81" s="133" t="s">
        <v>76</v>
      </c>
      <c r="BC81" s="133" t="s">
        <v>118</v>
      </c>
    </row>
    <row r="82" spans="12:55" s="8" customFormat="1" ht="13.5" hidden="1" customHeight="1">
      <c r="L82" s="258"/>
      <c r="M82" s="8">
        <v>4</v>
      </c>
      <c r="N82" s="8" t="s">
        <v>39</v>
      </c>
      <c r="O82" s="8" t="s">
        <v>57</v>
      </c>
      <c r="BA82" s="133">
        <v>3</v>
      </c>
      <c r="BB82" s="133" t="s">
        <v>74</v>
      </c>
      <c r="BC82" s="133" t="s">
        <v>118</v>
      </c>
    </row>
    <row r="83" spans="12:55" s="8" customFormat="1" ht="13.5" hidden="1" customHeight="1">
      <c r="L83" s="258"/>
      <c r="M83" s="8">
        <v>2</v>
      </c>
      <c r="N83" s="8" t="s">
        <v>48</v>
      </c>
      <c r="O83" s="8" t="s">
        <v>68</v>
      </c>
      <c r="BA83" s="133">
        <v>4</v>
      </c>
      <c r="BB83" s="133" t="s">
        <v>88</v>
      </c>
      <c r="BC83" s="133" t="s">
        <v>118</v>
      </c>
    </row>
    <row r="84" spans="12:55" s="8" customFormat="1" ht="13.5" hidden="1" customHeight="1">
      <c r="BA84" s="44"/>
      <c r="BB84" s="44"/>
      <c r="BC84" s="44"/>
    </row>
    <row r="85" spans="12:55" s="8" customFormat="1" hidden="1">
      <c r="L85" s="284" t="s">
        <v>15</v>
      </c>
      <c r="M85" s="127">
        <v>2</v>
      </c>
      <c r="N85" s="8" t="s">
        <v>37</v>
      </c>
      <c r="O85" s="8" t="s">
        <v>58</v>
      </c>
      <c r="BA85" s="8">
        <v>3</v>
      </c>
      <c r="BB85" s="133" t="s">
        <v>84</v>
      </c>
      <c r="BC85" s="133" t="s">
        <v>63</v>
      </c>
    </row>
    <row r="86" spans="12:55" s="8" customFormat="1" ht="13.5" hidden="1" customHeight="1">
      <c r="L86" s="284"/>
      <c r="M86" s="127">
        <v>3</v>
      </c>
      <c r="N86" s="8" t="s">
        <v>80</v>
      </c>
      <c r="O86" s="8" t="s">
        <v>118</v>
      </c>
      <c r="BA86" s="133">
        <v>2</v>
      </c>
      <c r="BB86" s="133" t="s">
        <v>34</v>
      </c>
      <c r="BC86" s="133" t="s">
        <v>55</v>
      </c>
    </row>
    <row r="87" spans="12:55" s="8" customFormat="1" ht="13.5" hidden="1" customHeight="1">
      <c r="L87" s="284"/>
      <c r="M87" s="127">
        <v>1</v>
      </c>
      <c r="N87" s="8" t="s">
        <v>51</v>
      </c>
      <c r="O87" s="8" t="s">
        <v>118</v>
      </c>
      <c r="BA87" s="133">
        <v>1</v>
      </c>
      <c r="BB87" s="133" t="s">
        <v>83</v>
      </c>
      <c r="BC87" s="133" t="s">
        <v>118</v>
      </c>
    </row>
    <row r="88" spans="12:55" s="8" customFormat="1" ht="13.5" hidden="1" customHeight="1">
      <c r="L88" s="284"/>
      <c r="M88" s="127">
        <v>4</v>
      </c>
      <c r="N88" s="8" t="s">
        <v>73</v>
      </c>
      <c r="O88" s="8" t="s">
        <v>54</v>
      </c>
      <c r="BA88" s="133">
        <v>4</v>
      </c>
      <c r="BB88" s="133" t="s">
        <v>35</v>
      </c>
      <c r="BC88" s="133" t="s">
        <v>57</v>
      </c>
    </row>
    <row r="89" spans="12:55" s="8" customFormat="1" hidden="1"/>
    <row r="90" spans="12:55" s="8" customFormat="1" ht="13.5" hidden="1" customHeight="1">
      <c r="L90" s="258" t="s">
        <v>16</v>
      </c>
      <c r="M90" s="8">
        <v>3</v>
      </c>
      <c r="N90" s="8" t="s">
        <v>70</v>
      </c>
      <c r="O90" s="8" t="s">
        <v>118</v>
      </c>
    </row>
    <row r="91" spans="12:55" s="8" customFormat="1" hidden="1">
      <c r="L91" s="258"/>
      <c r="M91" s="8">
        <v>1</v>
      </c>
      <c r="N91" s="8" t="s">
        <v>74</v>
      </c>
      <c r="O91" s="8" t="s">
        <v>118</v>
      </c>
    </row>
    <row r="92" spans="12:55" s="8" customFormat="1" ht="13.5" hidden="1" customHeight="1">
      <c r="L92" s="258"/>
      <c r="M92" s="8">
        <v>4</v>
      </c>
      <c r="N92" s="8" t="s">
        <v>38</v>
      </c>
      <c r="O92" s="8" t="s">
        <v>57</v>
      </c>
    </row>
    <row r="93" spans="12:55" s="8" customFormat="1" ht="13.5" hidden="1" customHeight="1">
      <c r="L93" s="258"/>
      <c r="M93" s="8">
        <v>2</v>
      </c>
      <c r="N93" s="8" t="s">
        <v>86</v>
      </c>
      <c r="O93" s="8" t="s">
        <v>120</v>
      </c>
    </row>
    <row r="94" spans="12:55" s="8" customFormat="1" hidden="1"/>
    <row r="95" spans="12:55" s="8" customFormat="1" ht="13.5" hidden="1" customHeight="1">
      <c r="L95" s="258" t="s">
        <v>17</v>
      </c>
      <c r="M95" s="8">
        <v>4</v>
      </c>
      <c r="N95" s="8" t="s">
        <v>75</v>
      </c>
      <c r="O95" s="8" t="s">
        <v>119</v>
      </c>
    </row>
    <row r="96" spans="12:55" s="8" customFormat="1" ht="13.5" hidden="1" customHeight="1">
      <c r="L96" s="258"/>
      <c r="M96" s="8">
        <v>1</v>
      </c>
      <c r="N96" s="8" t="s">
        <v>88</v>
      </c>
      <c r="O96" s="8" t="s">
        <v>118</v>
      </c>
    </row>
    <row r="97" spans="12:15" s="8" customFormat="1" hidden="1">
      <c r="L97" s="258"/>
      <c r="M97" s="8">
        <v>3</v>
      </c>
      <c r="N97" s="8" t="s">
        <v>69</v>
      </c>
      <c r="O97" s="8" t="s">
        <v>60</v>
      </c>
    </row>
    <row r="98" spans="12:15" s="8" customFormat="1" ht="13.5" hidden="1" customHeight="1">
      <c r="L98" s="258"/>
      <c r="M98" s="8">
        <v>2</v>
      </c>
      <c r="N98" s="8" t="s">
        <v>40</v>
      </c>
      <c r="O98" s="8" t="s">
        <v>59</v>
      </c>
    </row>
    <row r="99" spans="12:15" s="8" customFormat="1" hidden="1"/>
    <row r="100" spans="12:15" s="8" customFormat="1" ht="13.5" hidden="1" customHeight="1">
      <c r="L100" s="258" t="s">
        <v>18</v>
      </c>
      <c r="M100" s="8">
        <v>4</v>
      </c>
      <c r="N100" s="8" t="s">
        <v>85</v>
      </c>
      <c r="O100" s="8" t="s">
        <v>118</v>
      </c>
    </row>
    <row r="101" spans="12:15" s="8" customFormat="1" ht="13.5" hidden="1" customHeight="1">
      <c r="L101" s="258"/>
      <c r="M101" s="8">
        <v>1</v>
      </c>
      <c r="N101" s="8" t="s">
        <v>34</v>
      </c>
      <c r="O101" s="8" t="s">
        <v>55</v>
      </c>
    </row>
    <row r="102" spans="12:15" s="8" customFormat="1" ht="13.5" hidden="1" customHeight="1">
      <c r="L102" s="258"/>
      <c r="M102" s="8">
        <v>2</v>
      </c>
      <c r="N102" s="8" t="s">
        <v>84</v>
      </c>
      <c r="O102" s="8" t="s">
        <v>63</v>
      </c>
    </row>
    <row r="103" spans="12:15" s="8" customFormat="1" hidden="1">
      <c r="L103" s="258"/>
      <c r="M103" s="8">
        <v>3</v>
      </c>
      <c r="N103" s="8" t="s">
        <v>95</v>
      </c>
      <c r="O103" s="8" t="s">
        <v>57</v>
      </c>
    </row>
    <row r="104" spans="12:15" s="8" customFormat="1" hidden="1"/>
    <row r="105" spans="12:15" s="8" customFormat="1" ht="13.5" hidden="1" customHeight="1">
      <c r="L105" s="258" t="s">
        <v>198</v>
      </c>
      <c r="M105" s="8">
        <v>2</v>
      </c>
      <c r="N105" s="8" t="s">
        <v>77</v>
      </c>
      <c r="O105" s="8" t="s">
        <v>118</v>
      </c>
    </row>
    <row r="106" spans="12:15" s="8" customFormat="1" ht="13.5" hidden="1" customHeight="1">
      <c r="L106" s="258"/>
      <c r="M106" s="8">
        <v>3</v>
      </c>
      <c r="N106" s="8" t="s">
        <v>82</v>
      </c>
      <c r="O106" s="8" t="s">
        <v>118</v>
      </c>
    </row>
    <row r="107" spans="12:15" s="8" customFormat="1" ht="13.5" hidden="1" customHeight="1">
      <c r="L107" s="258"/>
      <c r="M107" s="8">
        <v>4</v>
      </c>
      <c r="N107" s="8" t="s">
        <v>36</v>
      </c>
      <c r="O107" s="8" t="s">
        <v>58</v>
      </c>
    </row>
    <row r="108" spans="12:15" s="8" customFormat="1" ht="13.5" hidden="1" customHeight="1">
      <c r="L108" s="258"/>
      <c r="M108" s="8">
        <v>1</v>
      </c>
      <c r="N108" s="8" t="s">
        <v>49</v>
      </c>
      <c r="O108" s="8" t="s">
        <v>118</v>
      </c>
    </row>
    <row r="109" spans="12:15" s="8" customFormat="1" hidden="1"/>
    <row r="110" spans="12:15" s="8" customFormat="1" ht="13.5" hidden="1" customHeight="1">
      <c r="L110" s="258" t="s">
        <v>199</v>
      </c>
      <c r="M110" s="8">
        <v>4</v>
      </c>
      <c r="N110" s="8" t="s">
        <v>45</v>
      </c>
      <c r="O110" s="8" t="s">
        <v>64</v>
      </c>
    </row>
    <row r="111" spans="12:15" s="8" customFormat="1" ht="13.5" hidden="1" customHeight="1">
      <c r="L111" s="258"/>
      <c r="M111" s="8">
        <v>3</v>
      </c>
      <c r="N111" s="8" t="s">
        <v>89</v>
      </c>
      <c r="O111" s="8" t="s">
        <v>54</v>
      </c>
    </row>
    <row r="112" spans="12:15" s="8" customFormat="1" ht="13.5" hidden="1" customHeight="1">
      <c r="L112" s="258"/>
      <c r="M112" s="8">
        <v>2</v>
      </c>
      <c r="N112" s="8" t="s">
        <v>79</v>
      </c>
      <c r="O112" s="8" t="s">
        <v>118</v>
      </c>
    </row>
    <row r="113" spans="12:15" s="8" customFormat="1" ht="13.5" hidden="1" customHeight="1">
      <c r="L113" s="258"/>
      <c r="M113" s="8">
        <v>1</v>
      </c>
      <c r="N113" s="8" t="s">
        <v>35</v>
      </c>
      <c r="O113" s="8" t="s">
        <v>57</v>
      </c>
    </row>
    <row r="114" spans="12:15" s="8" customFormat="1" hidden="1"/>
    <row r="115" spans="12:15" s="8" customFormat="1" hidden="1">
      <c r="L115" s="258" t="s">
        <v>200</v>
      </c>
      <c r="M115" s="8">
        <v>3</v>
      </c>
      <c r="N115" s="8" t="s">
        <v>52</v>
      </c>
      <c r="O115" s="8" t="s">
        <v>118</v>
      </c>
    </row>
    <row r="116" spans="12:15" s="8" customFormat="1" ht="13.5" hidden="1" customHeight="1">
      <c r="L116" s="258"/>
      <c r="M116" s="8">
        <v>1</v>
      </c>
      <c r="N116" s="8" t="s">
        <v>83</v>
      </c>
      <c r="O116" s="8" t="s">
        <v>118</v>
      </c>
    </row>
    <row r="117" spans="12:15" s="8" customFormat="1" ht="13.5" hidden="1" customHeight="1">
      <c r="L117" s="258"/>
      <c r="M117" s="8">
        <v>2</v>
      </c>
      <c r="N117" s="8" t="s">
        <v>50</v>
      </c>
      <c r="O117" s="8" t="s">
        <v>118</v>
      </c>
    </row>
    <row r="118" spans="12:15" s="8" customFormat="1" ht="13.5" hidden="1" customHeight="1">
      <c r="L118" s="258"/>
      <c r="M118" s="8">
        <v>4</v>
      </c>
      <c r="N118" s="8" t="s">
        <v>78</v>
      </c>
      <c r="O118" s="8" t="s">
        <v>65</v>
      </c>
    </row>
    <row r="119" spans="12:15" s="8" customFormat="1" hidden="1"/>
    <row r="120" spans="12:15" s="8" customFormat="1" hidden="1">
      <c r="L120" s="258" t="s">
        <v>201</v>
      </c>
      <c r="M120" s="133">
        <v>4</v>
      </c>
      <c r="N120" s="8" t="s">
        <v>48</v>
      </c>
      <c r="O120" s="8" t="s">
        <v>68</v>
      </c>
    </row>
    <row r="121" spans="12:15" s="8" customFormat="1" hidden="1">
      <c r="L121" s="258"/>
      <c r="M121" s="133">
        <v>1</v>
      </c>
      <c r="N121" s="8" t="s">
        <v>76</v>
      </c>
      <c r="O121" s="8" t="s">
        <v>118</v>
      </c>
    </row>
    <row r="122" spans="12:15" s="8" customFormat="1" hidden="1">
      <c r="L122" s="258"/>
      <c r="M122" s="133">
        <v>2</v>
      </c>
      <c r="N122" s="8" t="s">
        <v>51</v>
      </c>
      <c r="O122" s="8" t="s">
        <v>118</v>
      </c>
    </row>
    <row r="123" spans="12:15" s="8" customFormat="1" hidden="1">
      <c r="L123" s="258"/>
      <c r="M123" s="133">
        <v>3</v>
      </c>
      <c r="N123" s="8" t="s">
        <v>37</v>
      </c>
      <c r="O123" s="8" t="s">
        <v>58</v>
      </c>
    </row>
    <row r="124" spans="12:15" s="8" customFormat="1" hidden="1"/>
    <row r="125" spans="12:15" s="8" customFormat="1" hidden="1">
      <c r="L125" s="258" t="s">
        <v>202</v>
      </c>
      <c r="M125" s="8">
        <v>4</v>
      </c>
      <c r="N125" s="8" t="s">
        <v>86</v>
      </c>
      <c r="O125" s="8" t="s">
        <v>120</v>
      </c>
    </row>
    <row r="126" spans="12:15" s="8" customFormat="1" hidden="1">
      <c r="L126" s="258"/>
      <c r="M126" s="8">
        <v>1</v>
      </c>
      <c r="N126" s="8" t="s">
        <v>74</v>
      </c>
      <c r="O126" s="8" t="s">
        <v>118</v>
      </c>
    </row>
    <row r="127" spans="12:15" s="8" customFormat="1" hidden="1">
      <c r="L127" s="258"/>
      <c r="M127" s="8">
        <v>2</v>
      </c>
      <c r="N127" s="8" t="s">
        <v>88</v>
      </c>
      <c r="O127" s="8" t="s">
        <v>118</v>
      </c>
    </row>
    <row r="128" spans="12:15" s="8" customFormat="1" hidden="1">
      <c r="L128" s="258"/>
      <c r="M128" s="8">
        <v>3</v>
      </c>
      <c r="N128" s="8" t="s">
        <v>40</v>
      </c>
      <c r="O128" s="8" t="s">
        <v>59</v>
      </c>
    </row>
    <row r="129" spans="12:15" s="8" customFormat="1" hidden="1"/>
    <row r="130" spans="12:15" s="8" customFormat="1" hidden="1">
      <c r="L130" s="258" t="s">
        <v>203</v>
      </c>
      <c r="M130" s="8">
        <v>2</v>
      </c>
      <c r="N130" s="8" t="s">
        <v>84</v>
      </c>
      <c r="O130" s="8" t="s">
        <v>63</v>
      </c>
    </row>
    <row r="131" spans="12:15" s="8" customFormat="1" hidden="1">
      <c r="L131" s="258"/>
      <c r="M131" s="8">
        <v>1</v>
      </c>
      <c r="N131" s="8" t="s">
        <v>34</v>
      </c>
      <c r="O131" s="8" t="s">
        <v>55</v>
      </c>
    </row>
    <row r="132" spans="12:15" s="8" customFormat="1" hidden="1">
      <c r="L132" s="258"/>
      <c r="M132" s="8">
        <v>3</v>
      </c>
      <c r="N132" s="8" t="s">
        <v>49</v>
      </c>
      <c r="O132" s="8" t="s">
        <v>118</v>
      </c>
    </row>
    <row r="133" spans="12:15" s="8" customFormat="1" hidden="1">
      <c r="L133" s="258"/>
      <c r="M133" s="8">
        <v>4</v>
      </c>
      <c r="N133" s="8" t="s">
        <v>77</v>
      </c>
      <c r="O133" s="8" t="s">
        <v>118</v>
      </c>
    </row>
    <row r="134" spans="12:15" s="8" customFormat="1" hidden="1"/>
    <row r="135" spans="12:15" s="8" customFormat="1" hidden="1">
      <c r="L135" s="258" t="s">
        <v>204</v>
      </c>
      <c r="M135" s="8">
        <v>3</v>
      </c>
      <c r="N135" s="8" t="s">
        <v>79</v>
      </c>
      <c r="O135" s="8" t="s">
        <v>118</v>
      </c>
    </row>
    <row r="136" spans="12:15" s="8" customFormat="1" hidden="1">
      <c r="L136" s="258"/>
      <c r="M136" s="8">
        <v>2</v>
      </c>
      <c r="N136" s="8" t="s">
        <v>35</v>
      </c>
      <c r="O136" s="8" t="s">
        <v>57</v>
      </c>
    </row>
    <row r="137" spans="12:15" s="8" customFormat="1" hidden="1">
      <c r="L137" s="258"/>
      <c r="M137" s="8">
        <v>1</v>
      </c>
      <c r="N137" s="8" t="s">
        <v>83</v>
      </c>
      <c r="O137" s="8" t="s">
        <v>118</v>
      </c>
    </row>
    <row r="138" spans="12:15" s="8" customFormat="1" hidden="1">
      <c r="L138" s="258"/>
      <c r="M138" s="8">
        <v>4</v>
      </c>
      <c r="N138" s="8" t="s">
        <v>50</v>
      </c>
      <c r="O138" s="8" t="s">
        <v>118</v>
      </c>
    </row>
    <row r="139" spans="12:15" s="8" customFormat="1" hidden="1"/>
    <row r="140" spans="12:15" s="8" customFormat="1" hidden="1">
      <c r="L140" s="258" t="s">
        <v>205</v>
      </c>
      <c r="M140" s="8">
        <v>3</v>
      </c>
      <c r="N140" s="8" t="s">
        <v>39</v>
      </c>
      <c r="O140" s="8" t="s">
        <v>57</v>
      </c>
    </row>
    <row r="141" spans="12:15" s="8" customFormat="1" hidden="1">
      <c r="L141" s="258"/>
      <c r="M141" s="8">
        <v>1</v>
      </c>
      <c r="N141" s="8" t="s">
        <v>80</v>
      </c>
      <c r="O141" s="8" t="s">
        <v>118</v>
      </c>
    </row>
    <row r="142" spans="12:15" s="8" customFormat="1" hidden="1">
      <c r="L142" s="258"/>
      <c r="M142" s="8">
        <v>4</v>
      </c>
      <c r="N142" s="8" t="s">
        <v>70</v>
      </c>
      <c r="O142" s="8" t="s">
        <v>118</v>
      </c>
    </row>
    <row r="143" spans="12:15" s="8" customFormat="1" hidden="1">
      <c r="L143" s="258"/>
      <c r="M143" s="8">
        <v>2</v>
      </c>
      <c r="N143" s="8" t="s">
        <v>75</v>
      </c>
      <c r="O143" s="8" t="s">
        <v>119</v>
      </c>
    </row>
    <row r="144" spans="12:15" s="8" customFormat="1" hidden="1"/>
    <row r="145" spans="12:15" s="8" customFormat="1" hidden="1">
      <c r="L145" s="258" t="s">
        <v>206</v>
      </c>
      <c r="M145" s="8">
        <v>3</v>
      </c>
      <c r="N145" s="8" t="s">
        <v>85</v>
      </c>
      <c r="O145" s="8" t="s">
        <v>118</v>
      </c>
    </row>
    <row r="146" spans="12:15" s="8" customFormat="1" hidden="1">
      <c r="L146" s="258"/>
      <c r="M146" s="8">
        <v>1</v>
      </c>
      <c r="N146" s="8" t="s">
        <v>82</v>
      </c>
      <c r="O146" s="8" t="s">
        <v>118</v>
      </c>
    </row>
    <row r="147" spans="12:15" s="8" customFormat="1" hidden="1">
      <c r="L147" s="258"/>
      <c r="M147" s="8">
        <v>2</v>
      </c>
      <c r="N147" s="8" t="s">
        <v>89</v>
      </c>
      <c r="O147" s="8" t="s">
        <v>54</v>
      </c>
    </row>
    <row r="148" spans="12:15" s="8" customFormat="1" hidden="1">
      <c r="L148" s="258"/>
      <c r="M148" s="8">
        <v>4</v>
      </c>
      <c r="N148" s="8" t="s">
        <v>78</v>
      </c>
      <c r="O148" s="8" t="s">
        <v>65</v>
      </c>
    </row>
    <row r="149" spans="12:15" s="8" customFormat="1" hidden="1"/>
    <row r="150" spans="12:15" s="8" customFormat="1" hidden="1">
      <c r="L150" s="258" t="s">
        <v>207</v>
      </c>
      <c r="M150" s="8">
        <v>1</v>
      </c>
      <c r="N150" s="8" t="s">
        <v>73</v>
      </c>
      <c r="O150" s="8" t="s">
        <v>54</v>
      </c>
    </row>
    <row r="151" spans="12:15" s="8" customFormat="1" hidden="1">
      <c r="L151" s="258"/>
      <c r="M151" s="8">
        <v>4</v>
      </c>
      <c r="N151" s="8" t="s">
        <v>43</v>
      </c>
      <c r="O151" s="8" t="s">
        <v>62</v>
      </c>
    </row>
    <row r="152" spans="12:15" s="8" customFormat="1" hidden="1">
      <c r="L152" s="258"/>
      <c r="M152" s="8">
        <v>3</v>
      </c>
      <c r="N152" s="8" t="s">
        <v>69</v>
      </c>
      <c r="O152" s="8" t="s">
        <v>60</v>
      </c>
    </row>
    <row r="153" spans="12:15" s="8" customFormat="1" hidden="1">
      <c r="L153" s="258"/>
      <c r="M153" s="8">
        <v>2</v>
      </c>
      <c r="N153" s="8" t="s">
        <v>38</v>
      </c>
      <c r="O153" s="8" t="s">
        <v>57</v>
      </c>
    </row>
    <row r="154" spans="12:15" s="8" customFormat="1" hidden="1"/>
    <row r="155" spans="12:15" s="8" customFormat="1" hidden="1">
      <c r="L155" s="258" t="s">
        <v>208</v>
      </c>
      <c r="M155" s="8">
        <v>1</v>
      </c>
      <c r="N155" s="8" t="s">
        <v>36</v>
      </c>
      <c r="O155" s="8" t="s">
        <v>58</v>
      </c>
    </row>
    <row r="156" spans="12:15" s="8" customFormat="1" hidden="1">
      <c r="L156" s="258"/>
      <c r="M156" s="8">
        <v>4</v>
      </c>
      <c r="N156" s="8" t="s">
        <v>95</v>
      </c>
      <c r="O156" s="8" t="s">
        <v>57</v>
      </c>
    </row>
    <row r="157" spans="12:15" s="8" customFormat="1" hidden="1">
      <c r="L157" s="258"/>
      <c r="M157" s="8">
        <v>3</v>
      </c>
      <c r="N157" s="8" t="s">
        <v>52</v>
      </c>
      <c r="O157" s="8" t="s">
        <v>118</v>
      </c>
    </row>
    <row r="158" spans="12:15" s="8" customFormat="1" hidden="1">
      <c r="L158" s="258"/>
      <c r="M158" s="8">
        <v>2</v>
      </c>
      <c r="N158" s="8" t="s">
        <v>45</v>
      </c>
      <c r="O158" s="8" t="s">
        <v>64</v>
      </c>
    </row>
    <row r="159" spans="12:15" s="8" customFormat="1" hidden="1"/>
    <row r="160" spans="12:15" s="8" customFormat="1" hidden="1">
      <c r="L160" s="258" t="s">
        <v>209</v>
      </c>
      <c r="M160" s="8">
        <v>3</v>
      </c>
      <c r="N160" s="8" t="s">
        <v>37</v>
      </c>
      <c r="O160" s="8" t="s">
        <v>58</v>
      </c>
    </row>
    <row r="161" spans="12:15" s="8" customFormat="1" hidden="1">
      <c r="L161" s="258"/>
      <c r="M161" s="8">
        <v>2</v>
      </c>
      <c r="N161" s="8" t="s">
        <v>38</v>
      </c>
      <c r="O161" s="8" t="s">
        <v>57</v>
      </c>
    </row>
    <row r="162" spans="12:15" s="8" customFormat="1" hidden="1">
      <c r="L162" s="258"/>
      <c r="M162" s="8">
        <v>1</v>
      </c>
      <c r="N162" s="8" t="s">
        <v>36</v>
      </c>
      <c r="O162" s="8" t="s">
        <v>58</v>
      </c>
    </row>
    <row r="163" spans="12:15" s="8" customFormat="1" hidden="1">
      <c r="L163" s="258"/>
      <c r="M163" s="8">
        <v>4</v>
      </c>
      <c r="N163" s="8" t="s">
        <v>86</v>
      </c>
      <c r="O163" s="8" t="s">
        <v>120</v>
      </c>
    </row>
    <row r="164" spans="12:15" s="8" customFormat="1" hidden="1"/>
    <row r="165" spans="12:15" s="8" customFormat="1" hidden="1">
      <c r="L165" s="258" t="s">
        <v>21</v>
      </c>
      <c r="M165" s="8">
        <v>2</v>
      </c>
      <c r="N165" s="8" t="s">
        <v>49</v>
      </c>
      <c r="O165" s="8" t="s">
        <v>118</v>
      </c>
    </row>
    <row r="166" spans="12:15" s="8" customFormat="1" hidden="1">
      <c r="L166" s="258"/>
      <c r="M166" s="8">
        <v>4</v>
      </c>
      <c r="N166" s="8" t="s">
        <v>75</v>
      </c>
      <c r="O166" s="8" t="s">
        <v>119</v>
      </c>
    </row>
    <row r="167" spans="12:15" s="8" customFormat="1" hidden="1">
      <c r="L167" s="258"/>
      <c r="M167" s="8">
        <v>1</v>
      </c>
      <c r="N167" s="8" t="s">
        <v>82</v>
      </c>
      <c r="O167" s="8" t="s">
        <v>118</v>
      </c>
    </row>
    <row r="168" spans="12:15" s="8" customFormat="1" hidden="1">
      <c r="L168" s="258"/>
      <c r="M168" s="8">
        <v>3</v>
      </c>
      <c r="N168" s="8" t="s">
        <v>50</v>
      </c>
      <c r="O168" s="8" t="s">
        <v>118</v>
      </c>
    </row>
    <row r="169" spans="12:15" s="8" customFormat="1" hidden="1"/>
    <row r="170" spans="12:15" s="8" customFormat="1" hidden="1">
      <c r="L170" s="258" t="s">
        <v>22</v>
      </c>
      <c r="M170" s="8">
        <v>2</v>
      </c>
      <c r="N170" s="8" t="s">
        <v>40</v>
      </c>
      <c r="O170" s="8" t="s">
        <v>59</v>
      </c>
    </row>
    <row r="171" spans="12:15" s="8" customFormat="1" hidden="1">
      <c r="L171" s="258"/>
      <c r="M171" s="8">
        <v>4</v>
      </c>
      <c r="N171" s="8" t="s">
        <v>45</v>
      </c>
      <c r="O171" s="8" t="s">
        <v>64</v>
      </c>
    </row>
    <row r="172" spans="12:15" s="8" customFormat="1" hidden="1">
      <c r="L172" s="258"/>
      <c r="M172" s="8">
        <v>1</v>
      </c>
      <c r="N172" s="8" t="s">
        <v>73</v>
      </c>
      <c r="O172" s="8" t="s">
        <v>54</v>
      </c>
    </row>
    <row r="173" spans="12:15" s="8" customFormat="1" hidden="1">
      <c r="L173" s="258"/>
      <c r="M173" s="8">
        <v>3</v>
      </c>
      <c r="N173" s="8" t="s">
        <v>48</v>
      </c>
      <c r="O173" s="8" t="s">
        <v>68</v>
      </c>
    </row>
    <row r="174" spans="12:15" s="8" customFormat="1" hidden="1"/>
    <row r="175" spans="12:15" s="8" customFormat="1" hidden="1">
      <c r="L175" s="258" t="s">
        <v>23</v>
      </c>
      <c r="M175" s="8">
        <v>4</v>
      </c>
      <c r="N175" s="8" t="s">
        <v>79</v>
      </c>
      <c r="O175" s="8" t="s">
        <v>118</v>
      </c>
    </row>
    <row r="176" spans="12:15" s="8" customFormat="1" hidden="1">
      <c r="L176" s="258"/>
      <c r="M176" s="8">
        <v>1</v>
      </c>
      <c r="N176" s="8" t="s">
        <v>89</v>
      </c>
      <c r="O176" s="8" t="s">
        <v>54</v>
      </c>
    </row>
    <row r="177" spans="12:15" s="8" customFormat="1" hidden="1">
      <c r="L177" s="258"/>
      <c r="M177" s="8">
        <v>2</v>
      </c>
      <c r="N177" s="8" t="s">
        <v>80</v>
      </c>
      <c r="O177" s="8" t="s">
        <v>118</v>
      </c>
    </row>
    <row r="178" spans="12:15" s="8" customFormat="1" hidden="1">
      <c r="L178" s="258"/>
      <c r="M178" s="8">
        <v>3</v>
      </c>
      <c r="N178" s="8" t="s">
        <v>77</v>
      </c>
      <c r="O178" s="8" t="s">
        <v>118</v>
      </c>
    </row>
    <row r="179" spans="12:15" s="8" customFormat="1" hidden="1"/>
    <row r="180" spans="12:15" s="8" customFormat="1" hidden="1">
      <c r="L180" s="258" t="s">
        <v>24</v>
      </c>
      <c r="M180" s="8">
        <v>3</v>
      </c>
      <c r="N180" s="8" t="s">
        <v>40</v>
      </c>
      <c r="O180" s="8" t="s">
        <v>59</v>
      </c>
    </row>
    <row r="181" spans="12:15" s="8" customFormat="1" hidden="1">
      <c r="L181" s="258"/>
      <c r="M181" s="8">
        <v>4</v>
      </c>
      <c r="N181" s="8" t="s">
        <v>36</v>
      </c>
      <c r="O181" s="8" t="s">
        <v>58</v>
      </c>
    </row>
    <row r="182" spans="12:15" s="8" customFormat="1" hidden="1">
      <c r="L182" s="258"/>
      <c r="M182" s="8">
        <v>1</v>
      </c>
      <c r="N182" s="8" t="s">
        <v>82</v>
      </c>
      <c r="O182" s="8" t="s">
        <v>118</v>
      </c>
    </row>
    <row r="183" spans="12:15" s="8" customFormat="1" hidden="1">
      <c r="L183" s="258"/>
      <c r="M183" s="8">
        <v>2</v>
      </c>
      <c r="N183" s="8" t="s">
        <v>80</v>
      </c>
      <c r="O183" s="8" t="s">
        <v>118</v>
      </c>
    </row>
    <row r="184" spans="12:15" s="8" customFormat="1" hidden="1"/>
    <row r="185" spans="12:15" s="8" customFormat="1" hidden="1">
      <c r="L185" s="258" t="s">
        <v>25</v>
      </c>
      <c r="M185" s="8">
        <v>2</v>
      </c>
      <c r="N185" s="8" t="s">
        <v>38</v>
      </c>
      <c r="O185" s="8" t="s">
        <v>57</v>
      </c>
    </row>
    <row r="186" spans="12:15" s="8" customFormat="1" hidden="1">
      <c r="L186" s="258"/>
      <c r="M186" s="8">
        <v>4</v>
      </c>
      <c r="N186" s="8" t="s">
        <v>73</v>
      </c>
      <c r="O186" s="8" t="s">
        <v>54</v>
      </c>
    </row>
    <row r="187" spans="12:15" s="8" customFormat="1" hidden="1">
      <c r="L187" s="258"/>
      <c r="M187" s="8">
        <v>1</v>
      </c>
      <c r="N187" s="8" t="s">
        <v>89</v>
      </c>
      <c r="O187" s="8" t="s">
        <v>54</v>
      </c>
    </row>
    <row r="188" spans="12:15" s="8" customFormat="1" hidden="1">
      <c r="L188" s="258"/>
      <c r="M188" s="8">
        <v>3</v>
      </c>
      <c r="N188" s="8" t="s">
        <v>49</v>
      </c>
      <c r="O188" s="8" t="s">
        <v>118</v>
      </c>
    </row>
    <row r="189" spans="12:15" s="8" customFormat="1" hidden="1"/>
    <row r="190" spans="12:15" s="8" customFormat="1" hidden="1">
      <c r="L190" s="258" t="s">
        <v>26</v>
      </c>
      <c r="M190" s="8">
        <v>2</v>
      </c>
      <c r="N190" s="8" t="s">
        <v>51</v>
      </c>
      <c r="O190" s="8" t="s">
        <v>118</v>
      </c>
    </row>
    <row r="191" spans="12:15" s="8" customFormat="1" hidden="1">
      <c r="L191" s="258"/>
      <c r="M191" s="8">
        <v>1</v>
      </c>
      <c r="N191" s="8" t="s">
        <v>76</v>
      </c>
      <c r="O191" s="8" t="s">
        <v>118</v>
      </c>
    </row>
    <row r="192" spans="12:15" s="8" customFormat="1" hidden="1">
      <c r="L192" s="258"/>
      <c r="M192" s="8">
        <v>3</v>
      </c>
      <c r="N192" s="8" t="s">
        <v>74</v>
      </c>
      <c r="O192" s="8" t="s">
        <v>118</v>
      </c>
    </row>
    <row r="193" spans="12:15" s="8" customFormat="1" hidden="1">
      <c r="L193" s="258"/>
      <c r="M193" s="8">
        <v>4</v>
      </c>
      <c r="N193" s="8" t="s">
        <v>88</v>
      </c>
      <c r="O193" s="8" t="s">
        <v>118</v>
      </c>
    </row>
    <row r="194" spans="12:15" s="8" customFormat="1" hidden="1"/>
    <row r="195" spans="12:15" s="8" customFormat="1" hidden="1">
      <c r="L195" s="258" t="s">
        <v>27</v>
      </c>
      <c r="M195" s="8">
        <v>3</v>
      </c>
      <c r="N195" s="8" t="s">
        <v>84</v>
      </c>
      <c r="O195" s="8" t="s">
        <v>63</v>
      </c>
    </row>
    <row r="196" spans="12:15" s="8" customFormat="1" hidden="1">
      <c r="L196" s="258"/>
      <c r="M196" s="8">
        <v>2</v>
      </c>
      <c r="N196" s="8" t="s">
        <v>34</v>
      </c>
      <c r="O196" s="8" t="s">
        <v>55</v>
      </c>
    </row>
    <row r="197" spans="12:15" s="8" customFormat="1" hidden="1">
      <c r="L197" s="258"/>
      <c r="M197" s="8">
        <v>1</v>
      </c>
      <c r="N197" s="8" t="s">
        <v>83</v>
      </c>
      <c r="O197" s="8" t="s">
        <v>118</v>
      </c>
    </row>
    <row r="198" spans="12:15" s="8" customFormat="1" hidden="1">
      <c r="L198" s="258"/>
      <c r="M198" s="8">
        <v>4</v>
      </c>
      <c r="N198" s="8" t="s">
        <v>35</v>
      </c>
      <c r="O198" s="8" t="s">
        <v>57</v>
      </c>
    </row>
    <row r="199" spans="12:15" s="8" customFormat="1" hidden="1"/>
    <row r="200" spans="12:15" s="8" customFormat="1" hidden="1">
      <c r="L200" s="258" t="s">
        <v>28</v>
      </c>
      <c r="M200" s="8">
        <v>2</v>
      </c>
      <c r="N200" s="8" t="s">
        <v>74</v>
      </c>
      <c r="O200" s="8" t="s">
        <v>118</v>
      </c>
    </row>
    <row r="201" spans="12:15" s="8" customFormat="1" hidden="1">
      <c r="L201" s="258"/>
      <c r="M201" s="8">
        <v>1</v>
      </c>
      <c r="N201" s="8" t="s">
        <v>82</v>
      </c>
      <c r="O201" s="8" t="s">
        <v>118</v>
      </c>
    </row>
    <row r="202" spans="12:15" s="8" customFormat="1" hidden="1">
      <c r="L202" s="258"/>
      <c r="M202" s="8">
        <v>3</v>
      </c>
      <c r="N202" s="8" t="s">
        <v>38</v>
      </c>
      <c r="O202" s="8" t="s">
        <v>57</v>
      </c>
    </row>
    <row r="203" spans="12:15" s="8" customFormat="1" hidden="1">
      <c r="L203" s="258"/>
      <c r="M203" s="8">
        <v>4</v>
      </c>
      <c r="N203" s="8" t="s">
        <v>35</v>
      </c>
      <c r="O203" s="8" t="s">
        <v>57</v>
      </c>
    </row>
    <row r="204" spans="12:15" s="8" customFormat="1" hidden="1"/>
    <row r="205" spans="12:15" s="8" customFormat="1" hidden="1">
      <c r="L205" s="258" t="s">
        <v>29</v>
      </c>
      <c r="M205" s="8">
        <v>4</v>
      </c>
      <c r="N205" s="8" t="s">
        <v>84</v>
      </c>
      <c r="O205" s="8" t="s">
        <v>63</v>
      </c>
    </row>
    <row r="206" spans="12:15" s="8" customFormat="1" hidden="1">
      <c r="L206" s="258"/>
      <c r="M206" s="8">
        <v>1</v>
      </c>
      <c r="N206" s="8" t="s">
        <v>89</v>
      </c>
      <c r="O206" s="8" t="s">
        <v>54</v>
      </c>
    </row>
    <row r="207" spans="12:15" s="8" customFormat="1" hidden="1">
      <c r="L207" s="258"/>
      <c r="M207" s="8">
        <v>2</v>
      </c>
      <c r="N207" s="8" t="s">
        <v>80</v>
      </c>
      <c r="O207" s="8" t="s">
        <v>118</v>
      </c>
    </row>
    <row r="208" spans="12:15" s="8" customFormat="1" hidden="1">
      <c r="L208" s="258"/>
      <c r="M208" s="8">
        <v>3</v>
      </c>
      <c r="N208" s="8" t="s">
        <v>88</v>
      </c>
      <c r="O208" s="8" t="s">
        <v>118</v>
      </c>
    </row>
    <row r="209" spans="12:15" s="8" customFormat="1" hidden="1"/>
    <row r="210" spans="12:15" s="8" customFormat="1" hidden="1">
      <c r="L210" s="258" t="s">
        <v>30</v>
      </c>
      <c r="M210" s="8">
        <v>3</v>
      </c>
      <c r="N210" s="8" t="s">
        <v>74</v>
      </c>
      <c r="O210" s="8" t="s">
        <v>118</v>
      </c>
    </row>
    <row r="211" spans="12:15" s="8" customFormat="1" hidden="1">
      <c r="L211" s="258"/>
      <c r="M211" s="8">
        <v>4</v>
      </c>
      <c r="N211" s="8" t="s">
        <v>82</v>
      </c>
      <c r="O211" s="8" t="s">
        <v>118</v>
      </c>
    </row>
    <row r="212" spans="12:15" s="8" customFormat="1" hidden="1">
      <c r="L212" s="258"/>
      <c r="M212" s="8">
        <v>2</v>
      </c>
      <c r="N212" s="8" t="s">
        <v>89</v>
      </c>
      <c r="O212" s="8" t="s">
        <v>54</v>
      </c>
    </row>
    <row r="213" spans="12:15" s="8" customFormat="1" hidden="1">
      <c r="L213" s="258"/>
      <c r="M213" s="8">
        <v>1</v>
      </c>
      <c r="N213" s="8" t="s">
        <v>80</v>
      </c>
      <c r="O213" s="8" t="s">
        <v>118</v>
      </c>
    </row>
    <row r="214" spans="12:15" s="8" customFormat="1" hidden="1"/>
    <row r="215" spans="12:15" s="8" customFormat="1" hidden="1">
      <c r="L215" s="258" t="s">
        <v>31</v>
      </c>
      <c r="M215" s="8">
        <v>3</v>
      </c>
      <c r="N215" s="8" t="s">
        <v>51</v>
      </c>
      <c r="O215" s="8" t="s">
        <v>118</v>
      </c>
    </row>
    <row r="216" spans="12:15" s="8" customFormat="1" hidden="1">
      <c r="L216" s="258"/>
      <c r="M216" s="8">
        <v>1</v>
      </c>
      <c r="N216" s="8" t="s">
        <v>76</v>
      </c>
      <c r="O216" s="8" t="s">
        <v>118</v>
      </c>
    </row>
    <row r="217" spans="12:15" s="8" customFormat="1" hidden="1">
      <c r="L217" s="258"/>
      <c r="M217" s="8">
        <v>2</v>
      </c>
      <c r="N217" s="8" t="s">
        <v>83</v>
      </c>
      <c r="O217" s="8" t="s">
        <v>118</v>
      </c>
    </row>
    <row r="218" spans="12:15" s="8" customFormat="1" hidden="1">
      <c r="L218" s="258"/>
      <c r="M218" s="8">
        <v>4</v>
      </c>
      <c r="N218" s="8" t="s">
        <v>34</v>
      </c>
      <c r="O218" s="8" t="s">
        <v>55</v>
      </c>
    </row>
    <row r="219" spans="12:15" s="8" customFormat="1" hidden="1"/>
    <row r="220" spans="12:15" s="8" customFormat="1" hidden="1">
      <c r="L220" s="258" t="s">
        <v>32</v>
      </c>
      <c r="M220" s="8">
        <v>2</v>
      </c>
      <c r="N220" s="8" t="s">
        <v>51</v>
      </c>
      <c r="O220" s="8" t="s">
        <v>118</v>
      </c>
    </row>
    <row r="221" spans="12:15" s="8" customFormat="1" hidden="1">
      <c r="L221" s="258"/>
      <c r="M221" s="8">
        <v>3</v>
      </c>
      <c r="N221" s="8" t="s">
        <v>80</v>
      </c>
      <c r="O221" s="8" t="s">
        <v>118</v>
      </c>
    </row>
    <row r="222" spans="12:15" s="8" customFormat="1" hidden="1">
      <c r="L222" s="258"/>
      <c r="M222" s="8">
        <v>4</v>
      </c>
      <c r="N222" s="8" t="s">
        <v>89</v>
      </c>
      <c r="O222" s="8" t="s">
        <v>54</v>
      </c>
    </row>
    <row r="223" spans="12:15" s="8" customFormat="1" hidden="1">
      <c r="L223" s="258"/>
      <c r="M223" s="8">
        <v>1</v>
      </c>
      <c r="N223" s="8" t="s">
        <v>34</v>
      </c>
      <c r="O223" s="8" t="s">
        <v>55</v>
      </c>
    </row>
    <row r="224" spans="12:15" s="8" customFormat="1" hidden="1"/>
    <row r="225" s="8" customFormat="1" hidden="1"/>
    <row r="226" s="8" customFormat="1" hidden="1"/>
    <row r="227" s="8" customFormat="1" hidden="1"/>
    <row r="228" s="8" customFormat="1" hidden="1"/>
    <row r="229" s="8" customFormat="1" hidden="1"/>
    <row r="230" s="8" customFormat="1" hidden="1"/>
    <row r="231" s="8" customFormat="1" hidden="1"/>
    <row r="232" s="8" customFormat="1" hidden="1"/>
    <row r="233" s="8" customFormat="1" hidden="1"/>
    <row r="234" s="8" customFormat="1" hidden="1"/>
    <row r="235" s="8" customFormat="1" hidden="1"/>
    <row r="236" s="8" customFormat="1" hidden="1"/>
    <row r="237" s="8" customFormat="1" hidden="1"/>
    <row r="238" s="8" customFormat="1" hidden="1"/>
    <row r="239" s="8" customFormat="1" hidden="1"/>
    <row r="240" s="8" customFormat="1" hidden="1"/>
    <row r="241" s="8" customFormat="1" hidden="1"/>
    <row r="242" s="8" customFormat="1" hidden="1"/>
    <row r="243" s="8" customFormat="1" hidden="1"/>
    <row r="244" s="8" customFormat="1" hidden="1"/>
    <row r="245" s="8" customFormat="1" hidden="1"/>
    <row r="246" s="8" customFormat="1" hidden="1"/>
    <row r="247" s="8" customFormat="1" hidden="1"/>
    <row r="248" s="8" customFormat="1" hidden="1"/>
    <row r="249" s="8" customFormat="1" hidden="1"/>
    <row r="250" s="8" customFormat="1" hidden="1"/>
    <row r="251" s="8" customFormat="1" hidden="1"/>
    <row r="252" s="8" customFormat="1" hidden="1"/>
    <row r="253" s="8" customFormat="1" hidden="1"/>
    <row r="254" s="8" customFormat="1" hidden="1"/>
    <row r="255" s="8" customFormat="1" hidden="1"/>
    <row r="256" s="8" customFormat="1" hidden="1"/>
    <row r="257" s="8" customFormat="1" hidden="1"/>
    <row r="258" s="8" customFormat="1" hidden="1"/>
    <row r="259" s="8" customFormat="1" hidden="1"/>
    <row r="260" s="8" customFormat="1" hidden="1"/>
    <row r="261" s="8" customFormat="1" hidden="1"/>
    <row r="262" s="8" customFormat="1" hidden="1"/>
    <row r="263" s="8" customFormat="1" hidden="1"/>
    <row r="264" s="8" customFormat="1" hidden="1"/>
    <row r="265" s="8" customFormat="1" hidden="1"/>
    <row r="266" s="8" customFormat="1" hidden="1"/>
    <row r="267" s="8" customFormat="1" hidden="1"/>
    <row r="268" s="8" customFormat="1" hidden="1"/>
    <row r="269" s="8" customFormat="1" hidden="1"/>
    <row r="270" s="8" customFormat="1" hidden="1"/>
    <row r="271" s="8" customFormat="1" hidden="1"/>
    <row r="272" s="8" customFormat="1" hidden="1"/>
    <row r="273" s="8" customFormat="1" hidden="1"/>
    <row r="274" s="8" customFormat="1" hidden="1"/>
    <row r="275" s="8" customFormat="1" hidden="1"/>
    <row r="276" s="8" customFormat="1" hidden="1"/>
    <row r="277" s="8" customFormat="1" hidden="1"/>
    <row r="278" s="8" customFormat="1" hidden="1"/>
    <row r="279" s="8" customFormat="1" hidden="1"/>
    <row r="280" s="8" customFormat="1" hidden="1"/>
    <row r="281" s="8" customFormat="1" hidden="1"/>
    <row r="282" s="8" customFormat="1" hidden="1"/>
    <row r="283" s="8" customFormat="1" hidden="1"/>
    <row r="284" s="8" customFormat="1" hidden="1"/>
    <row r="285" s="8" customFormat="1" hidden="1"/>
    <row r="286" s="8" customFormat="1" hidden="1"/>
    <row r="287" s="8" customFormat="1" hidden="1"/>
    <row r="288" s="8" customFormat="1" hidden="1"/>
    <row r="289" s="8" customFormat="1" hidden="1"/>
    <row r="290" s="8" customFormat="1" hidden="1"/>
    <row r="291" s="8" customFormat="1" hidden="1"/>
    <row r="292" s="8" customFormat="1" hidden="1"/>
    <row r="293" s="8" customFormat="1" hidden="1"/>
    <row r="294" s="8" customFormat="1" hidden="1"/>
    <row r="295" s="8" customFormat="1" hidden="1"/>
    <row r="296" s="8" customFormat="1" hidden="1"/>
    <row r="297" s="8" customFormat="1" hidden="1"/>
    <row r="298" s="8" customFormat="1" hidden="1"/>
    <row r="299" s="8" customFormat="1" hidden="1"/>
    <row r="300" s="8" customFormat="1" hidden="1"/>
    <row r="301" s="8" customFormat="1" hidden="1"/>
    <row r="302" s="8" customFormat="1" hidden="1"/>
    <row r="303" s="8" customFormat="1" hidden="1"/>
    <row r="304" s="8" customFormat="1" hidden="1"/>
    <row r="305" s="8" customFormat="1" hidden="1"/>
    <row r="306" s="8" customFormat="1" hidden="1"/>
    <row r="307" s="8" customFormat="1" hidden="1"/>
    <row r="308" s="8" customFormat="1" hidden="1"/>
    <row r="309" s="8" customFormat="1" hidden="1"/>
    <row r="310" s="8" customFormat="1" hidden="1"/>
    <row r="311" s="8" customFormat="1" hidden="1"/>
    <row r="312" s="8" customFormat="1" hidden="1"/>
    <row r="313" s="8" customFormat="1" hidden="1"/>
    <row r="314" s="8" customFormat="1" hidden="1"/>
    <row r="315" s="8" customFormat="1" hidden="1"/>
    <row r="316" s="8" customFormat="1" hidden="1"/>
    <row r="317" s="8" customFormat="1" hidden="1"/>
    <row r="318" s="8" customFormat="1" hidden="1"/>
    <row r="319" s="8" customFormat="1" hidden="1"/>
    <row r="320" s="8" customFormat="1" hidden="1"/>
    <row r="321" s="8" customFormat="1" hidden="1"/>
    <row r="322" s="8" customFormat="1" hidden="1"/>
    <row r="323" s="8" customFormat="1" hidden="1"/>
    <row r="324" s="8" customFormat="1" hidden="1"/>
    <row r="325" s="8" customFormat="1" hidden="1"/>
    <row r="326" s="8" customFormat="1" hidden="1"/>
    <row r="327" s="8" customFormat="1" hidden="1"/>
    <row r="328" s="8" customFormat="1" hidden="1"/>
    <row r="329" s="8" customFormat="1" hidden="1"/>
    <row r="330" s="8" customFormat="1" hidden="1"/>
    <row r="331" s="8" customFormat="1" hidden="1"/>
    <row r="332" s="8" customFormat="1" hidden="1"/>
    <row r="333" s="8" customFormat="1" hidden="1"/>
    <row r="334" s="8" customFormat="1" hidden="1"/>
    <row r="335" s="8" customFormat="1" hidden="1"/>
    <row r="336" s="8" customFormat="1" hidden="1"/>
    <row r="337" s="8" customFormat="1" hidden="1"/>
    <row r="338" s="8" customFormat="1" hidden="1"/>
    <row r="339" s="8" customFormat="1" hidden="1"/>
    <row r="340" s="8" customFormat="1" hidden="1"/>
    <row r="341" s="8" customFormat="1" hidden="1"/>
    <row r="342" s="8" customFormat="1" hidden="1"/>
    <row r="343" s="8" customFormat="1" hidden="1"/>
    <row r="344" s="8" customFormat="1" hidden="1"/>
    <row r="345" s="8" customFormat="1" hidden="1"/>
    <row r="346" s="8" customFormat="1" hidden="1"/>
    <row r="347" s="8" customFormat="1" hidden="1"/>
    <row r="348" s="8" customFormat="1" hidden="1"/>
    <row r="349" s="8" customFormat="1" hidden="1"/>
    <row r="350" s="8" customFormat="1" hidden="1"/>
    <row r="351" s="8" customFormat="1" hidden="1"/>
    <row r="352" s="8" customFormat="1" hidden="1"/>
    <row r="353" s="8" customFormat="1" hidden="1"/>
    <row r="354" s="8" customFormat="1" hidden="1"/>
    <row r="355" s="8" customFormat="1" hidden="1"/>
    <row r="356" s="8" customFormat="1" hidden="1"/>
    <row r="357" s="8" customFormat="1" hidden="1"/>
    <row r="358" s="8" customFormat="1" hidden="1"/>
    <row r="359" s="8" customFormat="1" hidden="1"/>
    <row r="360" s="8" customFormat="1" hidden="1"/>
    <row r="361" s="8" customFormat="1" hidden="1"/>
    <row r="362" s="8" customFormat="1" hidden="1"/>
    <row r="363" s="8" customFormat="1" hidden="1"/>
    <row r="364" s="8" customFormat="1" hidden="1"/>
    <row r="365" s="8" customFormat="1" hidden="1"/>
    <row r="366" s="8" customFormat="1" hidden="1"/>
    <row r="367" s="8" customFormat="1" hidden="1"/>
    <row r="368" s="8" customFormat="1" hidden="1"/>
    <row r="369" s="8" customFormat="1" hidden="1"/>
    <row r="370" s="8" customFormat="1" hidden="1"/>
    <row r="371" s="8" customFormat="1" hidden="1"/>
    <row r="372" s="8" customFormat="1" hidden="1"/>
    <row r="373" s="8" customFormat="1" hidden="1"/>
    <row r="374" s="8" customFormat="1" hidden="1"/>
    <row r="375" s="8" customFormat="1" hidden="1"/>
    <row r="376" s="8" customFormat="1" hidden="1"/>
    <row r="377" s="8" customFormat="1" hidden="1"/>
    <row r="378" s="8" customFormat="1" hidden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pans="73:78" s="8" customFormat="1"/>
    <row r="418" spans="73:78" s="8" customFormat="1"/>
    <row r="419" spans="73:78" s="8" customFormat="1"/>
    <row r="420" spans="73:78" s="8" customFormat="1"/>
    <row r="421" spans="73:78" s="8" customFormat="1"/>
    <row r="422" spans="73:78" s="8" customFormat="1"/>
    <row r="423" spans="73:78">
      <c r="BU423" s="8"/>
      <c r="BV423" s="8"/>
      <c r="BW423" s="8"/>
      <c r="BX423" s="8"/>
      <c r="BY423" s="8"/>
      <c r="BZ423" s="8"/>
    </row>
    <row r="424" spans="73:78">
      <c r="BU424" s="8"/>
      <c r="BV424" s="8"/>
      <c r="BW424" s="8"/>
      <c r="BX424" s="8"/>
      <c r="BY424" s="8"/>
      <c r="BZ424" s="8"/>
    </row>
    <row r="425" spans="73:78">
      <c r="BU425" s="8"/>
      <c r="BV425" s="8"/>
      <c r="BW425" s="8"/>
      <c r="BX425" s="8"/>
      <c r="BY425" s="8"/>
      <c r="BZ425" s="8"/>
    </row>
    <row r="426" spans="73:78">
      <c r="BU426" s="8"/>
      <c r="BV426" s="8"/>
      <c r="BW426" s="8"/>
      <c r="BX426" s="8"/>
      <c r="BY426" s="8"/>
      <c r="BZ426" s="8"/>
    </row>
    <row r="427" spans="73:78">
      <c r="BU427" s="8"/>
      <c r="BV427" s="8"/>
      <c r="BW427" s="8"/>
      <c r="BX427" s="8"/>
      <c r="BY427" s="8"/>
      <c r="BZ427" s="8"/>
    </row>
    <row r="428" spans="73:78">
      <c r="BU428" s="8"/>
      <c r="BV428" s="8"/>
      <c r="BW428" s="8"/>
      <c r="BX428" s="8"/>
      <c r="BY428" s="8"/>
      <c r="BZ428" s="8"/>
    </row>
    <row r="429" spans="73:78">
      <c r="BU429" s="8"/>
      <c r="BV429" s="8"/>
      <c r="BW429" s="8"/>
      <c r="BX429" s="8"/>
      <c r="BY429" s="8"/>
      <c r="BZ429" s="8"/>
    </row>
    <row r="430" spans="73:78">
      <c r="BU430" s="8"/>
      <c r="BV430" s="8"/>
      <c r="BW430" s="8"/>
      <c r="BX430" s="8"/>
      <c r="BY430" s="8"/>
      <c r="BZ430" s="8"/>
    </row>
    <row r="431" spans="73:78">
      <c r="BU431" s="8"/>
      <c r="BV431" s="8"/>
      <c r="BW431" s="8"/>
      <c r="BX431" s="8"/>
      <c r="BY431" s="8"/>
      <c r="BZ431" s="8"/>
    </row>
    <row r="432" spans="73:78">
      <c r="BU432" s="8"/>
      <c r="BV432" s="8"/>
      <c r="BW432" s="8"/>
      <c r="BX432" s="8"/>
      <c r="BY432" s="8"/>
      <c r="BZ432" s="8"/>
    </row>
    <row r="433" spans="73:78">
      <c r="BU433" s="8"/>
      <c r="BV433" s="8"/>
      <c r="BW433" s="8"/>
      <c r="BX433" s="8"/>
      <c r="BY433" s="8"/>
      <c r="BZ433" s="8"/>
    </row>
    <row r="434" spans="73:78">
      <c r="BU434" s="8"/>
      <c r="BV434" s="8"/>
      <c r="BW434" s="8"/>
      <c r="BX434" s="8"/>
      <c r="BY434" s="8"/>
      <c r="BZ434" s="8"/>
    </row>
    <row r="435" spans="73:78">
      <c r="BU435" s="8"/>
      <c r="BV435" s="8"/>
      <c r="BW435" s="8"/>
      <c r="BX435" s="8"/>
      <c r="BY435" s="8"/>
      <c r="BZ435" s="8"/>
    </row>
    <row r="436" spans="73:78">
      <c r="BU436" s="8"/>
      <c r="BV436" s="8"/>
      <c r="BW436" s="8"/>
      <c r="BX436" s="8"/>
      <c r="BY436" s="8"/>
      <c r="BZ436" s="8"/>
    </row>
    <row r="437" spans="73:78">
      <c r="BU437" s="8"/>
      <c r="BV437" s="8"/>
      <c r="BW437" s="8"/>
      <c r="BX437" s="8"/>
      <c r="BY437" s="8"/>
      <c r="BZ437" s="8"/>
    </row>
    <row r="438" spans="73:78">
      <c r="BU438" s="8"/>
      <c r="BV438" s="8"/>
      <c r="BW438" s="8"/>
      <c r="BX438" s="8"/>
      <c r="BY438" s="8"/>
      <c r="BZ438" s="8"/>
    </row>
    <row r="439" spans="73:78">
      <c r="BU439" s="8"/>
      <c r="BV439" s="8"/>
      <c r="BW439" s="8"/>
      <c r="BX439" s="8"/>
      <c r="BY439" s="8"/>
      <c r="BZ439" s="8"/>
    </row>
    <row r="440" spans="73:78">
      <c r="BU440" s="8"/>
      <c r="BV440" s="8"/>
      <c r="BW440" s="8"/>
      <c r="BX440" s="8"/>
      <c r="BY440" s="8"/>
      <c r="BZ440" s="8"/>
    </row>
    <row r="441" spans="73:78">
      <c r="BU441" s="8"/>
      <c r="BV441" s="8"/>
      <c r="BW441" s="8"/>
      <c r="BX441" s="8"/>
      <c r="BY441" s="8"/>
      <c r="BZ441" s="8"/>
    </row>
    <row r="442" spans="73:78">
      <c r="BU442" s="8"/>
      <c r="BV442" s="8"/>
      <c r="BW442" s="8"/>
      <c r="BX442" s="8"/>
      <c r="BY442" s="8"/>
      <c r="BZ442" s="8"/>
    </row>
    <row r="443" spans="73:78">
      <c r="BU443" s="8"/>
      <c r="BV443" s="8"/>
      <c r="BW443" s="8"/>
      <c r="BX443" s="8"/>
      <c r="BY443" s="8"/>
      <c r="BZ443" s="8"/>
    </row>
    <row r="444" spans="73:78">
      <c r="BU444" s="8"/>
      <c r="BV444" s="8"/>
      <c r="BW444" s="8"/>
      <c r="BX444" s="8"/>
      <c r="BY444" s="8"/>
      <c r="BZ444" s="8"/>
    </row>
    <row r="445" spans="73:78">
      <c r="BU445" s="8"/>
      <c r="BV445" s="8"/>
      <c r="BW445" s="8"/>
      <c r="BX445" s="8"/>
      <c r="BY445" s="8"/>
      <c r="BZ445" s="8"/>
    </row>
    <row r="446" spans="73:78">
      <c r="BU446" s="8"/>
      <c r="BV446" s="8"/>
      <c r="BW446" s="8"/>
      <c r="BX446" s="8"/>
      <c r="BY446" s="8"/>
      <c r="BZ446" s="8"/>
    </row>
    <row r="447" spans="73:78">
      <c r="BU447" s="8"/>
      <c r="BV447" s="8"/>
      <c r="BW447" s="8"/>
      <c r="BX447" s="8"/>
      <c r="BY447" s="8"/>
      <c r="BZ447" s="8"/>
    </row>
    <row r="448" spans="73:78">
      <c r="BU448" s="8"/>
      <c r="BV448" s="8"/>
      <c r="BW448" s="8"/>
      <c r="BX448" s="8"/>
      <c r="BY448" s="8"/>
      <c r="BZ448" s="8"/>
    </row>
    <row r="449" spans="73:78">
      <c r="BU449" s="8"/>
      <c r="BV449" s="8"/>
      <c r="BW449" s="8"/>
      <c r="BX449" s="8"/>
      <c r="BY449" s="8"/>
      <c r="BZ449" s="8"/>
    </row>
    <row r="450" spans="73:78">
      <c r="BU450" s="8"/>
      <c r="BV450" s="8"/>
      <c r="BW450" s="8"/>
      <c r="BX450" s="8"/>
      <c r="BY450" s="8"/>
      <c r="BZ450" s="8"/>
    </row>
    <row r="451" spans="73:78">
      <c r="BU451" s="8"/>
      <c r="BV451" s="8"/>
      <c r="BW451" s="8"/>
      <c r="BX451" s="8"/>
      <c r="BY451" s="8"/>
      <c r="BZ451" s="8"/>
    </row>
    <row r="452" spans="73:78">
      <c r="BU452" s="8"/>
      <c r="BV452" s="8"/>
      <c r="BW452" s="8"/>
      <c r="BX452" s="8"/>
      <c r="BY452" s="8"/>
      <c r="BZ452" s="8"/>
    </row>
    <row r="453" spans="73:78">
      <c r="BU453" s="8"/>
      <c r="BV453" s="8"/>
      <c r="BW453" s="8"/>
      <c r="BX453" s="8"/>
      <c r="BY453" s="8"/>
      <c r="BZ453" s="8"/>
    </row>
    <row r="454" spans="73:78">
      <c r="BU454" s="8"/>
      <c r="BV454" s="8"/>
      <c r="BW454" s="8"/>
      <c r="BX454" s="8"/>
      <c r="BY454" s="8"/>
      <c r="BZ454" s="8"/>
    </row>
    <row r="455" spans="73:78">
      <c r="BU455" s="8"/>
      <c r="BV455" s="8"/>
      <c r="BW455" s="8"/>
      <c r="BX455" s="8"/>
      <c r="BY455" s="8"/>
      <c r="BZ455" s="8"/>
    </row>
    <row r="456" spans="73:78">
      <c r="BU456" s="8"/>
      <c r="BV456" s="8"/>
      <c r="BW456" s="8"/>
      <c r="BX456" s="8"/>
      <c r="BY456" s="8"/>
      <c r="BZ456" s="8"/>
    </row>
    <row r="457" spans="73:78">
      <c r="BU457" s="8"/>
      <c r="BV457" s="8"/>
      <c r="BW457" s="8"/>
      <c r="BX457" s="8"/>
      <c r="BY457" s="8"/>
      <c r="BZ457" s="8"/>
    </row>
    <row r="458" spans="73:78">
      <c r="BU458" s="8"/>
      <c r="BV458" s="8"/>
      <c r="BW458" s="8"/>
      <c r="BX458" s="8"/>
      <c r="BY458" s="8"/>
      <c r="BZ458" s="8"/>
    </row>
    <row r="459" spans="73:78">
      <c r="BU459" s="8"/>
      <c r="BV459" s="8"/>
      <c r="BW459" s="8"/>
      <c r="BX459" s="8"/>
      <c r="BY459" s="8"/>
      <c r="BZ459" s="8"/>
    </row>
  </sheetData>
  <mergeCells count="67">
    <mergeCell ref="L205:L208"/>
    <mergeCell ref="L210:L213"/>
    <mergeCell ref="L215:L218"/>
    <mergeCell ref="L220:L223"/>
    <mergeCell ref="L180:L183"/>
    <mergeCell ref="L185:L188"/>
    <mergeCell ref="L190:L193"/>
    <mergeCell ref="L195:L198"/>
    <mergeCell ref="L200:L203"/>
    <mergeCell ref="L155:L158"/>
    <mergeCell ref="L160:L163"/>
    <mergeCell ref="L165:L168"/>
    <mergeCell ref="L170:L173"/>
    <mergeCell ref="L175:L178"/>
    <mergeCell ref="BI24:BI28"/>
    <mergeCell ref="BI30:BI34"/>
    <mergeCell ref="L140:L143"/>
    <mergeCell ref="L145:L148"/>
    <mergeCell ref="L150:L153"/>
    <mergeCell ref="L120:L123"/>
    <mergeCell ref="L125:L128"/>
    <mergeCell ref="L130:L133"/>
    <mergeCell ref="L135:L138"/>
    <mergeCell ref="AO66:AO70"/>
    <mergeCell ref="L80:L83"/>
    <mergeCell ref="L85:L88"/>
    <mergeCell ref="L90:L93"/>
    <mergeCell ref="L95:L98"/>
    <mergeCell ref="L100:L103"/>
    <mergeCell ref="L105:L108"/>
    <mergeCell ref="L110:L113"/>
    <mergeCell ref="L115:L118"/>
    <mergeCell ref="A45:A49"/>
    <mergeCell ref="K30:K34"/>
    <mergeCell ref="K42:K46"/>
    <mergeCell ref="A74:A78"/>
    <mergeCell ref="K74:K78"/>
    <mergeCell ref="A21:A25"/>
    <mergeCell ref="A15:A19"/>
    <mergeCell ref="A39:A43"/>
    <mergeCell ref="AE36:AE40"/>
    <mergeCell ref="AY1:BF1"/>
    <mergeCell ref="AY24:AY28"/>
    <mergeCell ref="A27:A31"/>
    <mergeCell ref="A33:A37"/>
    <mergeCell ref="AE1:AL1"/>
    <mergeCell ref="K1:R1"/>
    <mergeCell ref="AE12:AE16"/>
    <mergeCell ref="A3:A7"/>
    <mergeCell ref="A1:H1"/>
    <mergeCell ref="K6:K10"/>
    <mergeCell ref="K18:K22"/>
    <mergeCell ref="A9:A13"/>
    <mergeCell ref="BI36:BI40"/>
    <mergeCell ref="BI42:BI46"/>
    <mergeCell ref="U63:U67"/>
    <mergeCell ref="U69:U73"/>
    <mergeCell ref="A52:BF53"/>
    <mergeCell ref="A56:A60"/>
    <mergeCell ref="K56:K60"/>
    <mergeCell ref="A62:A66"/>
    <mergeCell ref="K62:K66"/>
    <mergeCell ref="AE63:AE67"/>
    <mergeCell ref="AE69:AE73"/>
    <mergeCell ref="A68:A72"/>
    <mergeCell ref="K68:K72"/>
    <mergeCell ref="AY66:AY70"/>
  </mergeCells>
  <phoneticPr fontId="1" type="noConversion"/>
  <pageMargins left="0.7" right="0.7" top="0.53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4</vt:i4>
      </vt:variant>
    </vt:vector>
  </HeadingPairs>
  <TitlesOfParts>
    <vt:vector size="8" baseType="lpstr">
      <vt:lpstr>OFFICIAL RESULTS</vt:lpstr>
      <vt:lpstr>Qualification rounds</vt:lpstr>
      <vt:lpstr>Qualification Ranking</vt:lpstr>
      <vt:lpstr>Elimination rounds</vt:lpstr>
      <vt:lpstr>'Elimination rounds'!Zone_d_impression</vt:lpstr>
      <vt:lpstr>'OFFICIAL RESULTS'!Zone_d_impression</vt:lpstr>
      <vt:lpstr>'Qualification Ranking'!Zone_d_impression</vt:lpstr>
      <vt:lpstr>'Qualification rounds'!Zone_d_impression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</dc:creator>
  <cp:lastModifiedBy>Bruno DELOR</cp:lastModifiedBy>
  <cp:lastPrinted>2024-10-06T07:19:09Z</cp:lastPrinted>
  <dcterms:created xsi:type="dcterms:W3CDTF">2019-07-21T10:03:15Z</dcterms:created>
  <dcterms:modified xsi:type="dcterms:W3CDTF">2024-10-13T21:44:25Z</dcterms:modified>
</cp:coreProperties>
</file>