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30" yWindow="-15" windowWidth="9600" windowHeight="11640" activeTab="6"/>
  </bookViews>
  <sheets>
    <sheet name="Title page" sheetId="2" r:id="rId1"/>
    <sheet name="Competitors" sheetId="8" r:id="rId2"/>
    <sheet name="S4A" sheetId="1" r:id="rId3"/>
    <sheet name="S6A" sheetId="4" r:id="rId4"/>
    <sheet name="S7" sheetId="5" r:id="rId5"/>
    <sheet name="S8EP" sheetId="6" r:id="rId6"/>
    <sheet name="S9A" sheetId="7" r:id="rId7"/>
  </sheets>
  <calcPr calcId="125725"/>
</workbook>
</file>

<file path=xl/calcChain.xml><?xml version="1.0" encoding="utf-8"?>
<calcChain xmlns="http://schemas.openxmlformats.org/spreadsheetml/2006/main">
  <c r="L16" i="7"/>
  <c r="L19"/>
  <c r="L20"/>
  <c r="L15"/>
  <c r="L21"/>
  <c r="L18"/>
  <c r="L27"/>
  <c r="L28"/>
  <c r="L23"/>
  <c r="L17"/>
  <c r="L25"/>
  <c r="L26"/>
  <c r="L31"/>
  <c r="L30"/>
  <c r="L22"/>
  <c r="L24"/>
  <c r="L29"/>
  <c r="N14" i="6"/>
  <c r="N15"/>
  <c r="N13"/>
  <c r="K53"/>
  <c r="M53" s="1"/>
  <c r="K51"/>
  <c r="M51" s="1"/>
  <c r="K52"/>
  <c r="M52" s="1"/>
  <c r="N52" s="1"/>
  <c r="M45"/>
  <c r="K43"/>
  <c r="M43" s="1"/>
  <c r="K44"/>
  <c r="M44" s="1"/>
  <c r="M38"/>
  <c r="K36"/>
  <c r="M36" s="1"/>
  <c r="K29"/>
  <c r="M29"/>
  <c r="N31" s="1"/>
  <c r="K30"/>
  <c r="M30"/>
  <c r="N30"/>
  <c r="L28" i="4"/>
  <c r="L35"/>
  <c r="L21"/>
  <c r="L33"/>
  <c r="L18"/>
  <c r="L39"/>
  <c r="L41"/>
  <c r="L36"/>
  <c r="L38"/>
  <c r="L16"/>
  <c r="L23"/>
  <c r="L15"/>
  <c r="L14"/>
  <c r="L20"/>
  <c r="L26"/>
  <c r="L19"/>
  <c r="L40"/>
  <c r="L32"/>
  <c r="L31"/>
  <c r="L17"/>
  <c r="L37"/>
  <c r="L42"/>
  <c r="L29"/>
  <c r="L34"/>
  <c r="L24"/>
  <c r="L27"/>
  <c r="L30"/>
  <c r="L25"/>
  <c r="L22"/>
  <c r="L18" i="1"/>
  <c r="L20"/>
  <c r="L23"/>
  <c r="L22"/>
  <c r="L24"/>
  <c r="L25"/>
  <c r="L26"/>
  <c r="L27"/>
  <c r="L28"/>
  <c r="L15"/>
  <c r="L17"/>
  <c r="L19"/>
  <c r="L21"/>
  <c r="L29"/>
  <c r="L30"/>
  <c r="L31"/>
  <c r="L16"/>
  <c r="L32"/>
  <c r="K23" i="6"/>
  <c r="M23"/>
  <c r="M24"/>
  <c r="K22"/>
  <c r="M22" s="1"/>
  <c r="N23" l="1"/>
  <c r="N22"/>
  <c r="N24"/>
  <c r="N38"/>
  <c r="N36"/>
  <c r="N37"/>
  <c r="N44"/>
  <c r="N51"/>
  <c r="N45"/>
  <c r="N43"/>
  <c r="N53"/>
  <c r="N29"/>
</calcChain>
</file>

<file path=xl/sharedStrings.xml><?xml version="1.0" encoding="utf-8"?>
<sst xmlns="http://schemas.openxmlformats.org/spreadsheetml/2006/main" count="917" uniqueCount="208">
  <si>
    <t xml:space="preserve">        WORLD CUP</t>
  </si>
  <si>
    <t xml:space="preserve">                    Individual Classification</t>
  </si>
  <si>
    <t>Table of Results</t>
  </si>
  <si>
    <t>Wind Speed: V = 0 - 0 m/s</t>
  </si>
  <si>
    <t xml:space="preserve">No </t>
  </si>
  <si>
    <t>Start №</t>
  </si>
  <si>
    <t>Round 1</t>
  </si>
  <si>
    <t>Round 2</t>
  </si>
  <si>
    <t>Round 3</t>
  </si>
  <si>
    <t>Total</t>
  </si>
  <si>
    <t>fly-off 1</t>
  </si>
  <si>
    <t>fly-off 2</t>
  </si>
  <si>
    <t>Fly-off 1</t>
  </si>
  <si>
    <t>Placing</t>
  </si>
  <si>
    <r>
      <t>Range Safety Officer</t>
    </r>
    <r>
      <rPr>
        <u/>
        <sz val="11"/>
        <color indexed="8"/>
        <rFont val="Calibri"/>
        <family val="2"/>
        <charset val="204"/>
      </rPr>
      <t xml:space="preserve">                                        </t>
    </r>
  </si>
  <si>
    <t xml:space="preserve">                                               </t>
  </si>
  <si>
    <t>FAI jury</t>
  </si>
  <si>
    <t>Class S4A - Boost Glider Duration</t>
  </si>
  <si>
    <t>Event Director:</t>
  </si>
  <si>
    <t xml:space="preserve">S6A - Streamer Duration </t>
  </si>
  <si>
    <t>Individual Classification</t>
  </si>
  <si>
    <t xml:space="preserve"> Results Table</t>
  </si>
  <si>
    <t>No</t>
  </si>
  <si>
    <t>Scale/No stages</t>
  </si>
  <si>
    <t>Static points</t>
  </si>
  <si>
    <t>Flight 1</t>
  </si>
  <si>
    <t>Flight 2</t>
  </si>
  <si>
    <t>Flight 3</t>
  </si>
  <si>
    <t>Better Flight</t>
  </si>
  <si>
    <t>Nikola Cvjeticanin (SRB)</t>
  </si>
  <si>
    <t xml:space="preserve"> Class S7 - Scale Models</t>
  </si>
  <si>
    <t>St. No</t>
  </si>
  <si>
    <t>I ROUND</t>
  </si>
  <si>
    <t>II ROUND</t>
  </si>
  <si>
    <t>III ROUND</t>
  </si>
  <si>
    <t>RESULT</t>
  </si>
  <si>
    <t>FINAL ROUND</t>
  </si>
  <si>
    <t>Flight (sec)</t>
  </si>
  <si>
    <t>Landing (cm)</t>
  </si>
  <si>
    <t>Flight (pts)</t>
  </si>
  <si>
    <t>Landing (pts)</t>
  </si>
  <si>
    <t>Class S8E/P - RC Rocket Glider Precision Landing</t>
  </si>
  <si>
    <t>Total (pts)</t>
  </si>
  <si>
    <t>Class S9A - Gyrocopter Duration</t>
  </si>
  <si>
    <t>Scale Judges</t>
  </si>
  <si>
    <t>AERONAUTICAL UNION OF SERBIA</t>
  </si>
  <si>
    <t>and</t>
  </si>
  <si>
    <t>FAI OPEN INTERNATIONAL SPACE MODELLING COMPETITION</t>
  </si>
  <si>
    <t>Space Models World Cup</t>
  </si>
  <si>
    <t>FINAL RESULTS</t>
  </si>
  <si>
    <t>CONTEST OFFICIALS:</t>
  </si>
  <si>
    <t xml:space="preserve"> </t>
  </si>
  <si>
    <t xml:space="preserve">Weather: </t>
  </si>
  <si>
    <t>S4A</t>
  </si>
  <si>
    <t>S6A</t>
  </si>
  <si>
    <t>S7</t>
  </si>
  <si>
    <t>S8E/P</t>
  </si>
  <si>
    <t>S9A</t>
  </si>
  <si>
    <t>LIST OF COMPETITORS PER CLASSES</t>
  </si>
  <si>
    <t xml:space="preserve">Jury Members: </t>
  </si>
  <si>
    <t>SRB</t>
  </si>
  <si>
    <t>X</t>
  </si>
  <si>
    <t>SLO</t>
  </si>
  <si>
    <t>Petrović Miroslav</t>
  </si>
  <si>
    <t>Lekić Nemanja</t>
  </si>
  <si>
    <t>Vasilev Stefan Hristov</t>
  </si>
  <si>
    <t>BUL</t>
  </si>
  <si>
    <t>x</t>
  </si>
  <si>
    <t>Lekov Boris</t>
  </si>
  <si>
    <t xml:space="preserve">Weather:  </t>
  </si>
  <si>
    <t>08,40 -11,40 h</t>
  </si>
  <si>
    <t>Wind Speed: 0 - 3 m/s</t>
  </si>
  <si>
    <t>Weather: cloudy</t>
  </si>
  <si>
    <t>Air Temperature: 20 C</t>
  </si>
  <si>
    <t>_____________________</t>
  </si>
  <si>
    <t>Contest Director: Zlatko Žak (SRB)</t>
  </si>
  <si>
    <t>Sporting Airfield "Crvena Crkva" - Bela Crkva (Serbia)</t>
  </si>
  <si>
    <t>Žak Zlatko (SRB)</t>
  </si>
  <si>
    <t>Todorov Angel</t>
  </si>
  <si>
    <t>S-738</t>
  </si>
  <si>
    <t>S-739</t>
  </si>
  <si>
    <t>Zoran Katanić</t>
  </si>
  <si>
    <t>S-008</t>
  </si>
  <si>
    <t>Miodrag Čipčić</t>
  </si>
  <si>
    <t>S-400</t>
  </si>
  <si>
    <t>S-737</t>
  </si>
  <si>
    <t>S-802</t>
  </si>
  <si>
    <t>S-744</t>
  </si>
  <si>
    <t>Stoyanov Toshko</t>
  </si>
  <si>
    <t>Ajloša Rupnik</t>
  </si>
  <si>
    <t>S5-23.035</t>
  </si>
  <si>
    <t>Janko Rupnik</t>
  </si>
  <si>
    <t>S5-23.022</t>
  </si>
  <si>
    <t>Miha Rupnik</t>
  </si>
  <si>
    <t>S5-23.029</t>
  </si>
  <si>
    <t>Alja Makuc</t>
  </si>
  <si>
    <t>S5-23.031</t>
  </si>
  <si>
    <t>Tilen Čuk</t>
  </si>
  <si>
    <t>S5-23.038</t>
  </si>
  <si>
    <t>S-564</t>
  </si>
  <si>
    <t>Kristina Čipčić</t>
  </si>
  <si>
    <t>Delorija Deheljan</t>
  </si>
  <si>
    <t>S-628</t>
  </si>
  <si>
    <t>68487</t>
  </si>
  <si>
    <t>90968</t>
  </si>
  <si>
    <t>68489</t>
  </si>
  <si>
    <t>79000</t>
  </si>
  <si>
    <t>Miodrag Čipčić  (SRB)</t>
  </si>
  <si>
    <t>Flight 1 (pts)</t>
  </si>
  <si>
    <t>Flight 2 (pts)</t>
  </si>
  <si>
    <t>Flight 3 (pts)</t>
  </si>
  <si>
    <t>Flight 4 (pts)</t>
  </si>
  <si>
    <t>PLACE</t>
  </si>
  <si>
    <r>
      <t>2</t>
    </r>
    <r>
      <rPr>
        <b/>
        <vertAlign val="superscript"/>
        <sz val="18"/>
        <rFont val="Arial"/>
        <family val="2"/>
      </rPr>
      <t xml:space="preserve">nd </t>
    </r>
    <r>
      <rPr>
        <b/>
        <sz val="18"/>
        <rFont val="Arial"/>
        <family val="2"/>
        <charset val="238"/>
      </rPr>
      <t>BELA CRKVA CUP</t>
    </r>
  </si>
  <si>
    <t>1 - 2 July, 2017</t>
  </si>
  <si>
    <r>
      <t>2</t>
    </r>
    <r>
      <rPr>
        <b/>
        <vertAlign val="superscript"/>
        <sz val="22"/>
        <rFont val="Times New Roman"/>
        <family val="1"/>
      </rPr>
      <t>ND</t>
    </r>
    <r>
      <rPr>
        <b/>
        <sz val="22"/>
        <rFont val="Times New Roman"/>
        <family val="1"/>
      </rPr>
      <t xml:space="preserve">  BELA CRKVA CUP</t>
    </r>
  </si>
  <si>
    <r>
      <t>2</t>
    </r>
    <r>
      <rPr>
        <b/>
        <vertAlign val="superscript"/>
        <sz val="16"/>
        <rFont val="Arial"/>
        <family val="2"/>
      </rPr>
      <t>nd</t>
    </r>
    <r>
      <rPr>
        <b/>
        <sz val="16"/>
        <rFont val="Arial"/>
        <family val="2"/>
        <charset val="238"/>
      </rPr>
      <t xml:space="preserve"> BELA CRKVA CUP</t>
    </r>
  </si>
  <si>
    <t>1 - 2 July,2017</t>
  </si>
  <si>
    <t>1-2 July, 2017</t>
  </si>
  <si>
    <t>1-2 July,2017</t>
  </si>
  <si>
    <t xml:space="preserve">Žak Dejan </t>
  </si>
  <si>
    <t xml:space="preserve">Petrović Dejan </t>
  </si>
  <si>
    <t>S-773</t>
  </si>
  <si>
    <t>Đurković Jovan</t>
  </si>
  <si>
    <t>S-801</t>
  </si>
  <si>
    <t>Yordanov Plamen</t>
  </si>
  <si>
    <t>702</t>
  </si>
  <si>
    <t>16229</t>
  </si>
  <si>
    <t>02567</t>
  </si>
  <si>
    <t>Stefanov Stefan</t>
  </si>
  <si>
    <t>02600</t>
  </si>
  <si>
    <t>Janez Ovsec</t>
  </si>
  <si>
    <t>S5-23.039</t>
  </si>
  <si>
    <t>Fran Horzelenberg</t>
  </si>
  <si>
    <t>S5-23.041</t>
  </si>
  <si>
    <t>Katanić Vesna</t>
  </si>
  <si>
    <t>Čančarević Dejan</t>
  </si>
  <si>
    <t>S-733</t>
  </si>
  <si>
    <t>Miljković Nikola</t>
  </si>
  <si>
    <t>S-916</t>
  </si>
  <si>
    <t>Čipčić Vladimir (SRB)</t>
  </si>
  <si>
    <t>Petrović Danijel</t>
  </si>
  <si>
    <t>S5-23.044</t>
  </si>
  <si>
    <t xml:space="preserve"> Ana Zmrzlikar</t>
  </si>
  <si>
    <t>J</t>
  </si>
  <si>
    <t>S</t>
  </si>
  <si>
    <t>NAC</t>
  </si>
  <si>
    <t>Plac.</t>
  </si>
  <si>
    <t>FAI ID</t>
  </si>
  <si>
    <t>J/S</t>
  </si>
  <si>
    <t>Family name and Name</t>
  </si>
  <si>
    <t>NAC Licence</t>
  </si>
  <si>
    <t>MODEL</t>
  </si>
  <si>
    <t xml:space="preserve">Vitomirov David </t>
  </si>
  <si>
    <t xml:space="preserve">Živanov Milan </t>
  </si>
  <si>
    <t>Ivanova Kristina</t>
  </si>
  <si>
    <t xml:space="preserve">NAC licence </t>
  </si>
  <si>
    <t>/</t>
  </si>
  <si>
    <t>S-472</t>
  </si>
  <si>
    <t>S-210</t>
  </si>
  <si>
    <t>Air Temp: T = 19 C - 26 C</t>
  </si>
  <si>
    <t>Mr. Dučak Andrija,  (SLO)</t>
  </si>
  <si>
    <t>72056</t>
  </si>
  <si>
    <t>83114</t>
  </si>
  <si>
    <t>Mr.Todorov Angel (BUL)</t>
  </si>
  <si>
    <t>Mr.Petrović Saša,  (SRB)</t>
  </si>
  <si>
    <r>
      <t>2</t>
    </r>
    <r>
      <rPr>
        <b/>
        <vertAlign val="superscript"/>
        <sz val="18"/>
        <rFont val="Arial"/>
        <family val="2"/>
      </rPr>
      <t>nd</t>
    </r>
    <r>
      <rPr>
        <b/>
        <sz val="18"/>
        <rFont val="Arial"/>
        <family val="2"/>
      </rPr>
      <t xml:space="preserve"> BELA CRKVA CUP</t>
    </r>
  </si>
  <si>
    <r>
      <t>Range Safety Officer</t>
    </r>
    <r>
      <rPr>
        <u/>
        <sz val="11"/>
        <color indexed="8"/>
        <rFont val="Arial"/>
        <family val="2"/>
      </rPr>
      <t xml:space="preserve">                                        </t>
    </r>
  </si>
  <si>
    <t xml:space="preserve"> 9-18</t>
  </si>
  <si>
    <t>12,00-15,00 h</t>
  </si>
  <si>
    <t>1. July, 2017</t>
  </si>
  <si>
    <r>
      <t>2</t>
    </r>
    <r>
      <rPr>
        <b/>
        <vertAlign val="superscript"/>
        <sz val="10"/>
        <rFont val="Arial"/>
        <family val="2"/>
      </rPr>
      <t xml:space="preserve">nd </t>
    </r>
    <r>
      <rPr>
        <b/>
        <sz val="10"/>
        <rFont val="Arial"/>
        <family val="2"/>
      </rPr>
      <t>BELA CRKVA CUP</t>
    </r>
  </si>
  <si>
    <t>Mr.Toshko Dragov Stojanov (BUL)</t>
  </si>
  <si>
    <t>V-2</t>
  </si>
  <si>
    <t>ARKAS</t>
  </si>
  <si>
    <t>BAMPER</t>
  </si>
  <si>
    <t>NIKE SMOKE</t>
  </si>
  <si>
    <t>METEOR 1</t>
  </si>
  <si>
    <t>TAURUS</t>
  </si>
  <si>
    <t>PATRIOT</t>
  </si>
  <si>
    <t xml:space="preserve"> 9-10</t>
  </si>
  <si>
    <t>28-29</t>
  </si>
  <si>
    <t>Aero Club "Živica Mitrović" - Bela Crkva (Serbia)</t>
  </si>
  <si>
    <t>Range Safety Officer: Čipčić Vladimir (SRB)</t>
  </si>
  <si>
    <t xml:space="preserve">Aero klub "Živica Mitrović" </t>
  </si>
  <si>
    <t>Wind Speed: V = 1-4m/s</t>
  </si>
  <si>
    <t>Wind Speed: V = 1-4 m/s</t>
  </si>
  <si>
    <t xml:space="preserve">Air Temp: T = 29C , </t>
  </si>
  <si>
    <t xml:space="preserve">Aero klub "Živica Mitrovič" </t>
  </si>
  <si>
    <t>Air Temp: T = 21 C / Sunny</t>
  </si>
  <si>
    <t>Wind Speed: V = 0 - 3m/s</t>
  </si>
  <si>
    <t>Aero Klub "Živica Mitrović"</t>
  </si>
  <si>
    <t>Air Temperature:  28 C</t>
  </si>
  <si>
    <t>Wind Speed: 1-2 m/s</t>
  </si>
  <si>
    <t>1 - 2 July, 2017   15,30-18,30 h</t>
  </si>
  <si>
    <t>Vasilev Stefan Hristov (BUL)</t>
  </si>
  <si>
    <t>09,00-12,00</t>
  </si>
  <si>
    <t xml:space="preserve"> 4-5</t>
  </si>
  <si>
    <r>
      <t>Range Safety Officer:</t>
    </r>
    <r>
      <rPr>
        <u/>
        <sz val="10"/>
        <color indexed="8"/>
        <rFont val="Arial"/>
        <family val="2"/>
      </rPr>
      <t xml:space="preserve">                            </t>
    </r>
  </si>
  <si>
    <t>Final round</t>
  </si>
  <si>
    <t>IV ROUND</t>
  </si>
  <si>
    <t>Katanić Zoran</t>
  </si>
  <si>
    <t xml:space="preserve"> -</t>
  </si>
  <si>
    <t>Mr. Petrović Saša (SRB)</t>
  </si>
  <si>
    <t>Mr. Dučak Andrija (SLO)</t>
  </si>
  <si>
    <t>Mr. Stoyanov Toshko (BUL) class S-7, S-8E/P</t>
  </si>
  <si>
    <t>Mr. Todorov Angel (BUL) class S-4, S-6, S-9.</t>
  </si>
  <si>
    <t>16-17</t>
  </si>
</sst>
</file>

<file path=xl/styles.xml><?xml version="1.0" encoding="utf-8"?>
<styleSheet xmlns="http://schemas.openxmlformats.org/spreadsheetml/2006/main">
  <numFmts count="1">
    <numFmt numFmtId="188" formatCode="d\.m\.yyyy;@"/>
  </numFmts>
  <fonts count="71">
    <font>
      <sz val="10"/>
      <name val="Arial"/>
      <family val="2"/>
    </font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6"/>
      <color indexed="8"/>
      <name val="Copperplate Gothic Bold"/>
      <family val="2"/>
      <charset val="238"/>
    </font>
    <font>
      <sz val="14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1"/>
      <name val="Calibri"/>
      <family val="2"/>
      <charset val="238"/>
    </font>
    <font>
      <sz val="8"/>
      <color indexed="8"/>
      <name val="Calibri"/>
      <family val="2"/>
      <charset val="238"/>
    </font>
    <font>
      <u/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9"/>
      <name val="Arial"/>
      <family val="2"/>
      <charset val="238"/>
    </font>
    <font>
      <b/>
      <vertAlign val="superscript"/>
      <sz val="1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Calibri"/>
      <family val="2"/>
      <charset val="204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22"/>
      <name val="Times New Roman"/>
      <family val="1"/>
    </font>
    <font>
      <b/>
      <vertAlign val="superscript"/>
      <sz val="22"/>
      <name val="Times New Roman"/>
      <family val="1"/>
    </font>
    <font>
      <b/>
      <sz val="16"/>
      <name val="Times New Roman"/>
      <family val="1"/>
    </font>
    <font>
      <sz val="2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</font>
    <font>
      <sz val="10"/>
      <name val="Times Cirilica"/>
      <family val="2"/>
    </font>
    <font>
      <sz val="8"/>
      <name val="Arial"/>
      <family val="2"/>
    </font>
    <font>
      <sz val="10"/>
      <color indexed="22"/>
      <name val="Arial"/>
      <family val="2"/>
    </font>
    <font>
      <sz val="11"/>
      <name val="Calibri"/>
      <family val="2"/>
      <charset val="238"/>
    </font>
    <font>
      <b/>
      <vertAlign val="superscript"/>
      <sz val="16"/>
      <name val="Arial"/>
      <family val="2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6"/>
      <color indexed="8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u/>
      <sz val="11"/>
      <color indexed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u/>
      <sz val="10"/>
      <color indexed="8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51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30">
    <xf numFmtId="0" fontId="0" fillId="0" borderId="0"/>
    <xf numFmtId="0" fontId="70" fillId="6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2" fillId="0" borderId="0"/>
    <xf numFmtId="0" fontId="44" fillId="0" borderId="0"/>
    <xf numFmtId="0" fontId="45" fillId="0" borderId="0">
      <alignment horizontal="center" vertical="center"/>
    </xf>
    <xf numFmtId="0" fontId="15" fillId="0" borderId="0"/>
    <xf numFmtId="0" fontId="46" fillId="0" borderId="0" applyNumberFormat="0" applyFill="0" applyBorder="0" applyProtection="0"/>
    <xf numFmtId="0" fontId="46" fillId="0" borderId="0"/>
  </cellStyleXfs>
  <cellXfs count="563"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Fill="1" applyAlignment="1" applyProtection="1">
      <alignment horizontal="left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10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right"/>
      <protection hidden="1"/>
    </xf>
    <xf numFmtId="0" fontId="11" fillId="0" borderId="0" xfId="0" applyFont="1" applyFill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/>
    </xf>
    <xf numFmtId="0" fontId="7" fillId="0" borderId="0" xfId="0" applyFont="1" applyFill="1" applyBorder="1" applyAlignment="1" applyProtection="1">
      <alignment horizontal="center"/>
      <protection hidden="1"/>
    </xf>
    <xf numFmtId="188" fontId="8" fillId="0" borderId="0" xfId="0" applyNumberFormat="1" applyFont="1" applyBorder="1" applyAlignment="1">
      <alignment horizontal="right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11" fillId="0" borderId="0" xfId="0" applyFont="1"/>
    <xf numFmtId="0" fontId="21" fillId="0" borderId="0" xfId="0" applyFont="1"/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4" fillId="0" borderId="0" xfId="0" applyFont="1"/>
    <xf numFmtId="0" fontId="32" fillId="0" borderId="0" xfId="0" applyFont="1"/>
    <xf numFmtId="0" fontId="33" fillId="0" borderId="0" xfId="0" applyFont="1" applyFill="1" applyBorder="1" applyAlignment="1" applyProtection="1">
      <protection hidden="1"/>
    </xf>
    <xf numFmtId="0" fontId="37" fillId="0" borderId="0" xfId="0" applyFont="1"/>
    <xf numFmtId="49" fontId="2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 vertical="center"/>
    </xf>
    <xf numFmtId="2" fontId="40" fillId="0" borderId="4" xfId="0" applyNumberFormat="1" applyFont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41" fillId="0" borderId="4" xfId="0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9" fillId="0" borderId="4" xfId="0" applyFont="1" applyBorder="1"/>
    <xf numFmtId="0" fontId="2" fillId="0" borderId="4" xfId="0" applyFont="1" applyBorder="1"/>
    <xf numFmtId="0" fontId="3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39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 applyProtection="1">
      <protection hidden="1"/>
    </xf>
    <xf numFmtId="0" fontId="19" fillId="0" borderId="0" xfId="0" applyFont="1" applyFill="1" applyBorder="1"/>
    <xf numFmtId="0" fontId="0" fillId="0" borderId="4" xfId="0" applyBorder="1"/>
    <xf numFmtId="0" fontId="0" fillId="0" borderId="5" xfId="0" applyBorder="1" applyAlignment="1" applyProtection="1">
      <alignment horizontal="center" vertical="center"/>
    </xf>
    <xf numFmtId="0" fontId="19" fillId="0" borderId="0" xfId="0" applyFont="1" applyAlignment="1">
      <alignment horizontal="center"/>
    </xf>
    <xf numFmtId="0" fontId="2" fillId="0" borderId="0" xfId="0" applyFont="1" applyBorder="1"/>
    <xf numFmtId="0" fontId="34" fillId="0" borderId="0" xfId="0" applyFont="1" applyBorder="1" applyAlignment="1">
      <alignment horizontal="center"/>
    </xf>
    <xf numFmtId="0" fontId="39" fillId="0" borderId="0" xfId="0" applyFont="1" applyBorder="1"/>
    <xf numFmtId="0" fontId="14" fillId="0" borderId="0" xfId="0" applyFont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0" fontId="34" fillId="0" borderId="0" xfId="0" applyFont="1" applyFill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9" fontId="2" fillId="0" borderId="4" xfId="24" applyNumberFormat="1" applyFont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4" borderId="0" xfId="0" applyFont="1" applyFill="1"/>
    <xf numFmtId="0" fontId="2" fillId="4" borderId="4" xfId="0" applyFont="1" applyFill="1" applyBorder="1" applyAlignment="1">
      <alignment horizontal="center"/>
    </xf>
    <xf numFmtId="0" fontId="39" fillId="4" borderId="4" xfId="0" applyFont="1" applyFill="1" applyBorder="1"/>
    <xf numFmtId="0" fontId="39" fillId="4" borderId="4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0" fillId="4" borderId="4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42" fillId="4" borderId="4" xfId="1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4" borderId="4" xfId="0" applyFont="1" applyFill="1" applyBorder="1" applyAlignment="1"/>
    <xf numFmtId="0" fontId="2" fillId="0" borderId="4" xfId="0" applyFont="1" applyBorder="1" applyAlignment="1"/>
    <xf numFmtId="0" fontId="2" fillId="4" borderId="4" xfId="0" applyFont="1" applyFill="1" applyBorder="1" applyAlignment="1">
      <alignment vertical="center"/>
    </xf>
    <xf numFmtId="0" fontId="2" fillId="4" borderId="9" xfId="0" applyFont="1" applyFill="1" applyBorder="1" applyAlignment="1"/>
    <xf numFmtId="0" fontId="39" fillId="4" borderId="4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10" xfId="24" applyFont="1" applyFill="1" applyBorder="1" applyAlignment="1" applyProtection="1">
      <alignment horizontal="left"/>
      <protection hidden="1"/>
    </xf>
    <xf numFmtId="0" fontId="2" fillId="0" borderId="10" xfId="24" applyFont="1" applyBorder="1" applyAlignment="1">
      <alignment horizontal="center"/>
    </xf>
    <xf numFmtId="0" fontId="2" fillId="0" borderId="4" xfId="24" applyFont="1" applyFill="1" applyBorder="1" applyAlignment="1" applyProtection="1">
      <alignment horizontal="left"/>
      <protection hidden="1"/>
    </xf>
    <xf numFmtId="0" fontId="2" fillId="0" borderId="11" xfId="24" applyFont="1" applyFill="1" applyBorder="1" applyAlignment="1" applyProtection="1">
      <alignment horizontal="left"/>
      <protection hidden="1"/>
    </xf>
    <xf numFmtId="49" fontId="2" fillId="0" borderId="11" xfId="24" applyNumberFormat="1" applyFont="1" applyBorder="1" applyAlignment="1">
      <alignment horizontal="center"/>
    </xf>
    <xf numFmtId="0" fontId="2" fillId="0" borderId="11" xfId="24" applyFont="1" applyFill="1" applyBorder="1" applyAlignment="1" applyProtection="1">
      <alignment horizontal="center"/>
      <protection hidden="1"/>
    </xf>
    <xf numFmtId="0" fontId="2" fillId="0" borderId="4" xfId="24" applyFont="1" applyFill="1" applyBorder="1" applyAlignment="1" applyProtection="1">
      <alignment horizontal="center"/>
      <protection hidden="1"/>
    </xf>
    <xf numFmtId="0" fontId="39" fillId="4" borderId="4" xfId="0" applyFont="1" applyFill="1" applyBorder="1" applyAlignment="1">
      <alignment horizontal="left"/>
    </xf>
    <xf numFmtId="0" fontId="10" fillId="4" borderId="4" xfId="0" applyFont="1" applyFill="1" applyBorder="1" applyAlignment="1" applyProtection="1">
      <alignment horizontal="center"/>
      <protection hidden="1"/>
    </xf>
    <xf numFmtId="0" fontId="2" fillId="4" borderId="4" xfId="0" applyFont="1" applyFill="1" applyBorder="1" applyProtection="1">
      <protection hidden="1"/>
    </xf>
    <xf numFmtId="0" fontId="10" fillId="4" borderId="4" xfId="0" applyFont="1" applyFill="1" applyBorder="1" applyAlignment="1" applyProtection="1">
      <alignment horizontal="center" vertical="center"/>
      <protection hidden="1"/>
    </xf>
    <xf numFmtId="49" fontId="2" fillId="4" borderId="4" xfId="0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horizontal="center"/>
    </xf>
    <xf numFmtId="49" fontId="2" fillId="4" borderId="0" xfId="0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2" fillId="4" borderId="0" xfId="0" applyFont="1" applyFill="1" applyBorder="1" applyAlignment="1">
      <alignment vertical="center"/>
    </xf>
    <xf numFmtId="0" fontId="39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 applyProtection="1">
      <alignment horizontal="center"/>
      <protection hidden="1"/>
    </xf>
    <xf numFmtId="0" fontId="2" fillId="4" borderId="0" xfId="0" applyFont="1" applyFill="1" applyBorder="1" applyProtection="1">
      <protection hidden="1"/>
    </xf>
    <xf numFmtId="0" fontId="2" fillId="4" borderId="0" xfId="0" applyFont="1" applyFill="1" applyBorder="1"/>
    <xf numFmtId="0" fontId="19" fillId="0" borderId="0" xfId="0" applyFont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49" fontId="2" fillId="4" borderId="0" xfId="0" applyNumberFormat="1" applyFont="1" applyFill="1" applyBorder="1" applyAlignment="1">
      <alignment vertical="center"/>
    </xf>
    <xf numFmtId="0" fontId="19" fillId="0" borderId="0" xfId="0" applyFont="1" applyBorder="1"/>
    <xf numFmtId="1" fontId="19" fillId="0" borderId="0" xfId="0" applyNumberFormat="1" applyFont="1" applyFill="1" applyBorder="1"/>
    <xf numFmtId="0" fontId="14" fillId="0" borderId="4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9" fillId="4" borderId="12" xfId="0" applyFont="1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39" fillId="4" borderId="0" xfId="0" applyFont="1" applyFill="1"/>
    <xf numFmtId="0" fontId="2" fillId="4" borderId="0" xfId="0" applyFont="1" applyFill="1" applyAlignment="1"/>
    <xf numFmtId="49" fontId="2" fillId="0" borderId="0" xfId="24" applyNumberFormat="1" applyFont="1" applyBorder="1" applyAlignment="1">
      <alignment horizontal="center"/>
    </xf>
    <xf numFmtId="0" fontId="2" fillId="0" borderId="10" xfId="0" applyFont="1" applyBorder="1"/>
    <xf numFmtId="0" fontId="2" fillId="4" borderId="0" xfId="0" applyFont="1" applyFill="1" applyAlignment="1">
      <alignment horizontal="center"/>
    </xf>
    <xf numFmtId="0" fontId="34" fillId="0" borderId="13" xfId="0" applyFont="1" applyBorder="1" applyAlignment="1">
      <alignment horizontal="center"/>
    </xf>
    <xf numFmtId="0" fontId="39" fillId="4" borderId="6" xfId="0" applyFont="1" applyFill="1" applyBorder="1"/>
    <xf numFmtId="0" fontId="39" fillId="4" borderId="6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40" fillId="0" borderId="14" xfId="0" applyFont="1" applyBorder="1" applyAlignment="1" applyProtection="1">
      <alignment horizontal="center" vertical="center"/>
    </xf>
    <xf numFmtId="0" fontId="40" fillId="0" borderId="6" xfId="0" applyFont="1" applyBorder="1" applyAlignment="1" applyProtection="1">
      <alignment horizontal="center" vertical="center"/>
    </xf>
    <xf numFmtId="0" fontId="0" fillId="0" borderId="6" xfId="0" applyBorder="1"/>
    <xf numFmtId="1" fontId="4" fillId="5" borderId="4" xfId="0" applyNumberFormat="1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vertical="center"/>
    </xf>
    <xf numFmtId="0" fontId="47" fillId="5" borderId="4" xfId="23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4" fillId="4" borderId="15" xfId="0" applyFont="1" applyFill="1" applyBorder="1" applyAlignment="1">
      <alignment horizontal="center"/>
    </xf>
    <xf numFmtId="0" fontId="34" fillId="4" borderId="16" xfId="0" applyFont="1" applyFill="1" applyBorder="1" applyAlignment="1" applyProtection="1">
      <alignment horizontal="center"/>
      <protection hidden="1"/>
    </xf>
    <xf numFmtId="0" fontId="14" fillId="0" borderId="17" xfId="0" applyFont="1" applyBorder="1" applyAlignment="1">
      <alignment horizontal="center"/>
    </xf>
    <xf numFmtId="0" fontId="34" fillId="4" borderId="18" xfId="0" applyFont="1" applyFill="1" applyBorder="1" applyAlignment="1" applyProtection="1">
      <alignment horizontal="center"/>
      <protection hidden="1"/>
    </xf>
    <xf numFmtId="0" fontId="39" fillId="4" borderId="5" xfId="0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10" fillId="4" borderId="16" xfId="0" applyFont="1" applyFill="1" applyBorder="1" applyAlignment="1" applyProtection="1">
      <alignment horizontal="center"/>
      <protection hidden="1"/>
    </xf>
    <xf numFmtId="0" fontId="14" fillId="0" borderId="19" xfId="0" applyFont="1" applyFill="1" applyBorder="1" applyAlignment="1" applyProtection="1">
      <alignment horizontal="center" vertical="center"/>
    </xf>
    <xf numFmtId="0" fontId="49" fillId="0" borderId="0" xfId="0" applyFont="1"/>
    <xf numFmtId="0" fontId="14" fillId="0" borderId="0" xfId="0" applyFont="1"/>
    <xf numFmtId="0" fontId="38" fillId="0" borderId="0" xfId="0" applyFont="1"/>
    <xf numFmtId="0" fontId="34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 applyFill="1" applyBorder="1" applyAlignment="1" applyProtection="1">
      <alignment horizontal="center"/>
      <protection hidden="1"/>
    </xf>
    <xf numFmtId="0" fontId="55" fillId="0" borderId="0" xfId="0" applyFont="1"/>
    <xf numFmtId="188" fontId="56" fillId="0" borderId="0" xfId="0" applyNumberFormat="1" applyFont="1" applyBorder="1" applyAlignment="1">
      <alignment horizontal="right"/>
    </xf>
    <xf numFmtId="0" fontId="57" fillId="0" borderId="0" xfId="0" applyFont="1"/>
    <xf numFmtId="0" fontId="57" fillId="0" borderId="0" xfId="0" applyNumberFormat="1" applyFont="1" applyAlignment="1" applyProtection="1">
      <alignment horizontal="center"/>
      <protection hidden="1"/>
    </xf>
    <xf numFmtId="0" fontId="57" fillId="0" borderId="0" xfId="0" applyFont="1" applyAlignment="1" applyProtection="1">
      <alignment horizontal="left"/>
      <protection hidden="1"/>
    </xf>
    <xf numFmtId="0" fontId="59" fillId="0" borderId="0" xfId="0" applyFont="1" applyProtection="1">
      <protection hidden="1"/>
    </xf>
    <xf numFmtId="0" fontId="59" fillId="0" borderId="0" xfId="0" applyNumberFormat="1" applyFont="1" applyAlignment="1" applyProtection="1">
      <alignment horizontal="center"/>
      <protection hidden="1"/>
    </xf>
    <xf numFmtId="0" fontId="59" fillId="0" borderId="0" xfId="0" applyFont="1" applyFill="1" applyAlignment="1" applyProtection="1">
      <alignment horizontal="left"/>
      <protection hidden="1"/>
    </xf>
    <xf numFmtId="0" fontId="59" fillId="0" borderId="0" xfId="0" applyFont="1" applyFill="1" applyAlignment="1" applyProtection="1">
      <alignment horizontal="center"/>
      <protection hidden="1"/>
    </xf>
    <xf numFmtId="0" fontId="60" fillId="0" borderId="0" xfId="0" applyFont="1" applyFill="1" applyProtection="1">
      <protection hidden="1"/>
    </xf>
    <xf numFmtId="0" fontId="61" fillId="0" borderId="0" xfId="0" applyFont="1" applyFill="1" applyBorder="1" applyProtection="1">
      <protection hidden="1"/>
    </xf>
    <xf numFmtId="0" fontId="61" fillId="0" borderId="0" xfId="0" applyFont="1" applyFill="1" applyProtection="1">
      <protection hidden="1"/>
    </xf>
    <xf numFmtId="0" fontId="61" fillId="0" borderId="0" xfId="0" applyFont="1" applyFill="1" applyAlignment="1" applyProtection="1">
      <alignment horizontal="right"/>
      <protection hidden="1"/>
    </xf>
    <xf numFmtId="0" fontId="62" fillId="0" borderId="0" xfId="0" applyFont="1" applyFill="1" applyAlignment="1" applyProtection="1">
      <alignment horizontal="right"/>
      <protection hidden="1"/>
    </xf>
    <xf numFmtId="0" fontId="63" fillId="0" borderId="0" xfId="0" applyFont="1"/>
    <xf numFmtId="0" fontId="63" fillId="0" borderId="0" xfId="0" applyFont="1" applyAlignment="1" applyProtection="1">
      <alignment horizontal="center" vertical="center" wrapText="1"/>
      <protection hidden="1"/>
    </xf>
    <xf numFmtId="0" fontId="63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63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60" fillId="2" borderId="21" xfId="0" applyFont="1" applyFill="1" applyBorder="1" applyAlignment="1" applyProtection="1">
      <alignment horizontal="center" vertical="center" wrapText="1"/>
      <protection hidden="1"/>
    </xf>
    <xf numFmtId="0" fontId="61" fillId="2" borderId="21" xfId="0" applyFont="1" applyFill="1" applyBorder="1" applyAlignment="1" applyProtection="1">
      <alignment horizontal="center" vertical="center" wrapText="1"/>
      <protection hidden="1"/>
    </xf>
    <xf numFmtId="0" fontId="61" fillId="2" borderId="21" xfId="0" applyFont="1" applyFill="1" applyBorder="1" applyAlignment="1">
      <alignment horizontal="center" vertical="center" wrapText="1"/>
    </xf>
    <xf numFmtId="0" fontId="61" fillId="2" borderId="22" xfId="0" applyFont="1" applyFill="1" applyBorder="1" applyAlignment="1" applyProtection="1">
      <alignment horizontal="center" vertical="center" wrapText="1"/>
      <protection hidden="1"/>
    </xf>
    <xf numFmtId="0" fontId="61" fillId="0" borderId="0" xfId="0" applyFont="1"/>
    <xf numFmtId="0" fontId="61" fillId="0" borderId="0" xfId="0" applyFont="1" applyProtection="1">
      <protection hidden="1"/>
    </xf>
    <xf numFmtId="0" fontId="61" fillId="0" borderId="23" xfId="0" applyFont="1" applyBorder="1" applyAlignment="1">
      <alignment horizontal="center"/>
    </xf>
    <xf numFmtId="0" fontId="61" fillId="4" borderId="24" xfId="0" applyFont="1" applyFill="1" applyBorder="1" applyProtection="1">
      <protection hidden="1"/>
    </xf>
    <xf numFmtId="0" fontId="61" fillId="4" borderId="17" xfId="0" applyFont="1" applyFill="1" applyBorder="1" applyProtection="1">
      <protection hidden="1"/>
    </xf>
    <xf numFmtId="0" fontId="61" fillId="4" borderId="17" xfId="0" applyFont="1" applyFill="1" applyBorder="1"/>
    <xf numFmtId="0" fontId="49" fillId="0" borderId="0" xfId="0" applyFont="1" applyProtection="1">
      <protection hidden="1"/>
    </xf>
    <xf numFmtId="0" fontId="49" fillId="0" borderId="19" xfId="0" applyFont="1" applyBorder="1" applyAlignment="1">
      <alignment horizontal="center"/>
    </xf>
    <xf numFmtId="0" fontId="49" fillId="4" borderId="4" xfId="0" applyFont="1" applyFill="1" applyBorder="1" applyAlignment="1">
      <alignment horizontal="center"/>
    </xf>
    <xf numFmtId="0" fontId="49" fillId="0" borderId="4" xfId="24" applyFont="1" applyFill="1" applyBorder="1" applyAlignment="1" applyProtection="1">
      <alignment horizontal="left"/>
      <protection hidden="1"/>
    </xf>
    <xf numFmtId="0" fontId="49" fillId="4" borderId="4" xfId="0" applyFont="1" applyFill="1" applyBorder="1" applyAlignment="1">
      <alignment horizontal="center" vertical="center"/>
    </xf>
    <xf numFmtId="0" fontId="49" fillId="0" borderId="4" xfId="24" applyFont="1" applyBorder="1" applyAlignment="1">
      <alignment horizontal="center"/>
    </xf>
    <xf numFmtId="0" fontId="49" fillId="4" borderId="5" xfId="0" applyFont="1" applyFill="1" applyBorder="1" applyAlignment="1">
      <alignment horizontal="center" vertical="center"/>
    </xf>
    <xf numFmtId="0" fontId="49" fillId="4" borderId="19" xfId="0" applyFont="1" applyFill="1" applyBorder="1" applyAlignment="1">
      <alignment horizontal="center" vertical="center"/>
    </xf>
    <xf numFmtId="0" fontId="61" fillId="4" borderId="9" xfId="0" applyFont="1" applyFill="1" applyBorder="1" applyProtection="1">
      <protection hidden="1"/>
    </xf>
    <xf numFmtId="0" fontId="61" fillId="4" borderId="4" xfId="0" applyFont="1" applyFill="1" applyBorder="1" applyProtection="1">
      <protection hidden="1"/>
    </xf>
    <xf numFmtId="0" fontId="61" fillId="4" borderId="4" xfId="0" applyFont="1" applyFill="1" applyBorder="1"/>
    <xf numFmtId="0" fontId="49" fillId="0" borderId="4" xfId="0" applyFont="1" applyBorder="1" applyAlignment="1">
      <alignment horizontal="center"/>
    </xf>
    <xf numFmtId="0" fontId="49" fillId="0" borderId="4" xfId="0" applyFont="1" applyBorder="1"/>
    <xf numFmtId="0" fontId="49" fillId="0" borderId="4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4" borderId="4" xfId="0" applyFont="1" applyFill="1" applyBorder="1"/>
    <xf numFmtId="0" fontId="49" fillId="4" borderId="19" xfId="0" applyFont="1" applyFill="1" applyBorder="1" applyAlignment="1">
      <alignment horizontal="center"/>
    </xf>
    <xf numFmtId="0" fontId="61" fillId="4" borderId="16" xfId="0" applyFont="1" applyFill="1" applyBorder="1" applyAlignment="1" applyProtection="1">
      <alignment horizontal="center"/>
      <protection hidden="1"/>
    </xf>
    <xf numFmtId="0" fontId="61" fillId="0" borderId="19" xfId="0" applyFont="1" applyBorder="1" applyAlignment="1">
      <alignment horizontal="center"/>
    </xf>
    <xf numFmtId="0" fontId="49" fillId="0" borderId="19" xfId="0" applyFont="1" applyFill="1" applyBorder="1" applyAlignment="1" applyProtection="1">
      <alignment horizontal="center" vertical="center"/>
    </xf>
    <xf numFmtId="0" fontId="49" fillId="0" borderId="19" xfId="0" applyFont="1" applyBorder="1" applyAlignment="1" applyProtection="1">
      <alignment horizontal="center" vertical="center"/>
    </xf>
    <xf numFmtId="0" fontId="61" fillId="0" borderId="25" xfId="0" applyFont="1" applyBorder="1" applyAlignment="1">
      <alignment horizontal="center"/>
    </xf>
    <xf numFmtId="0" fontId="49" fillId="0" borderId="15" xfId="24" applyFont="1" applyFill="1" applyBorder="1" applyAlignment="1" applyProtection="1">
      <alignment horizontal="left"/>
      <protection hidden="1"/>
    </xf>
    <xf numFmtId="0" fontId="49" fillId="4" borderId="15" xfId="0" applyFont="1" applyFill="1" applyBorder="1" applyAlignment="1">
      <alignment horizontal="center" vertical="center"/>
    </xf>
    <xf numFmtId="49" fontId="49" fillId="0" borderId="15" xfId="24" applyNumberFormat="1" applyFont="1" applyBorder="1" applyAlignment="1">
      <alignment horizontal="center"/>
    </xf>
    <xf numFmtId="0" fontId="49" fillId="4" borderId="26" xfId="0" applyFont="1" applyFill="1" applyBorder="1" applyAlignment="1">
      <alignment horizontal="center" vertical="center"/>
    </xf>
    <xf numFmtId="0" fontId="49" fillId="4" borderId="25" xfId="0" applyFont="1" applyFill="1" applyBorder="1" applyAlignment="1">
      <alignment horizontal="center" vertical="center"/>
    </xf>
    <xf numFmtId="0" fontId="60" fillId="4" borderId="15" xfId="0" applyFont="1" applyFill="1" applyBorder="1" applyAlignment="1" applyProtection="1">
      <alignment horizontal="center"/>
      <protection hidden="1"/>
    </xf>
    <xf numFmtId="0" fontId="60" fillId="4" borderId="27" xfId="0" applyFont="1" applyFill="1" applyBorder="1" applyAlignment="1" applyProtection="1">
      <alignment horizontal="center"/>
      <protection hidden="1"/>
    </xf>
    <xf numFmtId="0" fontId="61" fillId="3" borderId="28" xfId="0" applyFont="1" applyFill="1" applyBorder="1" applyAlignment="1" applyProtection="1">
      <alignment horizontal="center"/>
      <protection hidden="1"/>
    </xf>
    <xf numFmtId="0" fontId="61" fillId="0" borderId="29" xfId="0" applyFont="1" applyFill="1" applyBorder="1" applyProtection="1">
      <protection hidden="1"/>
    </xf>
    <xf numFmtId="0" fontId="61" fillId="0" borderId="15" xfId="0" applyFont="1" applyFill="1" applyBorder="1" applyProtection="1">
      <protection hidden="1"/>
    </xf>
    <xf numFmtId="0" fontId="61" fillId="0" borderId="15" xfId="0" applyFont="1" applyFill="1" applyBorder="1"/>
    <xf numFmtId="0" fontId="61" fillId="0" borderId="27" xfId="0" applyFont="1" applyFill="1" applyBorder="1" applyAlignment="1" applyProtection="1">
      <alignment horizontal="center"/>
      <protection hidden="1"/>
    </xf>
    <xf numFmtId="0" fontId="61" fillId="0" borderId="0" xfId="0" applyFont="1" applyFill="1" applyBorder="1"/>
    <xf numFmtId="0" fontId="49" fillId="0" borderId="0" xfId="0" applyFont="1" applyAlignment="1"/>
    <xf numFmtId="0" fontId="65" fillId="0" borderId="0" xfId="0" applyFont="1" applyBorder="1" applyAlignment="1"/>
    <xf numFmtId="0" fontId="66" fillId="0" borderId="0" xfId="0" applyFont="1"/>
    <xf numFmtId="0" fontId="66" fillId="0" borderId="0" xfId="0" applyFont="1" applyFill="1" applyBorder="1" applyAlignment="1" applyProtection="1">
      <alignment horizontal="center"/>
      <protection hidden="1"/>
    </xf>
    <xf numFmtId="0" fontId="66" fillId="0" borderId="0" xfId="0" applyFont="1" applyFill="1" applyBorder="1"/>
    <xf numFmtId="0" fontId="49" fillId="0" borderId="0" xfId="0" applyFont="1" applyAlignment="1">
      <alignment horizontal="left" vertical="center"/>
    </xf>
    <xf numFmtId="0" fontId="65" fillId="0" borderId="0" xfId="0" applyFont="1" applyAlignment="1"/>
    <xf numFmtId="0" fontId="49" fillId="0" borderId="0" xfId="0" applyFont="1" applyBorder="1"/>
    <xf numFmtId="0" fontId="49" fillId="0" borderId="0" xfId="0" applyFont="1" applyFill="1" applyBorder="1" applyAlignment="1" applyProtection="1">
      <alignment horizontal="center"/>
      <protection hidden="1"/>
    </xf>
    <xf numFmtId="0" fontId="49" fillId="0" borderId="0" xfId="0" applyFont="1" applyFill="1" applyBorder="1"/>
    <xf numFmtId="0" fontId="49" fillId="0" borderId="0" xfId="0" applyFont="1" applyFill="1" applyBorder="1" applyAlignment="1">
      <alignment horizontal="center"/>
    </xf>
    <xf numFmtId="1" fontId="49" fillId="0" borderId="0" xfId="0" applyNumberFormat="1" applyFont="1" applyFill="1" applyBorder="1" applyAlignment="1">
      <alignment horizontal="center" vertical="top" wrapText="1"/>
    </xf>
    <xf numFmtId="0" fontId="60" fillId="0" borderId="0" xfId="0" applyFont="1" applyFill="1" applyBorder="1" applyAlignment="1" applyProtection="1">
      <alignment horizontal="center"/>
      <protection hidden="1"/>
    </xf>
    <xf numFmtId="0" fontId="49" fillId="0" borderId="0" xfId="0" applyFont="1" applyBorder="1" applyAlignment="1">
      <alignment horizontal="center"/>
    </xf>
    <xf numFmtId="1" fontId="49" fillId="0" borderId="0" xfId="0" applyNumberFormat="1" applyFont="1" applyBorder="1" applyAlignment="1">
      <alignment horizontal="center" vertical="top" wrapText="1"/>
    </xf>
    <xf numFmtId="0" fontId="33" fillId="0" borderId="0" xfId="0" applyFont="1" applyBorder="1" applyAlignment="1"/>
    <xf numFmtId="0" fontId="33" fillId="0" borderId="0" xfId="0" applyFont="1" applyAlignment="1"/>
    <xf numFmtId="0" fontId="33" fillId="0" borderId="0" xfId="0" applyFont="1"/>
    <xf numFmtId="0" fontId="64" fillId="5" borderId="21" xfId="23" applyFont="1" applyFill="1" applyBorder="1" applyAlignment="1">
      <alignment horizontal="center" vertical="center" wrapText="1"/>
    </xf>
    <xf numFmtId="0" fontId="64" fillId="5" borderId="21" xfId="23" applyFont="1" applyFill="1" applyBorder="1" applyAlignment="1">
      <alignment horizontal="center" vertical="center"/>
    </xf>
    <xf numFmtId="0" fontId="58" fillId="0" borderId="0" xfId="0" applyFont="1" applyFill="1" applyBorder="1" applyAlignment="1" applyProtection="1">
      <protection hidden="1"/>
    </xf>
    <xf numFmtId="17" fontId="61" fillId="4" borderId="16" xfId="0" applyNumberFormat="1" applyFont="1" applyFill="1" applyBorder="1" applyAlignment="1" applyProtection="1">
      <alignment horizontal="center"/>
      <protection hidden="1"/>
    </xf>
    <xf numFmtId="0" fontId="14" fillId="0" borderId="23" xfId="0" applyFont="1" applyBorder="1" applyAlignment="1">
      <alignment horizontal="center"/>
    </xf>
    <xf numFmtId="0" fontId="14" fillId="4" borderId="17" xfId="0" applyFont="1" applyFill="1" applyBorder="1" applyAlignment="1" applyProtection="1">
      <alignment horizontal="center"/>
      <protection hidden="1"/>
    </xf>
    <xf numFmtId="0" fontId="14" fillId="4" borderId="18" xfId="0" applyFont="1" applyFill="1" applyBorder="1" applyAlignment="1" applyProtection="1">
      <alignment horizontal="center"/>
      <protection hidden="1"/>
    </xf>
    <xf numFmtId="0" fontId="14" fillId="3" borderId="30" xfId="0" applyFont="1" applyFill="1" applyBorder="1" applyAlignment="1" applyProtection="1">
      <alignment horizontal="center"/>
      <protection hidden="1"/>
    </xf>
    <xf numFmtId="0" fontId="14" fillId="4" borderId="19" xfId="0" applyFont="1" applyFill="1" applyBorder="1" applyAlignment="1">
      <alignment horizontal="center" vertical="center"/>
    </xf>
    <xf numFmtId="0" fontId="14" fillId="4" borderId="4" xfId="0" applyFont="1" applyFill="1" applyBorder="1" applyAlignment="1" applyProtection="1">
      <alignment horizontal="center"/>
      <protection hidden="1"/>
    </xf>
    <xf numFmtId="0" fontId="14" fillId="4" borderId="16" xfId="0" applyFont="1" applyFill="1" applyBorder="1" applyAlignment="1" applyProtection="1">
      <alignment horizontal="center"/>
      <protection hidden="1"/>
    </xf>
    <xf numFmtId="0" fontId="14" fillId="3" borderId="31" xfId="0" applyFont="1" applyFill="1" applyBorder="1" applyAlignment="1" applyProtection="1">
      <alignment horizontal="center"/>
      <protection hidden="1"/>
    </xf>
    <xf numFmtId="0" fontId="14" fillId="0" borderId="19" xfId="0" applyFont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/>
      <protection hidden="1"/>
    </xf>
    <xf numFmtId="0" fontId="14" fillId="0" borderId="16" xfId="0" applyFont="1" applyFill="1" applyBorder="1" applyAlignment="1" applyProtection="1">
      <alignment horizontal="center"/>
      <protection hidden="1"/>
    </xf>
    <xf numFmtId="0" fontId="14" fillId="0" borderId="31" xfId="0" applyFont="1" applyFill="1" applyBorder="1" applyAlignment="1" applyProtection="1">
      <alignment horizontal="center"/>
      <protection hidden="1"/>
    </xf>
    <xf numFmtId="0" fontId="14" fillId="0" borderId="17" xfId="0" applyFont="1" applyBorder="1"/>
    <xf numFmtId="0" fontId="14" fillId="0" borderId="1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4" xfId="24" applyFont="1" applyFill="1" applyBorder="1" applyAlignment="1" applyProtection="1">
      <alignment horizontal="left"/>
      <protection hidden="1"/>
    </xf>
    <xf numFmtId="0" fontId="14" fillId="0" borderId="4" xfId="24" applyFont="1" applyBorder="1" applyAlignment="1">
      <alignment horizontal="center"/>
    </xf>
    <xf numFmtId="0" fontId="14" fillId="4" borderId="5" xfId="0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4" borderId="4" xfId="0" applyFont="1" applyFill="1" applyBorder="1"/>
    <xf numFmtId="0" fontId="14" fillId="0" borderId="4" xfId="0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49" fillId="0" borderId="4" xfId="24" applyFont="1" applyFill="1" applyBorder="1" applyAlignment="1" applyProtection="1">
      <alignment horizontal="center"/>
      <protection hidden="1"/>
    </xf>
    <xf numFmtId="49" fontId="49" fillId="0" borderId="4" xfId="24" applyNumberFormat="1" applyFont="1" applyBorder="1" applyAlignment="1">
      <alignment horizontal="center"/>
    </xf>
    <xf numFmtId="0" fontId="49" fillId="4" borderId="5" xfId="0" applyFont="1" applyFill="1" applyBorder="1" applyAlignment="1">
      <alignment horizontal="center"/>
    </xf>
    <xf numFmtId="0" fontId="49" fillId="4" borderId="4" xfId="0" applyFont="1" applyFill="1" applyBorder="1" applyAlignment="1">
      <alignment vertical="center"/>
    </xf>
    <xf numFmtId="49" fontId="49" fillId="4" borderId="4" xfId="0" applyNumberFormat="1" applyFont="1" applyFill="1" applyBorder="1" applyAlignment="1">
      <alignment horizontal="center" vertical="center"/>
    </xf>
    <xf numFmtId="0" fontId="49" fillId="0" borderId="4" xfId="0" applyFont="1" applyBorder="1" applyAlignment="1" applyProtection="1">
      <alignment horizontal="center" vertical="center"/>
    </xf>
    <xf numFmtId="0" fontId="49" fillId="0" borderId="4" xfId="0" applyFont="1" applyFill="1" applyBorder="1" applyAlignment="1" applyProtection="1">
      <alignment horizontal="center" vertical="center"/>
    </xf>
    <xf numFmtId="0" fontId="14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33" fillId="5" borderId="21" xfId="23" applyFont="1" applyFill="1" applyBorder="1" applyAlignment="1">
      <alignment horizontal="center" vertical="center" wrapText="1"/>
    </xf>
    <xf numFmtId="0" fontId="33" fillId="5" borderId="21" xfId="23" applyFont="1" applyFill="1" applyBorder="1" applyAlignment="1">
      <alignment horizontal="center" vertical="center"/>
    </xf>
    <xf numFmtId="0" fontId="49" fillId="2" borderId="21" xfId="0" applyFont="1" applyFill="1" applyBorder="1" applyAlignment="1" applyProtection="1">
      <alignment horizontal="center" vertical="center" wrapText="1"/>
      <protection hidden="1"/>
    </xf>
    <xf numFmtId="0" fontId="49" fillId="2" borderId="22" xfId="0" applyFont="1" applyFill="1" applyBorder="1" applyAlignment="1" applyProtection="1">
      <alignment horizontal="center" vertical="center" wrapText="1"/>
      <protection hidden="1"/>
    </xf>
    <xf numFmtId="0" fontId="49" fillId="4" borderId="23" xfId="0" applyFont="1" applyFill="1" applyBorder="1" applyAlignment="1">
      <alignment horizontal="center"/>
    </xf>
    <xf numFmtId="0" fontId="49" fillId="4" borderId="17" xfId="0" applyFont="1" applyFill="1" applyBorder="1" applyAlignment="1">
      <alignment horizontal="center"/>
    </xf>
    <xf numFmtId="0" fontId="49" fillId="4" borderId="18" xfId="0" applyFont="1" applyFill="1" applyBorder="1" applyAlignment="1" applyProtection="1">
      <alignment horizontal="center"/>
      <protection hidden="1"/>
    </xf>
    <xf numFmtId="0" fontId="49" fillId="3" borderId="30" xfId="0" applyFont="1" applyFill="1" applyBorder="1" applyAlignment="1" applyProtection="1">
      <alignment horizontal="center"/>
      <protection hidden="1"/>
    </xf>
    <xf numFmtId="0" fontId="49" fillId="4" borderId="9" xfId="0" applyFont="1" applyFill="1" applyBorder="1" applyProtection="1">
      <protection hidden="1"/>
    </xf>
    <xf numFmtId="0" fontId="49" fillId="4" borderId="4" xfId="0" applyFont="1" applyFill="1" applyBorder="1" applyProtection="1">
      <protection hidden="1"/>
    </xf>
    <xf numFmtId="0" fontId="49" fillId="4" borderId="16" xfId="0" applyFont="1" applyFill="1" applyBorder="1" applyAlignment="1" applyProtection="1">
      <alignment horizontal="center"/>
      <protection hidden="1"/>
    </xf>
    <xf numFmtId="0" fontId="49" fillId="3" borderId="31" xfId="0" applyFont="1" applyFill="1" applyBorder="1" applyAlignment="1" applyProtection="1">
      <alignment horizontal="center"/>
      <protection hidden="1"/>
    </xf>
    <xf numFmtId="0" fontId="49" fillId="0" borderId="4" xfId="0" applyFont="1" applyBorder="1" applyAlignment="1">
      <alignment horizontal="left" vertical="center"/>
    </xf>
    <xf numFmtId="49" fontId="49" fillId="0" borderId="4" xfId="0" applyNumberFormat="1" applyFont="1" applyBorder="1" applyAlignment="1">
      <alignment horizontal="center" vertical="center"/>
    </xf>
    <xf numFmtId="0" fontId="49" fillId="0" borderId="5" xfId="0" applyFont="1" applyBorder="1" applyAlignment="1">
      <alignment horizontal="center"/>
    </xf>
    <xf numFmtId="0" fontId="49" fillId="4" borderId="4" xfId="0" applyFont="1" applyFill="1" applyBorder="1" applyAlignment="1"/>
    <xf numFmtId="0" fontId="49" fillId="4" borderId="4" xfId="0" applyFont="1" applyFill="1" applyBorder="1" applyAlignment="1">
      <alignment horizontal="left"/>
    </xf>
    <xf numFmtId="0" fontId="49" fillId="4" borderId="25" xfId="0" applyFont="1" applyFill="1" applyBorder="1" applyAlignment="1" applyProtection="1">
      <alignment horizontal="center"/>
      <protection hidden="1"/>
    </xf>
    <xf numFmtId="0" fontId="49" fillId="4" borderId="15" xfId="0" applyFont="1" applyFill="1" applyBorder="1" applyAlignment="1" applyProtection="1">
      <alignment horizontal="center"/>
      <protection hidden="1"/>
    </xf>
    <xf numFmtId="0" fontId="49" fillId="4" borderId="27" xfId="0" applyFont="1" applyFill="1" applyBorder="1" applyAlignment="1" applyProtection="1">
      <alignment horizontal="center"/>
      <protection hidden="1"/>
    </xf>
    <xf numFmtId="0" fontId="49" fillId="3" borderId="28" xfId="0" applyFont="1" applyFill="1" applyBorder="1" applyAlignment="1" applyProtection="1">
      <alignment horizontal="center"/>
      <protection hidden="1"/>
    </xf>
    <xf numFmtId="0" fontId="33" fillId="5" borderId="33" xfId="23" applyFont="1" applyFill="1" applyBorder="1" applyAlignment="1">
      <alignment horizontal="center" vertical="center"/>
    </xf>
    <xf numFmtId="0" fontId="49" fillId="2" borderId="34" xfId="0" applyFont="1" applyFill="1" applyBorder="1" applyAlignment="1" applyProtection="1">
      <alignment horizontal="center" vertical="center" wrapText="1"/>
      <protection hidden="1"/>
    </xf>
    <xf numFmtId="0" fontId="49" fillId="2" borderId="20" xfId="0" applyFont="1" applyFill="1" applyBorder="1" applyAlignment="1" applyProtection="1">
      <alignment horizontal="center" vertical="center" wrapText="1"/>
      <protection hidden="1"/>
    </xf>
    <xf numFmtId="0" fontId="49" fillId="2" borderId="33" xfId="0" applyFont="1" applyFill="1" applyBorder="1" applyAlignment="1" applyProtection="1">
      <alignment horizontal="center" vertical="center" wrapText="1"/>
      <protection hidden="1"/>
    </xf>
    <xf numFmtId="0" fontId="49" fillId="2" borderId="35" xfId="0" applyFont="1" applyFill="1" applyBorder="1" applyAlignment="1" applyProtection="1">
      <alignment horizontal="center" vertical="center" wrapText="1"/>
      <protection hidden="1"/>
    </xf>
    <xf numFmtId="0" fontId="49" fillId="0" borderId="17" xfId="0" applyFont="1" applyBorder="1" applyAlignment="1">
      <alignment horizontal="center"/>
    </xf>
    <xf numFmtId="0" fontId="49" fillId="4" borderId="24" xfId="0" applyFont="1" applyFill="1" applyBorder="1" applyProtection="1">
      <protection hidden="1"/>
    </xf>
    <xf numFmtId="0" fontId="49" fillId="4" borderId="17" xfId="0" applyFont="1" applyFill="1" applyBorder="1" applyProtection="1">
      <protection hidden="1"/>
    </xf>
    <xf numFmtId="0" fontId="49" fillId="0" borderId="25" xfId="0" applyFont="1" applyBorder="1"/>
    <xf numFmtId="0" fontId="49" fillId="4" borderId="15" xfId="1" applyFont="1" applyFill="1" applyBorder="1" applyAlignment="1">
      <alignment horizontal="center"/>
    </xf>
    <xf numFmtId="0" fontId="49" fillId="4" borderId="15" xfId="0" applyFont="1" applyFill="1" applyBorder="1" applyAlignment="1">
      <alignment horizontal="left"/>
    </xf>
    <xf numFmtId="0" fontId="49" fillId="4" borderId="15" xfId="0" applyFont="1" applyFill="1" applyBorder="1" applyAlignment="1">
      <alignment horizontal="center"/>
    </xf>
    <xf numFmtId="3" fontId="49" fillId="4" borderId="15" xfId="0" applyNumberFormat="1" applyFont="1" applyFill="1" applyBorder="1" applyAlignment="1">
      <alignment horizontal="center"/>
    </xf>
    <xf numFmtId="0" fontId="49" fillId="4" borderId="26" xfId="0" applyFont="1" applyFill="1" applyBorder="1" applyAlignment="1" applyProtection="1">
      <alignment horizontal="center"/>
      <protection hidden="1"/>
    </xf>
    <xf numFmtId="0" fontId="49" fillId="4" borderId="29" xfId="0" applyFont="1" applyFill="1" applyBorder="1" applyProtection="1">
      <protection hidden="1"/>
    </xf>
    <xf numFmtId="0" fontId="49" fillId="4" borderId="15" xfId="0" applyFont="1" applyFill="1" applyBorder="1" applyProtection="1">
      <protection hidden="1"/>
    </xf>
    <xf numFmtId="0" fontId="49" fillId="0" borderId="27" xfId="0" applyFont="1" applyFill="1" applyBorder="1" applyAlignment="1" applyProtection="1">
      <alignment horizontal="center"/>
      <protection hidden="1"/>
    </xf>
    <xf numFmtId="0" fontId="49" fillId="0" borderId="23" xfId="0" applyFont="1" applyBorder="1" applyAlignment="1">
      <alignment horizontal="center"/>
    </xf>
    <xf numFmtId="0" fontId="49" fillId="4" borderId="4" xfId="0" applyFont="1" applyFill="1" applyBorder="1" applyAlignment="1">
      <alignment horizontal="left" vertical="center"/>
    </xf>
    <xf numFmtId="0" fontId="49" fillId="4" borderId="0" xfId="0" applyFont="1" applyFill="1" applyBorder="1" applyAlignment="1">
      <alignment horizontal="center"/>
    </xf>
    <xf numFmtId="0" fontId="49" fillId="4" borderId="0" xfId="0" applyFont="1" applyFill="1" applyBorder="1"/>
    <xf numFmtId="0" fontId="49" fillId="4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/>
      <protection hidden="1"/>
    </xf>
    <xf numFmtId="0" fontId="49" fillId="0" borderId="0" xfId="0" applyFont="1" applyAlignment="1" applyProtection="1">
      <alignment horizontal="left"/>
      <protection hidden="1"/>
    </xf>
    <xf numFmtId="0" fontId="49" fillId="0" borderId="0" xfId="0" applyFont="1" applyAlignment="1">
      <alignment horizontal="left"/>
    </xf>
    <xf numFmtId="0" fontId="49" fillId="0" borderId="0" xfId="0" applyNumberFormat="1" applyFont="1" applyAlignment="1" applyProtection="1">
      <alignment horizontal="center"/>
      <protection hidden="1"/>
    </xf>
    <xf numFmtId="0" fontId="66" fillId="0" borderId="0" xfId="0" applyNumberFormat="1" applyFont="1" applyBorder="1" applyAlignment="1" applyProtection="1">
      <alignment horizontal="center"/>
      <protection hidden="1"/>
    </xf>
    <xf numFmtId="0" fontId="66" fillId="0" borderId="0" xfId="0" applyFont="1" applyFill="1" applyBorder="1" applyAlignment="1" applyProtection="1">
      <alignment horizontal="left"/>
      <protection hidden="1"/>
    </xf>
    <xf numFmtId="0" fontId="66" fillId="0" borderId="0" xfId="0" applyFont="1" applyFill="1" applyBorder="1" applyAlignment="1" applyProtection="1">
      <alignment horizontal="center" vertical="center"/>
      <protection hidden="1"/>
    </xf>
    <xf numFmtId="0" fontId="66" fillId="0" borderId="0" xfId="0" applyFont="1" applyBorder="1" applyAlignment="1" applyProtection="1">
      <alignment horizontal="center"/>
      <protection hidden="1"/>
    </xf>
    <xf numFmtId="0" fontId="66" fillId="0" borderId="0" xfId="0" applyFont="1" applyBorder="1" applyAlignment="1" applyProtection="1">
      <alignment horizontal="center" vertical="center"/>
      <protection hidden="1"/>
    </xf>
    <xf numFmtId="0" fontId="66" fillId="0" borderId="0" xfId="0" applyFont="1" applyFill="1" applyBorder="1" applyProtection="1">
      <protection hidden="1"/>
    </xf>
    <xf numFmtId="0" fontId="33" fillId="0" borderId="0" xfId="0" applyFont="1" applyFill="1" applyBorder="1" applyAlignment="1" applyProtection="1">
      <alignment horizontal="right"/>
      <protection hidden="1"/>
    </xf>
    <xf numFmtId="0" fontId="49" fillId="4" borderId="0" xfId="0" applyFont="1" applyFill="1" applyBorder="1" applyAlignment="1" applyProtection="1">
      <alignment horizontal="center"/>
      <protection hidden="1"/>
    </xf>
    <xf numFmtId="0" fontId="64" fillId="0" borderId="0" xfId="0" applyFont="1" applyBorder="1" applyAlignment="1">
      <alignment horizontal="left" vertical="center"/>
    </xf>
    <xf numFmtId="0" fontId="66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0" xfId="0" applyFont="1" applyAlignment="1"/>
    <xf numFmtId="0" fontId="69" fillId="0" borderId="0" xfId="0" applyFont="1"/>
    <xf numFmtId="0" fontId="69" fillId="0" borderId="0" xfId="0" applyFont="1" applyAlignment="1">
      <alignment horizontal="center" vertical="center"/>
    </xf>
    <xf numFmtId="0" fontId="49" fillId="4" borderId="0" xfId="1" applyFont="1" applyFill="1" applyBorder="1" applyAlignment="1">
      <alignment horizontal="center"/>
    </xf>
    <xf numFmtId="0" fontId="49" fillId="4" borderId="0" xfId="0" applyFont="1" applyFill="1" applyBorder="1" applyAlignment="1">
      <alignment horizontal="left"/>
    </xf>
    <xf numFmtId="3" fontId="49" fillId="4" borderId="0" xfId="0" applyNumberFormat="1" applyFont="1" applyFill="1" applyBorder="1" applyAlignment="1">
      <alignment horizontal="center"/>
    </xf>
    <xf numFmtId="0" fontId="49" fillId="3" borderId="0" xfId="0" applyFont="1" applyFill="1" applyBorder="1" applyAlignment="1" applyProtection="1">
      <alignment horizontal="center"/>
      <protection hidden="1"/>
    </xf>
    <xf numFmtId="0" fontId="49" fillId="4" borderId="0" xfId="0" applyFont="1" applyFill="1" applyBorder="1" applyProtection="1">
      <protection hidden="1"/>
    </xf>
    <xf numFmtId="0" fontId="10" fillId="4" borderId="19" xfId="0" applyFont="1" applyFill="1" applyBorder="1" applyAlignment="1" applyProtection="1">
      <alignment horizontal="center" vertical="center"/>
      <protection hidden="1"/>
    </xf>
    <xf numFmtId="0" fontId="10" fillId="4" borderId="16" xfId="0" applyFont="1" applyFill="1" applyBorder="1" applyAlignment="1" applyProtection="1">
      <alignment horizontal="center" vertical="center"/>
      <protection hidden="1"/>
    </xf>
    <xf numFmtId="0" fontId="10" fillId="4" borderId="25" xfId="0" applyFont="1" applyFill="1" applyBorder="1" applyAlignment="1" applyProtection="1">
      <alignment horizontal="center" vertical="center"/>
      <protection hidden="1"/>
    </xf>
    <xf numFmtId="0" fontId="10" fillId="4" borderId="27" xfId="0" applyFont="1" applyFill="1" applyBorder="1" applyAlignment="1" applyProtection="1">
      <alignment horizontal="center" vertical="center"/>
      <protection hidden="1"/>
    </xf>
    <xf numFmtId="0" fontId="49" fillId="0" borderId="17" xfId="0" applyFont="1" applyBorder="1" applyAlignment="1">
      <alignment horizontal="left" vertical="center"/>
    </xf>
    <xf numFmtId="49" fontId="49" fillId="0" borderId="17" xfId="0" applyNumberFormat="1" applyFont="1" applyBorder="1" applyAlignment="1">
      <alignment horizontal="center" vertical="center"/>
    </xf>
    <xf numFmtId="0" fontId="49" fillId="0" borderId="32" xfId="0" applyFon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16" fontId="49" fillId="0" borderId="16" xfId="0" applyNumberFormat="1" applyFont="1" applyBorder="1" applyAlignment="1">
      <alignment horizontal="center"/>
    </xf>
    <xf numFmtId="0" fontId="9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0" fontId="2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" fillId="0" borderId="4" xfId="24" applyFont="1" applyBorder="1" applyAlignment="1">
      <alignment horizontal="center"/>
    </xf>
    <xf numFmtId="0" fontId="10" fillId="4" borderId="15" xfId="0" applyFont="1" applyFill="1" applyBorder="1" applyAlignment="1" applyProtection="1">
      <alignment horizontal="center"/>
      <protection hidden="1"/>
    </xf>
    <xf numFmtId="0" fontId="48" fillId="0" borderId="0" xfId="0" applyFont="1" applyFill="1" applyBorder="1" applyAlignment="1" applyProtection="1">
      <alignment horizontal="center"/>
      <protection hidden="1"/>
    </xf>
    <xf numFmtId="0" fontId="49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49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33" fillId="2" borderId="21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>
      <alignment horizontal="center" vertical="center"/>
    </xf>
    <xf numFmtId="0" fontId="49" fillId="4" borderId="4" xfId="0" applyFont="1" applyFill="1" applyBorder="1" applyAlignment="1" applyProtection="1">
      <alignment horizontal="center"/>
      <protection hidden="1"/>
    </xf>
    <xf numFmtId="0" fontId="49" fillId="4" borderId="4" xfId="0" applyFont="1" applyFill="1" applyBorder="1" applyAlignment="1" applyProtection="1">
      <alignment horizontal="center" vertical="center"/>
      <protection hidden="1"/>
    </xf>
    <xf numFmtId="0" fontId="49" fillId="4" borderId="4" xfId="0" applyNumberFormat="1" applyFont="1" applyFill="1" applyBorder="1" applyAlignment="1" applyProtection="1">
      <alignment horizontal="center"/>
      <protection hidden="1"/>
    </xf>
    <xf numFmtId="0" fontId="49" fillId="3" borderId="4" xfId="0" applyNumberFormat="1" applyFont="1" applyFill="1" applyBorder="1" applyAlignment="1" applyProtection="1">
      <alignment horizontal="center"/>
      <protection hidden="1"/>
    </xf>
    <xf numFmtId="0" fontId="49" fillId="3" borderId="4" xfId="0" applyFont="1" applyFill="1" applyBorder="1" applyAlignment="1">
      <alignment horizontal="center"/>
    </xf>
    <xf numFmtId="0" fontId="49" fillId="4" borderId="4" xfId="0" applyFont="1" applyFill="1" applyBorder="1" applyAlignment="1" applyProtection="1">
      <alignment horizontal="left"/>
      <protection hidden="1"/>
    </xf>
    <xf numFmtId="0" fontId="64" fillId="0" borderId="0" xfId="0" applyFont="1" applyBorder="1" applyAlignment="1">
      <alignment vertical="center"/>
    </xf>
    <xf numFmtId="0" fontId="49" fillId="0" borderId="23" xfId="0" applyNumberFormat="1" applyFont="1" applyBorder="1" applyAlignment="1" applyProtection="1">
      <alignment horizontal="center"/>
      <protection hidden="1"/>
    </xf>
    <xf numFmtId="0" fontId="34" fillId="0" borderId="17" xfId="0" applyFont="1" applyBorder="1" applyAlignment="1">
      <alignment horizontal="center"/>
    </xf>
    <xf numFmtId="0" fontId="2" fillId="0" borderId="17" xfId="24" applyFont="1" applyFill="1" applyBorder="1" applyAlignment="1" applyProtection="1">
      <alignment horizontal="left"/>
      <protection hidden="1"/>
    </xf>
    <xf numFmtId="0" fontId="2" fillId="0" borderId="17" xfId="24" applyFont="1" applyFill="1" applyBorder="1" applyAlignment="1" applyProtection="1">
      <alignment horizontal="center"/>
      <protection hidden="1"/>
    </xf>
    <xf numFmtId="49" fontId="2" fillId="0" borderId="17" xfId="24" applyNumberFormat="1" applyFont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49" fillId="4" borderId="17" xfId="0" applyFont="1" applyFill="1" applyBorder="1" applyAlignment="1" applyProtection="1">
      <alignment horizontal="center"/>
      <protection hidden="1"/>
    </xf>
    <xf numFmtId="0" fontId="49" fillId="4" borderId="17" xfId="0" applyFont="1" applyFill="1" applyBorder="1" applyAlignment="1">
      <alignment horizontal="center" vertical="center"/>
    </xf>
    <xf numFmtId="0" fontId="49" fillId="4" borderId="17" xfId="0" applyNumberFormat="1" applyFont="1" applyFill="1" applyBorder="1" applyAlignment="1" applyProtection="1">
      <alignment horizontal="center"/>
      <protection hidden="1"/>
    </xf>
    <xf numFmtId="0" fontId="49" fillId="3" borderId="17" xfId="0" applyNumberFormat="1" applyFont="1" applyFill="1" applyBorder="1" applyAlignment="1" applyProtection="1">
      <alignment horizontal="center"/>
      <protection hidden="1"/>
    </xf>
    <xf numFmtId="0" fontId="49" fillId="3" borderId="17" xfId="0" applyFont="1" applyFill="1" applyBorder="1" applyAlignment="1">
      <alignment horizontal="center"/>
    </xf>
    <xf numFmtId="0" fontId="49" fillId="0" borderId="18" xfId="0" applyNumberFormat="1" applyFont="1" applyBorder="1" applyAlignment="1" applyProtection="1">
      <alignment horizontal="center"/>
      <protection hidden="1"/>
    </xf>
    <xf numFmtId="0" fontId="49" fillId="0" borderId="19" xfId="0" applyNumberFormat="1" applyFont="1" applyBorder="1" applyAlignment="1" applyProtection="1">
      <alignment horizontal="center"/>
      <protection hidden="1"/>
    </xf>
    <xf numFmtId="0" fontId="49" fillId="0" borderId="16" xfId="0" applyNumberFormat="1" applyFont="1" applyBorder="1" applyAlignment="1" applyProtection="1">
      <alignment horizontal="center"/>
      <protection hidden="1"/>
    </xf>
    <xf numFmtId="0" fontId="49" fillId="0" borderId="25" xfId="0" applyNumberFormat="1" applyFont="1" applyBorder="1" applyAlignment="1" applyProtection="1">
      <alignment horizontal="center"/>
      <protection hidden="1"/>
    </xf>
    <xf numFmtId="0" fontId="34" fillId="0" borderId="15" xfId="0" applyFont="1" applyBorder="1" applyAlignment="1">
      <alignment horizontal="center"/>
    </xf>
    <xf numFmtId="0" fontId="39" fillId="4" borderId="15" xfId="0" applyFont="1" applyFill="1" applyBorder="1"/>
    <xf numFmtId="0" fontId="2" fillId="4" borderId="15" xfId="0" applyFont="1" applyFill="1" applyBorder="1" applyAlignment="1">
      <alignment horizontal="center"/>
    </xf>
    <xf numFmtId="0" fontId="39" fillId="4" borderId="15" xfId="0" applyFont="1" applyFill="1" applyBorder="1" applyAlignment="1">
      <alignment horizontal="center" vertical="center"/>
    </xf>
    <xf numFmtId="0" fontId="49" fillId="4" borderId="15" xfId="0" applyFont="1" applyFill="1" applyBorder="1" applyAlignment="1" applyProtection="1">
      <alignment horizontal="center" vertical="center"/>
      <protection hidden="1"/>
    </xf>
    <xf numFmtId="0" fontId="49" fillId="4" borderId="15" xfId="0" applyNumberFormat="1" applyFont="1" applyFill="1" applyBorder="1" applyAlignment="1" applyProtection="1">
      <alignment horizontal="center"/>
      <protection hidden="1"/>
    </xf>
    <xf numFmtId="0" fontId="49" fillId="3" borderId="15" xfId="0" applyNumberFormat="1" applyFont="1" applyFill="1" applyBorder="1" applyAlignment="1" applyProtection="1">
      <alignment horizontal="center"/>
      <protection hidden="1"/>
    </xf>
    <xf numFmtId="0" fontId="49" fillId="3" borderId="15" xfId="0" applyFont="1" applyFill="1" applyBorder="1" applyAlignment="1">
      <alignment horizontal="center"/>
    </xf>
    <xf numFmtId="0" fontId="49" fillId="0" borderId="27" xfId="0" applyNumberFormat="1" applyFont="1" applyBorder="1" applyAlignment="1" applyProtection="1">
      <alignment horizontal="center"/>
      <protection hidden="1"/>
    </xf>
    <xf numFmtId="0" fontId="14" fillId="0" borderId="0" xfId="0" applyFont="1" applyAlignment="1"/>
    <xf numFmtId="0" fontId="19" fillId="2" borderId="3" xfId="0" applyFont="1" applyFill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center"/>
    </xf>
    <xf numFmtId="1" fontId="19" fillId="0" borderId="0" xfId="0" applyNumberFormat="1" applyFont="1" applyBorder="1"/>
    <xf numFmtId="1" fontId="19" fillId="3" borderId="0" xfId="0" applyNumberFormat="1" applyFont="1" applyFill="1" applyBorder="1"/>
    <xf numFmtId="1" fontId="19" fillId="0" borderId="4" xfId="0" applyNumberFormat="1" applyFont="1" applyBorder="1" applyAlignment="1">
      <alignment horizontal="center"/>
    </xf>
    <xf numFmtId="1" fontId="19" fillId="0" borderId="4" xfId="0" applyNumberFormat="1" applyFont="1" applyBorder="1"/>
    <xf numFmtId="0" fontId="19" fillId="0" borderId="23" xfId="0" applyFont="1" applyBorder="1" applyAlignment="1">
      <alignment horizontal="center"/>
    </xf>
    <xf numFmtId="0" fontId="39" fillId="0" borderId="17" xfId="0" applyFont="1" applyBorder="1"/>
    <xf numFmtId="0" fontId="2" fillId="0" borderId="17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1" fontId="19" fillId="0" borderId="17" xfId="0" applyNumberFormat="1" applyFont="1" applyBorder="1" applyAlignment="1">
      <alignment horizontal="center"/>
    </xf>
    <xf numFmtId="1" fontId="19" fillId="0" borderId="17" xfId="0" applyNumberFormat="1" applyFont="1" applyBorder="1"/>
    <xf numFmtId="0" fontId="19" fillId="0" borderId="19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vertical="center"/>
    </xf>
    <xf numFmtId="49" fontId="2" fillId="4" borderId="15" xfId="0" applyNumberFormat="1" applyFont="1" applyFill="1" applyBorder="1" applyAlignment="1">
      <alignment horizontal="center" vertical="center"/>
    </xf>
    <xf numFmtId="49" fontId="2" fillId="4" borderId="15" xfId="0" applyNumberFormat="1" applyFont="1" applyFill="1" applyBorder="1" applyAlignment="1">
      <alignment vertical="center"/>
    </xf>
    <xf numFmtId="1" fontId="19" fillId="0" borderId="15" xfId="0" applyNumberFormat="1" applyFont="1" applyBorder="1" applyAlignment="1">
      <alignment horizontal="center"/>
    </xf>
    <xf numFmtId="1" fontId="19" fillId="0" borderId="15" xfId="0" applyNumberFormat="1" applyFont="1" applyBorder="1"/>
    <xf numFmtId="1" fontId="19" fillId="2" borderId="27" xfId="0" applyNumberFormat="1" applyFont="1" applyFill="1" applyBorder="1"/>
    <xf numFmtId="0" fontId="19" fillId="0" borderId="15" xfId="0" applyFont="1" applyBorder="1"/>
    <xf numFmtId="0" fontId="19" fillId="2" borderId="27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5" xfId="0" applyFont="1" applyFill="1" applyBorder="1"/>
    <xf numFmtId="0" fontId="19" fillId="2" borderId="15" xfId="0" applyFont="1" applyFill="1" applyBorder="1"/>
    <xf numFmtId="0" fontId="19" fillId="0" borderId="36" xfId="0" applyFont="1" applyBorder="1" applyAlignment="1">
      <alignment horizontal="center"/>
    </xf>
    <xf numFmtId="0" fontId="19" fillId="3" borderId="0" xfId="0" applyFont="1" applyFill="1" applyBorder="1"/>
    <xf numFmtId="0" fontId="19" fillId="0" borderId="26" xfId="0" applyFont="1" applyFill="1" applyBorder="1"/>
    <xf numFmtId="0" fontId="19" fillId="2" borderId="25" xfId="0" applyFont="1" applyFill="1" applyBorder="1"/>
    <xf numFmtId="0" fontId="39" fillId="0" borderId="32" xfId="0" applyFont="1" applyBorder="1" applyAlignment="1">
      <alignment horizontal="center" vertical="center"/>
    </xf>
    <xf numFmtId="49" fontId="2" fillId="4" borderId="26" xfId="0" applyNumberFormat="1" applyFont="1" applyFill="1" applyBorder="1" applyAlignment="1">
      <alignment vertical="center"/>
    </xf>
    <xf numFmtId="1" fontId="19" fillId="0" borderId="23" xfId="0" applyNumberFormat="1" applyFont="1" applyBorder="1" applyAlignment="1">
      <alignment horizontal="center"/>
    </xf>
    <xf numFmtId="1" fontId="19" fillId="0" borderId="19" xfId="0" applyNumberFormat="1" applyFont="1" applyBorder="1" applyAlignment="1">
      <alignment horizontal="center"/>
    </xf>
    <xf numFmtId="1" fontId="0" fillId="0" borderId="19" xfId="0" applyNumberFormat="1" applyBorder="1" applyAlignment="1">
      <alignment horizontal="center" vertical="top" wrapText="1"/>
    </xf>
    <xf numFmtId="1" fontId="19" fillId="0" borderId="25" xfId="0" applyNumberFormat="1" applyFont="1" applyBorder="1" applyAlignment="1">
      <alignment horizontal="center"/>
    </xf>
    <xf numFmtId="0" fontId="19" fillId="2" borderId="3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0" borderId="18" xfId="0" applyFont="1" applyBorder="1"/>
    <xf numFmtId="0" fontId="19" fillId="0" borderId="16" xfId="0" applyFont="1" applyBorder="1"/>
    <xf numFmtId="0" fontId="19" fillId="0" borderId="27" xfId="0" applyFont="1" applyBorder="1"/>
    <xf numFmtId="1" fontId="2" fillId="2" borderId="38" xfId="0" applyNumberFormat="1" applyFont="1" applyFill="1" applyBorder="1" applyAlignment="1">
      <alignment horizontal="center"/>
    </xf>
    <xf numFmtId="1" fontId="2" fillId="2" borderId="39" xfId="0" applyNumberFormat="1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/>
    </xf>
    <xf numFmtId="1" fontId="2" fillId="2" borderId="29" xfId="0" applyNumberFormat="1" applyFont="1" applyFill="1" applyBorder="1" applyAlignment="1">
      <alignment horizontal="center"/>
    </xf>
    <xf numFmtId="1" fontId="2" fillId="2" borderId="27" xfId="0" applyNumberFormat="1" applyFont="1" applyFill="1" applyBorder="1" applyAlignment="1">
      <alignment horizontal="center"/>
    </xf>
    <xf numFmtId="0" fontId="39" fillId="0" borderId="19" xfId="0" applyFont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1" xfId="0" applyNumberFormat="1" applyFont="1" applyFill="1" applyBorder="1" applyAlignment="1" applyProtection="1">
      <alignment horizontal="center" vertical="center" wrapText="1"/>
      <protection hidden="1"/>
    </xf>
    <xf numFmtId="0" fontId="47" fillId="5" borderId="21" xfId="23" applyFont="1" applyFill="1" applyBorder="1" applyAlignment="1">
      <alignment horizontal="center" vertical="center" wrapText="1"/>
    </xf>
    <xf numFmtId="0" fontId="47" fillId="5" borderId="33" xfId="23" applyFont="1" applyFill="1" applyBorder="1" applyAlignment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 wrapText="1"/>
      <protection hidden="1"/>
    </xf>
    <xf numFmtId="0" fontId="10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33" xfId="0" applyFont="1" applyFill="1" applyBorder="1" applyAlignment="1" applyProtection="1">
      <alignment horizontal="center" vertical="center" wrapText="1"/>
      <protection hidden="1"/>
    </xf>
    <xf numFmtId="0" fontId="2" fillId="2" borderId="35" xfId="0" applyFont="1" applyFill="1" applyBorder="1" applyAlignment="1" applyProtection="1">
      <alignment horizontal="center" vertical="center" wrapText="1"/>
      <protection hidden="1"/>
    </xf>
    <xf numFmtId="0" fontId="2" fillId="2" borderId="34" xfId="0" applyFont="1" applyFill="1" applyBorder="1" applyAlignment="1" applyProtection="1">
      <alignment horizontal="center" vertical="center" wrapText="1"/>
      <protection hidden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>
      <alignment horizontal="center"/>
    </xf>
    <xf numFmtId="0" fontId="10" fillId="4" borderId="17" xfId="0" applyFont="1" applyFill="1" applyBorder="1" applyAlignment="1" applyProtection="1">
      <alignment horizontal="center" vertical="center"/>
      <protection hidden="1"/>
    </xf>
    <xf numFmtId="0" fontId="2" fillId="4" borderId="17" xfId="0" applyFont="1" applyFill="1" applyBorder="1" applyProtection="1">
      <protection hidden="1"/>
    </xf>
    <xf numFmtId="0" fontId="2" fillId="4" borderId="17" xfId="0" applyFont="1" applyFill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4" borderId="15" xfId="0" applyFont="1" applyFill="1" applyBorder="1" applyProtection="1">
      <protection hidden="1"/>
    </xf>
    <xf numFmtId="0" fontId="2" fillId="4" borderId="15" xfId="0" applyFont="1" applyFill="1" applyBorder="1"/>
    <xf numFmtId="0" fontId="2" fillId="0" borderId="27" xfId="0" applyFont="1" applyBorder="1" applyAlignment="1">
      <alignment horizontal="center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9" xfId="0" applyFont="1" applyFill="1" applyBorder="1" applyAlignment="1" applyProtection="1">
      <alignment horizontal="center"/>
      <protection hidden="1"/>
    </xf>
    <xf numFmtId="0" fontId="2" fillId="3" borderId="29" xfId="0" applyFont="1" applyFill="1" applyBorder="1" applyAlignment="1" applyProtection="1">
      <alignment horizontal="center"/>
      <protection hidden="1"/>
    </xf>
    <xf numFmtId="0" fontId="10" fillId="4" borderId="23" xfId="0" applyFont="1" applyFill="1" applyBorder="1" applyAlignment="1" applyProtection="1">
      <alignment horizontal="center" vertical="center"/>
      <protection hidden="1"/>
    </xf>
    <xf numFmtId="0" fontId="61" fillId="0" borderId="0" xfId="0" applyFont="1" applyBorder="1" applyAlignment="1">
      <alignment horizontal="center"/>
    </xf>
    <xf numFmtId="0" fontId="34" fillId="4" borderId="0" xfId="0" applyFont="1" applyFill="1" applyBorder="1" applyAlignment="1">
      <alignment horizontal="center"/>
    </xf>
    <xf numFmtId="0" fontId="49" fillId="0" borderId="0" xfId="24" applyFont="1" applyFill="1" applyBorder="1" applyAlignment="1" applyProtection="1">
      <alignment horizontal="left"/>
      <protection hidden="1"/>
    </xf>
    <xf numFmtId="49" fontId="49" fillId="0" borderId="0" xfId="24" applyNumberFormat="1" applyFont="1" applyBorder="1" applyAlignment="1">
      <alignment horizontal="center"/>
    </xf>
    <xf numFmtId="0" fontId="60" fillId="4" borderId="0" xfId="0" applyFont="1" applyFill="1" applyBorder="1" applyAlignment="1" applyProtection="1">
      <alignment horizontal="center"/>
      <protection hidden="1"/>
    </xf>
    <xf numFmtId="0" fontId="61" fillId="3" borderId="0" xfId="0" applyFont="1" applyFill="1" applyBorder="1" applyAlignment="1" applyProtection="1">
      <alignment horizontal="center"/>
      <protection hidden="1"/>
    </xf>
    <xf numFmtId="0" fontId="61" fillId="0" borderId="0" xfId="0" applyFont="1" applyFill="1" applyBorder="1" applyAlignment="1" applyProtection="1">
      <alignment horizontal="center"/>
      <protection hidden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/>
    </xf>
    <xf numFmtId="0" fontId="19" fillId="2" borderId="41" xfId="0" applyFont="1" applyFill="1" applyBorder="1" applyAlignment="1">
      <alignment horizontal="center" vertical="center"/>
    </xf>
    <xf numFmtId="1" fontId="49" fillId="0" borderId="23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0" fontId="2" fillId="2" borderId="17" xfId="0" applyFont="1" applyFill="1" applyBorder="1"/>
    <xf numFmtId="1" fontId="2" fillId="2" borderId="18" xfId="0" applyNumberFormat="1" applyFont="1" applyFill="1" applyBorder="1"/>
    <xf numFmtId="0" fontId="2" fillId="2" borderId="4" xfId="0" applyFont="1" applyFill="1" applyBorder="1"/>
    <xf numFmtId="1" fontId="2" fillId="2" borderId="16" xfId="0" applyNumberFormat="1" applyFont="1" applyFill="1" applyBorder="1"/>
    <xf numFmtId="0" fontId="2" fillId="0" borderId="19" xfId="0" applyFont="1" applyBorder="1" applyAlignment="1">
      <alignment horizontal="center" vertical="center"/>
    </xf>
    <xf numFmtId="1" fontId="49" fillId="0" borderId="17" xfId="0" applyNumberFormat="1" applyFont="1" applyBorder="1" applyAlignment="1">
      <alignment horizontal="center" vertical="top" wrapText="1"/>
    </xf>
    <xf numFmtId="0" fontId="2" fillId="0" borderId="32" xfId="0" applyFont="1" applyBorder="1"/>
    <xf numFmtId="0" fontId="2" fillId="2" borderId="23" xfId="0" applyFont="1" applyFill="1" applyBorder="1"/>
    <xf numFmtId="0" fontId="2" fillId="2" borderId="19" xfId="0" applyFont="1" applyFill="1" applyBorder="1"/>
    <xf numFmtId="0" fontId="39" fillId="0" borderId="15" xfId="0" applyFont="1" applyBorder="1"/>
    <xf numFmtId="0" fontId="39" fillId="0" borderId="1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10" fillId="4" borderId="18" xfId="0" applyFont="1" applyFill="1" applyBorder="1" applyAlignment="1" applyProtection="1">
      <alignment horizontal="center"/>
      <protection hidden="1"/>
    </xf>
    <xf numFmtId="0" fontId="34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center"/>
    </xf>
    <xf numFmtId="49" fontId="2" fillId="4" borderId="17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3" fillId="0" borderId="0" xfId="0" applyFont="1" applyBorder="1" applyAlignment="1"/>
    <xf numFmtId="0" fontId="12" fillId="0" borderId="0" xfId="0" applyFont="1" applyBorder="1" applyAlignment="1"/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58" fillId="0" borderId="0" xfId="0" applyFont="1" applyFill="1" applyBorder="1" applyAlignment="1" applyProtection="1">
      <alignment horizontal="center"/>
      <protection hidden="1"/>
    </xf>
    <xf numFmtId="0" fontId="57" fillId="0" borderId="0" xfId="0" applyFont="1" applyBorder="1" applyAlignment="1"/>
    <xf numFmtId="0" fontId="54" fillId="0" borderId="0" xfId="0" applyFont="1" applyFill="1" applyBorder="1" applyAlignment="1" applyProtection="1">
      <alignment horizontal="center"/>
      <protection hidden="1"/>
    </xf>
    <xf numFmtId="188" fontId="48" fillId="0" borderId="0" xfId="0" applyNumberFormat="1" applyFont="1" applyBorder="1" applyAlignment="1">
      <alignment horizontal="left"/>
    </xf>
    <xf numFmtId="0" fontId="57" fillId="0" borderId="0" xfId="0" applyNumberFormat="1" applyFont="1" applyBorder="1" applyAlignment="1" applyProtection="1">
      <alignment horizontal="left"/>
      <protection hidden="1"/>
    </xf>
    <xf numFmtId="0" fontId="57" fillId="0" borderId="0" xfId="0" applyFont="1" applyFill="1" applyBorder="1" applyAlignment="1" applyProtection="1">
      <alignment vertical="top"/>
      <protection hidden="1"/>
    </xf>
    <xf numFmtId="0" fontId="56" fillId="0" borderId="0" xfId="0" applyFont="1" applyFill="1" applyBorder="1" applyAlignment="1" applyProtection="1">
      <alignment vertical="top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17" fillId="0" borderId="0" xfId="0" applyFont="1" applyBorder="1" applyAlignment="1"/>
    <xf numFmtId="0" fontId="7" fillId="0" borderId="0" xfId="0" applyFont="1" applyFill="1" applyBorder="1" applyAlignment="1" applyProtection="1">
      <alignment horizontal="center"/>
      <protection hidden="1"/>
    </xf>
    <xf numFmtId="188" fontId="8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0" fontId="2" fillId="0" borderId="0" xfId="0" applyFont="1" applyBorder="1" applyAlignment="1"/>
    <xf numFmtId="0" fontId="8" fillId="0" borderId="0" xfId="0" applyFont="1" applyFill="1" applyBorder="1" applyAlignment="1" applyProtection="1">
      <alignment vertical="top"/>
      <protection hidden="1"/>
    </xf>
    <xf numFmtId="0" fontId="33" fillId="0" borderId="0" xfId="0" applyFont="1" applyFill="1" applyBorder="1" applyAlignment="1" applyProtection="1">
      <alignment horizontal="center"/>
      <protection hidden="1"/>
    </xf>
    <xf numFmtId="0" fontId="49" fillId="0" borderId="0" xfId="0" applyNumberFormat="1" applyFont="1" applyBorder="1" applyAlignment="1" applyProtection="1">
      <alignment horizontal="left"/>
      <protection hidden="1"/>
    </xf>
    <xf numFmtId="0" fontId="49" fillId="0" borderId="0" xfId="0" applyFont="1" applyFill="1" applyBorder="1" applyAlignment="1" applyProtection="1">
      <alignment vertical="top"/>
      <protection hidden="1"/>
    </xf>
    <xf numFmtId="0" fontId="33" fillId="0" borderId="0" xfId="0" applyFont="1" applyFill="1" applyBorder="1" applyAlignment="1" applyProtection="1">
      <alignment horizontal="center" vertical="top"/>
      <protection hidden="1"/>
    </xf>
    <xf numFmtId="0" fontId="64" fillId="0" borderId="0" xfId="0" applyFont="1" applyBorder="1" applyAlignment="1">
      <alignment horizontal="center"/>
    </xf>
    <xf numFmtId="0" fontId="47" fillId="5" borderId="22" xfId="23" applyFont="1" applyFill="1" applyBorder="1" applyAlignment="1">
      <alignment horizontal="center" vertical="center" wrapText="1"/>
    </xf>
    <xf numFmtId="0" fontId="47" fillId="5" borderId="42" xfId="23" applyFont="1" applyFill="1" applyBorder="1" applyAlignment="1">
      <alignment horizontal="center" vertical="center" wrapText="1"/>
    </xf>
    <xf numFmtId="0" fontId="47" fillId="5" borderId="21" xfId="23" applyFont="1" applyFill="1" applyBorder="1" applyAlignment="1">
      <alignment horizontal="center" vertical="center" wrapText="1"/>
    </xf>
    <xf numFmtId="0" fontId="47" fillId="5" borderId="43" xfId="23" applyFont="1" applyFill="1" applyBorder="1" applyAlignment="1">
      <alignment horizontal="center" vertical="center" wrapText="1"/>
    </xf>
    <xf numFmtId="0" fontId="47" fillId="5" borderId="20" xfId="23" applyFont="1" applyFill="1" applyBorder="1" applyAlignment="1">
      <alignment horizontal="center" vertical="center" wrapText="1"/>
    </xf>
    <xf numFmtId="0" fontId="47" fillId="5" borderId="46" xfId="23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30">
    <cellStyle name="Navadno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17" xfId="9"/>
    <cellStyle name="Normal 18" xfId="10"/>
    <cellStyle name="Normal 2" xfId="11"/>
    <cellStyle name="Normal 3" xfId="12"/>
    <cellStyle name="Normal 4" xfId="13"/>
    <cellStyle name="Normal 4 2" xfId="14"/>
    <cellStyle name="Normal 4 3" xfId="15"/>
    <cellStyle name="Normal 4 4" xfId="16"/>
    <cellStyle name="Normal 4 5" xfId="17"/>
    <cellStyle name="Normal 5" xfId="18"/>
    <cellStyle name="Normal 6" xfId="19"/>
    <cellStyle name="Normal 7" xfId="20"/>
    <cellStyle name="Normal 8" xfId="21"/>
    <cellStyle name="Normal 9" xfId="22"/>
    <cellStyle name="Normal_Competitors" xfId="23"/>
    <cellStyle name="Normal_Juniorski kup test" xfId="24"/>
    <cellStyle name="normální_List1" xfId="25"/>
    <cellStyle name="Slabo" xfId="1" builtinId="27"/>
    <cellStyle name="Обычный 2" xfId="26"/>
    <cellStyle name="Обычный 2 2" xfId="27"/>
    <cellStyle name="Обычный 3" xfId="28"/>
    <cellStyle name="Обычный 4" xfId="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5</xdr:row>
      <xdr:rowOff>76200</xdr:rowOff>
    </xdr:from>
    <xdr:to>
      <xdr:col>6</xdr:col>
      <xdr:colOff>342900</xdr:colOff>
      <xdr:row>19</xdr:row>
      <xdr:rowOff>19050</xdr:rowOff>
    </xdr:to>
    <xdr:pic>
      <xdr:nvPicPr>
        <xdr:cNvPr id="233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9225" y="1019175"/>
          <a:ext cx="258127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28575</xdr:rowOff>
    </xdr:from>
    <xdr:to>
      <xdr:col>1</xdr:col>
      <xdr:colOff>590550</xdr:colOff>
      <xdr:row>4</xdr:row>
      <xdr:rowOff>66675</xdr:rowOff>
    </xdr:to>
    <xdr:pic>
      <xdr:nvPicPr>
        <xdr:cNvPr id="849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8575"/>
          <a:ext cx="9429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4</xdr:row>
      <xdr:rowOff>152400</xdr:rowOff>
    </xdr:to>
    <xdr:pic>
      <xdr:nvPicPr>
        <xdr:cNvPr id="8493" name="Picture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381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942975</xdr:colOff>
      <xdr:row>7</xdr:row>
      <xdr:rowOff>104775</xdr:rowOff>
    </xdr:to>
    <xdr:pic>
      <xdr:nvPicPr>
        <xdr:cNvPr id="133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716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1133475</xdr:colOff>
      <xdr:row>7</xdr:row>
      <xdr:rowOff>152400</xdr:rowOff>
    </xdr:to>
    <xdr:pic>
      <xdr:nvPicPr>
        <xdr:cNvPr id="1335" name="Picture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7621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</xdr:rowOff>
    </xdr:from>
    <xdr:to>
      <xdr:col>3</xdr:col>
      <xdr:colOff>1009650</xdr:colOff>
      <xdr:row>7</xdr:row>
      <xdr:rowOff>57150</xdr:rowOff>
    </xdr:to>
    <xdr:pic>
      <xdr:nvPicPr>
        <xdr:cNvPr id="4396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9525"/>
          <a:ext cx="163830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1228725</xdr:colOff>
      <xdr:row>7</xdr:row>
      <xdr:rowOff>142875</xdr:rowOff>
    </xdr:to>
    <xdr:pic>
      <xdr:nvPicPr>
        <xdr:cNvPr id="4397" name="Picture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9050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4</xdr:col>
      <xdr:colOff>238125</xdr:colOff>
      <xdr:row>10</xdr:row>
      <xdr:rowOff>57150</xdr:rowOff>
    </xdr:to>
    <xdr:pic>
      <xdr:nvPicPr>
        <xdr:cNvPr id="6440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0"/>
          <a:ext cx="186690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1152525</xdr:colOff>
      <xdr:row>7</xdr:row>
      <xdr:rowOff>123825</xdr:rowOff>
    </xdr:to>
    <xdr:pic>
      <xdr:nvPicPr>
        <xdr:cNvPr id="5426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002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1314450</xdr:colOff>
      <xdr:row>8</xdr:row>
      <xdr:rowOff>0</xdr:rowOff>
    </xdr:to>
    <xdr:pic>
      <xdr:nvPicPr>
        <xdr:cNvPr id="5427" name="Picture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0"/>
          <a:ext cx="19431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962025</xdr:colOff>
      <xdr:row>7</xdr:row>
      <xdr:rowOff>0</xdr:rowOff>
    </xdr:to>
    <xdr:pic>
      <xdr:nvPicPr>
        <xdr:cNvPr id="7461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1304925</xdr:colOff>
      <xdr:row>7</xdr:row>
      <xdr:rowOff>47625</xdr:rowOff>
    </xdr:to>
    <xdr:pic>
      <xdr:nvPicPr>
        <xdr:cNvPr id="7462" name="Picture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097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50"/>
  <sheetViews>
    <sheetView topLeftCell="A25" workbookViewId="0">
      <selection activeCell="J38" sqref="J38"/>
    </sheetView>
  </sheetViews>
  <sheetFormatPr defaultRowHeight="12.75"/>
  <sheetData>
    <row r="2" spans="1:9" ht="20.25">
      <c r="A2" s="509" t="s">
        <v>45</v>
      </c>
      <c r="B2" s="509"/>
      <c r="C2" s="509"/>
      <c r="D2" s="509"/>
      <c r="E2" s="509"/>
      <c r="F2" s="509"/>
      <c r="G2" s="509"/>
      <c r="H2" s="509"/>
      <c r="I2" s="509"/>
    </row>
    <row r="3" spans="1:9">
      <c r="A3" s="510" t="s">
        <v>46</v>
      </c>
      <c r="B3" s="510"/>
      <c r="C3" s="510"/>
      <c r="D3" s="510"/>
      <c r="E3" s="510"/>
      <c r="F3" s="510"/>
      <c r="G3" s="510"/>
      <c r="H3" s="510"/>
      <c r="I3" s="510"/>
    </row>
    <row r="4" spans="1:9" ht="15.75">
      <c r="A4" s="511" t="s">
        <v>182</v>
      </c>
      <c r="B4" s="511"/>
      <c r="C4" s="511"/>
      <c r="D4" s="511"/>
      <c r="E4" s="511"/>
      <c r="F4" s="511"/>
      <c r="G4" s="511"/>
      <c r="H4" s="511"/>
      <c r="I4" s="511"/>
    </row>
    <row r="5" spans="1:9">
      <c r="A5" s="26"/>
      <c r="B5" s="26"/>
      <c r="C5" s="26"/>
      <c r="D5" s="26"/>
      <c r="E5" s="26"/>
      <c r="F5" s="26"/>
      <c r="G5" s="26"/>
      <c r="H5" s="26"/>
      <c r="I5" s="26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26"/>
      <c r="C7" s="26"/>
      <c r="D7" s="26"/>
      <c r="E7" s="26"/>
      <c r="F7" s="26"/>
      <c r="G7" s="26"/>
      <c r="H7" s="26"/>
      <c r="I7" s="26"/>
    </row>
    <row r="8" spans="1:9">
      <c r="A8" s="26"/>
      <c r="B8" s="26"/>
      <c r="C8" s="26"/>
      <c r="D8" s="26"/>
      <c r="E8" s="26"/>
      <c r="F8" s="26"/>
      <c r="G8" s="26"/>
      <c r="H8" s="26"/>
      <c r="I8" s="26"/>
    </row>
    <row r="9" spans="1:9">
      <c r="A9" s="26"/>
      <c r="B9" s="26"/>
      <c r="C9" s="26"/>
      <c r="D9" s="26"/>
      <c r="E9" s="26"/>
      <c r="F9" s="26"/>
      <c r="G9" s="26"/>
      <c r="H9" s="26"/>
      <c r="I9" s="26"/>
    </row>
    <row r="10" spans="1:9">
      <c r="A10" s="26"/>
      <c r="B10" s="26"/>
      <c r="C10" s="26"/>
      <c r="D10" s="26"/>
      <c r="E10" s="26"/>
      <c r="F10" s="26"/>
      <c r="G10" s="26"/>
      <c r="H10" s="26"/>
      <c r="I10" s="26"/>
    </row>
    <row r="11" spans="1:9">
      <c r="A11" s="26"/>
      <c r="B11" s="26"/>
      <c r="C11" s="26"/>
      <c r="D11" s="26"/>
      <c r="E11" s="26"/>
      <c r="F11" s="26"/>
      <c r="G11" s="26"/>
      <c r="H11" s="26"/>
      <c r="I11" s="26"/>
    </row>
    <row r="12" spans="1:9">
      <c r="A12" s="26"/>
      <c r="B12" s="26"/>
      <c r="C12" s="26"/>
      <c r="D12" s="26"/>
      <c r="E12" s="26"/>
      <c r="F12" s="26"/>
      <c r="G12" s="26"/>
      <c r="H12" s="26"/>
      <c r="I12" s="26"/>
    </row>
    <row r="13" spans="1:9">
      <c r="A13" s="26"/>
      <c r="B13" s="26"/>
      <c r="C13" s="26"/>
      <c r="D13" s="26"/>
      <c r="E13" s="26"/>
      <c r="F13" s="26"/>
      <c r="G13" s="26"/>
      <c r="H13" s="26"/>
      <c r="I13" s="26"/>
    </row>
    <row r="14" spans="1:9">
      <c r="A14" s="26"/>
      <c r="B14" s="26"/>
      <c r="C14" s="26"/>
      <c r="D14" s="26"/>
      <c r="E14" s="26"/>
      <c r="F14" s="26"/>
      <c r="G14" s="26"/>
      <c r="H14" s="26"/>
      <c r="I14" s="26"/>
    </row>
    <row r="15" spans="1:9">
      <c r="A15" s="26"/>
      <c r="B15" s="26"/>
      <c r="C15" s="26"/>
      <c r="D15" s="26"/>
      <c r="E15" s="26"/>
      <c r="F15" s="26"/>
      <c r="G15" s="26"/>
      <c r="H15" s="26"/>
      <c r="I15" s="26"/>
    </row>
    <row r="16" spans="1:9">
      <c r="A16" s="26"/>
      <c r="B16" s="26"/>
      <c r="C16" s="26"/>
      <c r="D16" s="26"/>
      <c r="E16" s="26"/>
      <c r="F16" s="26"/>
      <c r="G16" s="26"/>
      <c r="H16" s="26"/>
      <c r="I16" s="26"/>
    </row>
    <row r="17" spans="1:9">
      <c r="A17" s="26"/>
      <c r="B17" s="26"/>
      <c r="C17" s="26"/>
      <c r="D17" s="26"/>
      <c r="E17" s="26"/>
      <c r="F17" s="26"/>
      <c r="G17" s="26"/>
      <c r="H17" s="26"/>
      <c r="I17" s="26"/>
    </row>
    <row r="18" spans="1:9">
      <c r="A18" s="26"/>
      <c r="B18" s="26"/>
      <c r="C18" s="26"/>
      <c r="D18" s="26"/>
      <c r="E18" s="26"/>
      <c r="F18" s="26"/>
      <c r="G18" s="26"/>
      <c r="H18" s="26"/>
      <c r="I18" s="26"/>
    </row>
    <row r="19" spans="1:9">
      <c r="A19" s="26"/>
      <c r="B19" s="26"/>
      <c r="C19" s="26"/>
      <c r="D19" s="26"/>
      <c r="E19" s="26"/>
      <c r="F19" s="26"/>
      <c r="G19" s="26"/>
      <c r="H19" s="26"/>
      <c r="I19" s="26"/>
    </row>
    <row r="20" spans="1:9">
      <c r="A20" s="26"/>
      <c r="B20" s="26"/>
      <c r="C20" s="26"/>
      <c r="D20" s="26"/>
      <c r="E20" s="26"/>
      <c r="F20" s="26"/>
      <c r="G20" s="26"/>
      <c r="H20" s="26"/>
      <c r="I20" s="26"/>
    </row>
    <row r="21" spans="1:9">
      <c r="A21" s="26"/>
      <c r="B21" s="26"/>
      <c r="C21" s="26"/>
      <c r="D21" s="26"/>
      <c r="E21" s="26"/>
      <c r="F21" s="26"/>
      <c r="G21" s="26"/>
      <c r="H21" s="26"/>
      <c r="I21" s="26"/>
    </row>
    <row r="22" spans="1:9">
      <c r="A22" s="26"/>
      <c r="B22" s="26"/>
      <c r="C22" s="26"/>
      <c r="D22" s="26"/>
      <c r="E22" s="26"/>
      <c r="F22" s="26"/>
      <c r="G22" s="26"/>
      <c r="H22" s="26"/>
      <c r="I22" s="26"/>
    </row>
    <row r="23" spans="1:9" ht="15.75">
      <c r="A23" s="511" t="s">
        <v>47</v>
      </c>
      <c r="B23" s="511"/>
      <c r="C23" s="511"/>
      <c r="D23" s="511"/>
      <c r="E23" s="511"/>
      <c r="F23" s="511"/>
      <c r="G23" s="511"/>
      <c r="H23" s="511"/>
      <c r="I23" s="511"/>
    </row>
    <row r="24" spans="1:9">
      <c r="A24" s="26"/>
      <c r="B24" s="26"/>
      <c r="C24" s="26"/>
      <c r="D24" s="26"/>
      <c r="E24" s="26"/>
      <c r="F24" s="26"/>
      <c r="G24" s="26"/>
      <c r="H24" s="26"/>
      <c r="I24" s="26"/>
    </row>
    <row r="25" spans="1:9">
      <c r="A25" s="26"/>
      <c r="B25" s="26"/>
      <c r="C25" s="26"/>
      <c r="D25" s="26"/>
      <c r="E25" s="26"/>
      <c r="F25" s="26"/>
      <c r="G25" s="26"/>
      <c r="H25" s="26"/>
      <c r="I25" s="26"/>
    </row>
    <row r="26" spans="1:9">
      <c r="A26" s="26"/>
      <c r="B26" s="26"/>
      <c r="C26" s="26"/>
      <c r="D26" s="26"/>
      <c r="E26" s="26"/>
      <c r="F26" s="26"/>
      <c r="G26" s="26"/>
      <c r="H26" s="26"/>
      <c r="I26" s="26"/>
    </row>
    <row r="27" spans="1:9">
      <c r="A27" s="26"/>
      <c r="B27" s="26"/>
      <c r="C27" s="26"/>
      <c r="D27" s="26"/>
      <c r="E27" s="26"/>
      <c r="F27" s="26"/>
      <c r="G27" s="26"/>
      <c r="H27" s="26"/>
      <c r="I27" s="26"/>
    </row>
    <row r="28" spans="1:9" ht="30.75">
      <c r="A28" s="515" t="s">
        <v>115</v>
      </c>
      <c r="B28" s="515"/>
      <c r="C28" s="515"/>
      <c r="D28" s="515"/>
      <c r="E28" s="515"/>
      <c r="F28" s="515"/>
      <c r="G28" s="515"/>
      <c r="H28" s="515"/>
      <c r="I28" s="515"/>
    </row>
    <row r="29" spans="1:9" ht="20.25">
      <c r="A29" s="509" t="s">
        <v>48</v>
      </c>
      <c r="B29" s="509"/>
      <c r="C29" s="509"/>
      <c r="D29" s="509"/>
      <c r="E29" s="509"/>
      <c r="F29" s="509"/>
      <c r="G29" s="509"/>
      <c r="H29" s="509"/>
      <c r="I29" s="509"/>
    </row>
    <row r="30" spans="1:9">
      <c r="A30" s="26"/>
      <c r="B30" s="26"/>
      <c r="C30" s="26"/>
      <c r="D30" s="26"/>
      <c r="E30" s="26"/>
      <c r="F30" s="26"/>
      <c r="G30" s="26"/>
      <c r="H30" s="26"/>
      <c r="I30" s="26"/>
    </row>
    <row r="31" spans="1:9">
      <c r="A31" s="26"/>
      <c r="B31" s="26"/>
      <c r="C31" s="26"/>
      <c r="D31" s="26"/>
      <c r="E31" s="26"/>
      <c r="F31" s="26"/>
      <c r="G31" s="26"/>
      <c r="H31" s="26"/>
      <c r="I31" s="26"/>
    </row>
    <row r="32" spans="1:9" ht="26.25">
      <c r="A32" s="513" t="s">
        <v>49</v>
      </c>
      <c r="B32" s="513"/>
      <c r="C32" s="513"/>
      <c r="D32" s="513"/>
      <c r="E32" s="513"/>
      <c r="F32" s="513"/>
      <c r="G32" s="513"/>
      <c r="H32" s="513"/>
      <c r="I32" s="513"/>
    </row>
    <row r="33" spans="1:9">
      <c r="A33" s="26"/>
      <c r="B33" s="26"/>
      <c r="C33" s="26"/>
      <c r="D33" s="26"/>
      <c r="E33" s="26"/>
      <c r="F33" s="26"/>
      <c r="G33" s="26"/>
      <c r="H33" s="26"/>
      <c r="I33" s="26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 ht="15.75">
      <c r="A35" s="514" t="s">
        <v>50</v>
      </c>
      <c r="B35" s="514"/>
      <c r="C35" s="514"/>
      <c r="D35" s="514"/>
      <c r="E35" s="514"/>
      <c r="F35" s="514"/>
      <c r="G35" s="514"/>
      <c r="H35" s="514"/>
      <c r="I35" s="514"/>
    </row>
    <row r="36" spans="1:9">
      <c r="A36" s="26"/>
      <c r="B36" s="26"/>
      <c r="C36" s="26"/>
      <c r="D36" s="26"/>
      <c r="E36" s="26"/>
      <c r="F36" s="26"/>
      <c r="G36" s="26"/>
      <c r="H36" s="26"/>
      <c r="I36" s="26"/>
    </row>
    <row r="37" spans="1:9" ht="15">
      <c r="A37" s="512" t="s">
        <v>75</v>
      </c>
      <c r="B37" s="512"/>
      <c r="C37" s="512"/>
      <c r="D37" s="512"/>
      <c r="E37" s="512"/>
      <c r="F37" s="512"/>
      <c r="G37" s="512"/>
      <c r="H37" s="512"/>
      <c r="I37" s="512"/>
    </row>
    <row r="38" spans="1:9" ht="15">
      <c r="A38" s="512" t="s">
        <v>183</v>
      </c>
      <c r="B38" s="512"/>
      <c r="C38" s="512"/>
      <c r="D38" s="512"/>
      <c r="E38" s="512"/>
      <c r="F38" s="512"/>
      <c r="G38" s="512"/>
      <c r="H38" s="512"/>
      <c r="I38" s="512"/>
    </row>
    <row r="39" spans="1:9" ht="15">
      <c r="A39" s="27"/>
      <c r="B39" s="27"/>
      <c r="C39" s="27"/>
      <c r="D39" s="27"/>
      <c r="E39" s="27"/>
      <c r="F39" s="27"/>
      <c r="G39" s="27"/>
      <c r="H39" s="27"/>
      <c r="I39" s="27"/>
    </row>
    <row r="40" spans="1:9" ht="15">
      <c r="A40" s="512" t="s">
        <v>59</v>
      </c>
      <c r="B40" s="512"/>
      <c r="C40" s="512"/>
      <c r="D40" s="512"/>
      <c r="E40" s="512"/>
      <c r="F40" s="512"/>
      <c r="G40" s="512"/>
      <c r="H40" s="512"/>
      <c r="I40" s="512"/>
    </row>
    <row r="41" spans="1:9" ht="15">
      <c r="A41" s="27" t="s">
        <v>51</v>
      </c>
      <c r="B41" s="27"/>
      <c r="C41" s="27"/>
      <c r="D41" s="27"/>
      <c r="E41" s="27" t="s">
        <v>204</v>
      </c>
      <c r="G41" s="26"/>
    </row>
    <row r="42" spans="1:9" ht="15">
      <c r="A42" s="27"/>
      <c r="B42" s="27"/>
      <c r="C42" s="27"/>
      <c r="D42" s="27"/>
      <c r="E42" s="27" t="s">
        <v>203</v>
      </c>
      <c r="F42" s="27"/>
      <c r="G42" s="27"/>
    </row>
    <row r="43" spans="1:9" ht="15">
      <c r="A43" s="26"/>
      <c r="B43" s="26"/>
      <c r="C43" s="26"/>
      <c r="D43" s="26"/>
      <c r="E43" s="27" t="s">
        <v>206</v>
      </c>
      <c r="G43" s="27"/>
      <c r="H43" s="27"/>
      <c r="I43" s="27"/>
    </row>
    <row r="44" spans="1:9" ht="15">
      <c r="A44" s="26"/>
      <c r="B44" s="26"/>
      <c r="C44" s="26"/>
      <c r="D44" s="26"/>
      <c r="E44" s="27" t="s">
        <v>205</v>
      </c>
      <c r="G44" s="27"/>
      <c r="H44" s="27"/>
      <c r="I44" s="27"/>
    </row>
    <row r="45" spans="1:9" ht="15">
      <c r="A45" s="26"/>
      <c r="B45" s="26"/>
      <c r="C45" s="26"/>
      <c r="D45" s="26"/>
      <c r="E45" s="27"/>
      <c r="F45" s="26"/>
      <c r="G45" s="26"/>
      <c r="H45" s="26"/>
      <c r="I45" s="26"/>
    </row>
    <row r="46" spans="1:9">
      <c r="A46" s="26"/>
      <c r="B46" s="26"/>
      <c r="C46" s="26"/>
      <c r="D46" s="26"/>
      <c r="H46" s="26"/>
      <c r="I46" s="26"/>
    </row>
    <row r="47" spans="1:9">
      <c r="A47" s="26"/>
      <c r="B47" s="26"/>
      <c r="C47" s="26"/>
      <c r="D47" s="26"/>
      <c r="E47" s="26"/>
      <c r="F47" s="26"/>
      <c r="G47" s="26"/>
      <c r="H47" s="26"/>
      <c r="I47" s="26"/>
    </row>
    <row r="48" spans="1:9" ht="15.75">
      <c r="A48" s="514" t="s">
        <v>76</v>
      </c>
      <c r="B48" s="514"/>
      <c r="C48" s="514"/>
      <c r="D48" s="514"/>
      <c r="E48" s="514"/>
      <c r="F48" s="514"/>
      <c r="G48" s="514"/>
      <c r="H48" s="514"/>
      <c r="I48" s="514"/>
    </row>
    <row r="49" spans="1:9">
      <c r="A49" s="26"/>
      <c r="B49" s="26"/>
      <c r="C49" s="26"/>
      <c r="D49" s="26"/>
      <c r="E49" s="26"/>
      <c r="F49" s="26"/>
      <c r="G49" s="26"/>
      <c r="H49" s="26"/>
      <c r="I49" s="26"/>
    </row>
    <row r="50" spans="1:9" ht="15">
      <c r="A50" s="512" t="s">
        <v>114</v>
      </c>
      <c r="B50" s="512"/>
      <c r="C50" s="512"/>
      <c r="D50" s="512"/>
      <c r="E50" s="512"/>
      <c r="F50" s="512"/>
      <c r="G50" s="512"/>
      <c r="H50" s="512"/>
      <c r="I50" s="512"/>
    </row>
  </sheetData>
  <mergeCells count="13">
    <mergeCell ref="A29:I29"/>
    <mergeCell ref="A40:I40"/>
    <mergeCell ref="A48:I48"/>
    <mergeCell ref="A2:I2"/>
    <mergeCell ref="A3:I3"/>
    <mergeCell ref="A4:I4"/>
    <mergeCell ref="A23:I23"/>
    <mergeCell ref="A50:I50"/>
    <mergeCell ref="A32:I32"/>
    <mergeCell ref="A35:I35"/>
    <mergeCell ref="A37:I37"/>
    <mergeCell ref="A38:I38"/>
    <mergeCell ref="A28:I28"/>
  </mergeCells>
  <phoneticPr fontId="4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5"/>
  <sheetViews>
    <sheetView topLeftCell="A34" zoomScaleNormal="100" workbookViewId="0">
      <selection activeCell="O17" sqref="O17"/>
    </sheetView>
  </sheetViews>
  <sheetFormatPr defaultRowHeight="12.75"/>
  <cols>
    <col min="1" max="1" width="8" customWidth="1"/>
    <col min="2" max="2" width="23.7109375" style="15" customWidth="1"/>
    <col min="3" max="3" width="9.28515625" style="15" customWidth="1"/>
    <col min="4" max="4" width="13.85546875" style="30" customWidth="1"/>
    <col min="5" max="5" width="8.28515625" style="30" customWidth="1"/>
    <col min="6" max="6" width="8.5703125" customWidth="1"/>
    <col min="8" max="12" width="6.140625" customWidth="1"/>
    <col min="13" max="13" width="9.5703125" customWidth="1"/>
  </cols>
  <sheetData>
    <row r="1" spans="1:19" ht="15.75">
      <c r="B1" s="518" t="s">
        <v>184</v>
      </c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</row>
    <row r="2" spans="1:19" ht="23.25">
      <c r="B2" s="519" t="s">
        <v>116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</row>
    <row r="3" spans="1:19" ht="15.75">
      <c r="B3" s="518" t="s">
        <v>0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</row>
    <row r="4" spans="1:19" ht="15.75">
      <c r="B4" s="520" t="s">
        <v>58</v>
      </c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</row>
    <row r="5" spans="1:19">
      <c r="P5" s="2"/>
    </row>
    <row r="6" spans="1:19" ht="25.5">
      <c r="A6" s="138" t="s">
        <v>147</v>
      </c>
      <c r="B6" s="138" t="s">
        <v>150</v>
      </c>
      <c r="C6" s="138" t="s">
        <v>148</v>
      </c>
      <c r="D6" s="138" t="s">
        <v>151</v>
      </c>
      <c r="E6" s="138" t="s">
        <v>146</v>
      </c>
      <c r="F6" s="138" t="s">
        <v>149</v>
      </c>
      <c r="G6" s="139" t="s">
        <v>53</v>
      </c>
      <c r="H6" s="136" t="s">
        <v>54</v>
      </c>
      <c r="I6" s="136" t="s">
        <v>55</v>
      </c>
      <c r="J6" s="136" t="s">
        <v>56</v>
      </c>
      <c r="K6" s="136" t="s">
        <v>57</v>
      </c>
      <c r="L6" s="137"/>
      <c r="R6" s="29"/>
    </row>
    <row r="7" spans="1:19" ht="15" customHeight="1">
      <c r="A7" s="129">
        <v>1</v>
      </c>
      <c r="B7" s="130" t="s">
        <v>120</v>
      </c>
      <c r="C7" s="92">
        <v>62117</v>
      </c>
      <c r="D7" s="92" t="s">
        <v>85</v>
      </c>
      <c r="E7" s="131" t="s">
        <v>60</v>
      </c>
      <c r="F7" s="131" t="s">
        <v>145</v>
      </c>
      <c r="G7" s="92" t="s">
        <v>61</v>
      </c>
      <c r="H7" s="92" t="s">
        <v>61</v>
      </c>
      <c r="I7" s="132" t="s">
        <v>61</v>
      </c>
      <c r="J7" s="133" t="s">
        <v>51</v>
      </c>
      <c r="K7" s="134" t="s">
        <v>61</v>
      </c>
      <c r="L7" s="135"/>
    </row>
    <row r="8" spans="1:19" ht="15" customHeight="1">
      <c r="A8" s="43">
        <v>2</v>
      </c>
      <c r="B8" s="73" t="s">
        <v>153</v>
      </c>
      <c r="C8" s="72">
        <v>62118</v>
      </c>
      <c r="D8" s="72" t="s">
        <v>86</v>
      </c>
      <c r="E8" s="74" t="s">
        <v>60</v>
      </c>
      <c r="F8" s="74" t="s">
        <v>144</v>
      </c>
      <c r="G8" s="72" t="s">
        <v>61</v>
      </c>
      <c r="H8" s="72" t="s">
        <v>61</v>
      </c>
      <c r="I8" s="42"/>
      <c r="J8" s="42"/>
      <c r="K8" s="84"/>
      <c r="L8" s="51"/>
    </row>
    <row r="9" spans="1:19" ht="15" customHeight="1">
      <c r="A9" s="43">
        <v>3</v>
      </c>
      <c r="B9" s="73" t="s">
        <v>121</v>
      </c>
      <c r="C9" s="72">
        <v>62119</v>
      </c>
      <c r="D9" s="72" t="s">
        <v>87</v>
      </c>
      <c r="E9" s="74" t="s">
        <v>60</v>
      </c>
      <c r="F9" s="74" t="s">
        <v>145</v>
      </c>
      <c r="G9" s="72" t="s">
        <v>61</v>
      </c>
      <c r="H9" s="72" t="s">
        <v>61</v>
      </c>
      <c r="I9" s="34"/>
      <c r="J9" s="34"/>
      <c r="K9" s="52" t="s">
        <v>61</v>
      </c>
      <c r="L9" s="51"/>
    </row>
    <row r="10" spans="1:19" ht="15" customHeight="1">
      <c r="A10" s="43">
        <v>4</v>
      </c>
      <c r="B10" s="41" t="s">
        <v>141</v>
      </c>
      <c r="C10" s="44">
        <v>109276</v>
      </c>
      <c r="D10" s="44" t="s">
        <v>122</v>
      </c>
      <c r="E10" s="45" t="s">
        <v>60</v>
      </c>
      <c r="F10" s="45" t="s">
        <v>145</v>
      </c>
      <c r="G10" s="34" t="s">
        <v>61</v>
      </c>
      <c r="H10" s="34" t="s">
        <v>61</v>
      </c>
      <c r="I10" s="34"/>
      <c r="J10" s="34"/>
      <c r="K10" s="34" t="s">
        <v>61</v>
      </c>
      <c r="L10" s="51"/>
    </row>
    <row r="11" spans="1:19" ht="15" customHeight="1">
      <c r="A11" s="43">
        <v>5</v>
      </c>
      <c r="B11" s="41" t="s">
        <v>63</v>
      </c>
      <c r="C11" s="46">
        <v>66176</v>
      </c>
      <c r="D11" s="46" t="s">
        <v>79</v>
      </c>
      <c r="E11" s="45" t="s">
        <v>60</v>
      </c>
      <c r="F11" s="45" t="s">
        <v>145</v>
      </c>
      <c r="G11" s="120" t="s">
        <v>61</v>
      </c>
      <c r="H11" s="36" t="s">
        <v>61</v>
      </c>
      <c r="I11" s="37"/>
      <c r="J11" s="37"/>
      <c r="K11" s="47" t="s">
        <v>61</v>
      </c>
      <c r="L11" s="42"/>
    </row>
    <row r="12" spans="1:19" ht="15" customHeight="1">
      <c r="A12" s="43">
        <v>6</v>
      </c>
      <c r="B12" s="41" t="s">
        <v>64</v>
      </c>
      <c r="C12" s="46">
        <v>66177</v>
      </c>
      <c r="D12" s="46" t="s">
        <v>80</v>
      </c>
      <c r="E12" s="45" t="s">
        <v>60</v>
      </c>
      <c r="F12" s="45" t="s">
        <v>145</v>
      </c>
      <c r="G12" s="34" t="s">
        <v>61</v>
      </c>
      <c r="H12" s="34" t="s">
        <v>61</v>
      </c>
      <c r="I12" s="34"/>
      <c r="J12" s="34"/>
      <c r="K12" s="34" t="s">
        <v>61</v>
      </c>
      <c r="L12" s="42"/>
    </row>
    <row r="13" spans="1:19" ht="15" customHeight="1">
      <c r="A13" s="43">
        <v>7</v>
      </c>
      <c r="B13" s="41" t="s">
        <v>123</v>
      </c>
      <c r="C13" s="44">
        <v>62121</v>
      </c>
      <c r="D13" s="44" t="s">
        <v>124</v>
      </c>
      <c r="E13" s="45" t="s">
        <v>60</v>
      </c>
      <c r="F13" s="45" t="s">
        <v>145</v>
      </c>
      <c r="G13" s="34" t="s">
        <v>61</v>
      </c>
      <c r="H13" s="34" t="s">
        <v>61</v>
      </c>
      <c r="I13" s="34"/>
      <c r="J13" s="35"/>
      <c r="K13" s="35"/>
      <c r="L13" s="42"/>
      <c r="Q13" s="15"/>
      <c r="R13" s="516"/>
      <c r="S13" s="516"/>
    </row>
    <row r="14" spans="1:19" ht="15" customHeight="1">
      <c r="A14" s="43">
        <v>8</v>
      </c>
      <c r="B14" s="41" t="s">
        <v>154</v>
      </c>
      <c r="C14" s="44">
        <v>110562</v>
      </c>
      <c r="D14" s="44" t="s">
        <v>159</v>
      </c>
      <c r="E14" s="45" t="s">
        <v>60</v>
      </c>
      <c r="F14" s="45" t="s">
        <v>144</v>
      </c>
      <c r="G14" s="34"/>
      <c r="H14" s="34" t="s">
        <v>61</v>
      </c>
      <c r="I14" s="34"/>
      <c r="J14" s="34"/>
      <c r="K14" s="34"/>
      <c r="L14" s="42"/>
      <c r="Q14" s="15"/>
      <c r="R14" s="517"/>
      <c r="S14" s="517"/>
    </row>
    <row r="15" spans="1:19" ht="15" customHeight="1">
      <c r="A15" s="43">
        <v>9</v>
      </c>
      <c r="B15" s="97" t="s">
        <v>83</v>
      </c>
      <c r="C15" s="101">
        <v>141638</v>
      </c>
      <c r="D15" s="67" t="s">
        <v>84</v>
      </c>
      <c r="E15" s="72" t="s">
        <v>60</v>
      </c>
      <c r="F15" s="72" t="s">
        <v>145</v>
      </c>
      <c r="G15" s="34" t="s">
        <v>61</v>
      </c>
      <c r="H15" s="34" t="s">
        <v>61</v>
      </c>
      <c r="I15" s="34" t="s">
        <v>61</v>
      </c>
      <c r="J15" s="34"/>
      <c r="K15" s="34" t="s">
        <v>61</v>
      </c>
      <c r="L15" s="42"/>
      <c r="Q15" s="15"/>
    </row>
    <row r="16" spans="1:19" ht="15" customHeight="1">
      <c r="A16" s="43">
        <v>10</v>
      </c>
      <c r="B16" s="98" t="s">
        <v>100</v>
      </c>
      <c r="C16" s="100">
        <v>141639</v>
      </c>
      <c r="D16" s="99" t="s">
        <v>99</v>
      </c>
      <c r="E16" s="74" t="s">
        <v>60</v>
      </c>
      <c r="F16" s="74" t="s">
        <v>145</v>
      </c>
      <c r="G16" s="34" t="s">
        <v>61</v>
      </c>
      <c r="H16" s="34" t="s">
        <v>61</v>
      </c>
      <c r="I16" s="34" t="s">
        <v>61</v>
      </c>
      <c r="J16" s="34"/>
      <c r="K16" s="34" t="s">
        <v>61</v>
      </c>
      <c r="L16" s="42"/>
    </row>
    <row r="17" spans="1:16" ht="15" customHeight="1">
      <c r="A17" s="43">
        <v>11</v>
      </c>
      <c r="B17" s="41" t="s">
        <v>88</v>
      </c>
      <c r="C17" s="40">
        <v>16042</v>
      </c>
      <c r="D17" s="40">
        <v>360</v>
      </c>
      <c r="E17" s="45" t="s">
        <v>66</v>
      </c>
      <c r="F17" s="45" t="s">
        <v>145</v>
      </c>
      <c r="G17" s="40" t="s">
        <v>61</v>
      </c>
      <c r="H17" s="40" t="s">
        <v>61</v>
      </c>
      <c r="I17" s="40"/>
      <c r="J17" s="40"/>
      <c r="K17" s="40" t="s">
        <v>67</v>
      </c>
      <c r="L17" s="42"/>
    </row>
    <row r="18" spans="1:16" ht="15" customHeight="1">
      <c r="A18" s="43">
        <v>12</v>
      </c>
      <c r="B18" s="41" t="s">
        <v>68</v>
      </c>
      <c r="C18" s="40">
        <v>16079</v>
      </c>
      <c r="D18" s="40">
        <v>429</v>
      </c>
      <c r="E18" s="45" t="s">
        <v>66</v>
      </c>
      <c r="F18" s="45" t="s">
        <v>145</v>
      </c>
      <c r="G18" s="40" t="s">
        <v>61</v>
      </c>
      <c r="H18" s="40" t="s">
        <v>61</v>
      </c>
      <c r="I18" s="40"/>
      <c r="J18" s="40"/>
      <c r="K18" s="40" t="s">
        <v>67</v>
      </c>
      <c r="L18" s="42"/>
    </row>
    <row r="19" spans="1:16" ht="15" customHeight="1">
      <c r="A19" s="43">
        <v>13</v>
      </c>
      <c r="B19" s="41" t="s">
        <v>78</v>
      </c>
      <c r="C19" s="38">
        <v>16136</v>
      </c>
      <c r="D19" s="38">
        <v>579</v>
      </c>
      <c r="E19" s="45" t="s">
        <v>66</v>
      </c>
      <c r="F19" s="45" t="s">
        <v>145</v>
      </c>
      <c r="G19" s="39"/>
      <c r="H19" s="38"/>
      <c r="I19" s="38" t="s">
        <v>51</v>
      </c>
      <c r="J19" s="39" t="s">
        <v>61</v>
      </c>
      <c r="K19" s="39"/>
      <c r="L19" s="42"/>
      <c r="P19" s="71"/>
    </row>
    <row r="20" spans="1:16" ht="15" customHeight="1">
      <c r="A20" s="43">
        <v>14</v>
      </c>
      <c r="B20" s="61" t="s">
        <v>125</v>
      </c>
      <c r="C20" s="63" t="s">
        <v>127</v>
      </c>
      <c r="D20" s="63" t="s">
        <v>126</v>
      </c>
      <c r="E20" s="48" t="s">
        <v>66</v>
      </c>
      <c r="F20" s="48" t="s">
        <v>145</v>
      </c>
      <c r="G20" s="80" t="s">
        <v>61</v>
      </c>
      <c r="H20" s="80" t="s">
        <v>61</v>
      </c>
      <c r="I20" s="80"/>
      <c r="J20" s="80"/>
      <c r="K20" s="80" t="s">
        <v>61</v>
      </c>
      <c r="L20" s="48"/>
    </row>
    <row r="21" spans="1:16" ht="15" customHeight="1">
      <c r="A21" s="43">
        <v>15</v>
      </c>
      <c r="B21" s="124" t="s">
        <v>65</v>
      </c>
      <c r="C21" s="78">
        <v>16180</v>
      </c>
      <c r="D21" s="78">
        <v>650</v>
      </c>
      <c r="E21" s="74" t="s">
        <v>66</v>
      </c>
      <c r="F21" s="74" t="s">
        <v>145</v>
      </c>
      <c r="G21" s="78" t="s">
        <v>61</v>
      </c>
      <c r="H21" s="78" t="s">
        <v>61</v>
      </c>
      <c r="I21" s="77"/>
      <c r="J21" s="77"/>
      <c r="K21" s="121" t="s">
        <v>61</v>
      </c>
      <c r="L21" s="42"/>
    </row>
    <row r="22" spans="1:16" ht="15" customHeight="1">
      <c r="A22" s="75">
        <v>16</v>
      </c>
      <c r="B22" s="87" t="s">
        <v>155</v>
      </c>
      <c r="C22" s="79" t="s">
        <v>162</v>
      </c>
      <c r="D22" s="79" t="s">
        <v>128</v>
      </c>
      <c r="E22" s="72" t="s">
        <v>66</v>
      </c>
      <c r="F22" s="91" t="s">
        <v>144</v>
      </c>
      <c r="G22" s="91" t="s">
        <v>61</v>
      </c>
      <c r="H22" s="72" t="s">
        <v>61</v>
      </c>
      <c r="I22" s="72"/>
      <c r="J22" s="125"/>
      <c r="K22" s="72" t="s">
        <v>61</v>
      </c>
      <c r="L22" s="42"/>
    </row>
    <row r="23" spans="1:16" ht="15" customHeight="1">
      <c r="A23" s="75">
        <v>18</v>
      </c>
      <c r="B23" s="110" t="s">
        <v>129</v>
      </c>
      <c r="C23" s="79" t="s">
        <v>163</v>
      </c>
      <c r="D23" s="79" t="s">
        <v>130</v>
      </c>
      <c r="E23" s="72" t="s">
        <v>66</v>
      </c>
      <c r="F23" s="72" t="s">
        <v>145</v>
      </c>
      <c r="G23" s="72" t="s">
        <v>61</v>
      </c>
      <c r="H23" s="72" t="s">
        <v>61</v>
      </c>
      <c r="I23" s="72"/>
      <c r="J23" s="85"/>
      <c r="K23" s="90" t="s">
        <v>61</v>
      </c>
      <c r="L23" s="86"/>
    </row>
    <row r="24" spans="1:16" ht="15" customHeight="1">
      <c r="A24" s="75">
        <v>19</v>
      </c>
      <c r="B24" s="89" t="s">
        <v>89</v>
      </c>
      <c r="C24" s="72">
        <v>78997</v>
      </c>
      <c r="D24" s="72" t="s">
        <v>90</v>
      </c>
      <c r="E24" s="74" t="s">
        <v>62</v>
      </c>
      <c r="F24" s="74" t="s">
        <v>145</v>
      </c>
      <c r="G24" s="80"/>
      <c r="H24" s="80" t="s">
        <v>61</v>
      </c>
      <c r="I24" s="85"/>
      <c r="J24" s="128"/>
      <c r="K24" s="72"/>
      <c r="L24" s="86"/>
    </row>
    <row r="25" spans="1:16" ht="15" customHeight="1">
      <c r="A25" s="75">
        <v>20</v>
      </c>
      <c r="B25" s="93" t="s">
        <v>91</v>
      </c>
      <c r="C25" s="70" t="s">
        <v>103</v>
      </c>
      <c r="D25" s="70" t="s">
        <v>92</v>
      </c>
      <c r="E25" s="94" t="s">
        <v>62</v>
      </c>
      <c r="F25" s="94" t="s">
        <v>145</v>
      </c>
      <c r="G25" s="68"/>
      <c r="H25" s="48" t="s">
        <v>61</v>
      </c>
      <c r="I25" s="88"/>
      <c r="J25" s="85"/>
      <c r="K25" s="92"/>
      <c r="L25" s="86"/>
    </row>
    <row r="26" spans="1:16" ht="15" customHeight="1">
      <c r="A26" s="75">
        <v>21</v>
      </c>
      <c r="B26" s="93" t="s">
        <v>93</v>
      </c>
      <c r="C26" s="62" t="s">
        <v>104</v>
      </c>
      <c r="D26" s="63" t="s">
        <v>94</v>
      </c>
      <c r="E26" s="69" t="s">
        <v>62</v>
      </c>
      <c r="F26" s="94" t="s">
        <v>145</v>
      </c>
      <c r="G26" s="68"/>
      <c r="H26" s="48" t="s">
        <v>61</v>
      </c>
      <c r="I26" s="80"/>
      <c r="J26" s="80" t="s">
        <v>51</v>
      </c>
      <c r="K26" s="80" t="s">
        <v>51</v>
      </c>
      <c r="L26" s="48"/>
    </row>
    <row r="27" spans="1:16" ht="15" customHeight="1">
      <c r="A27" s="75">
        <v>22</v>
      </c>
      <c r="B27" s="61" t="s">
        <v>95</v>
      </c>
      <c r="C27" s="62" t="s">
        <v>105</v>
      </c>
      <c r="D27" s="30" t="s">
        <v>96</v>
      </c>
      <c r="E27" s="69" t="s">
        <v>62</v>
      </c>
      <c r="F27" s="69" t="s">
        <v>145</v>
      </c>
      <c r="G27" s="42"/>
      <c r="H27" s="69" t="s">
        <v>61</v>
      </c>
      <c r="I27" s="127"/>
      <c r="J27" s="42"/>
      <c r="L27" s="86"/>
    </row>
    <row r="28" spans="1:16" ht="15" customHeight="1">
      <c r="A28" s="75">
        <v>23</v>
      </c>
      <c r="B28" s="61" t="s">
        <v>97</v>
      </c>
      <c r="C28" s="62" t="s">
        <v>106</v>
      </c>
      <c r="D28" s="63" t="s">
        <v>98</v>
      </c>
      <c r="E28" s="48" t="s">
        <v>62</v>
      </c>
      <c r="F28" s="48" t="s">
        <v>144</v>
      </c>
      <c r="G28" s="42"/>
      <c r="H28" s="48" t="s">
        <v>61</v>
      </c>
      <c r="I28" s="42"/>
      <c r="J28" s="42"/>
      <c r="K28" s="48" t="s">
        <v>61</v>
      </c>
      <c r="L28" s="86"/>
    </row>
    <row r="29" spans="1:16" ht="15" customHeight="1">
      <c r="A29" s="75">
        <v>24</v>
      </c>
      <c r="B29" s="98" t="s">
        <v>131</v>
      </c>
      <c r="C29" s="100">
        <v>79001</v>
      </c>
      <c r="D29" s="99" t="s">
        <v>132</v>
      </c>
      <c r="E29" s="74" t="s">
        <v>62</v>
      </c>
      <c r="F29" s="74" t="s">
        <v>144</v>
      </c>
      <c r="G29" s="77"/>
      <c r="H29" s="78" t="s">
        <v>61</v>
      </c>
      <c r="I29" s="78"/>
      <c r="J29" s="66"/>
      <c r="K29" s="65"/>
      <c r="L29" s="86"/>
    </row>
    <row r="30" spans="1:16">
      <c r="A30" s="75">
        <v>25</v>
      </c>
      <c r="B30" s="98" t="s">
        <v>133</v>
      </c>
      <c r="C30" s="100">
        <v>90969</v>
      </c>
      <c r="D30" s="99" t="s">
        <v>134</v>
      </c>
      <c r="E30" s="74" t="s">
        <v>62</v>
      </c>
      <c r="F30" s="74" t="s">
        <v>145</v>
      </c>
      <c r="G30" s="77"/>
      <c r="H30" s="78" t="s">
        <v>61</v>
      </c>
      <c r="I30" s="78"/>
      <c r="J30" s="64"/>
      <c r="K30" s="48"/>
      <c r="L30" s="86"/>
    </row>
    <row r="31" spans="1:16">
      <c r="A31" s="75">
        <v>26</v>
      </c>
      <c r="B31" s="97" t="s">
        <v>81</v>
      </c>
      <c r="C31" s="80">
        <v>195519</v>
      </c>
      <c r="D31" s="67" t="s">
        <v>82</v>
      </c>
      <c r="E31" s="74" t="s">
        <v>60</v>
      </c>
      <c r="F31" s="74" t="s">
        <v>145</v>
      </c>
      <c r="G31" s="80" t="s">
        <v>61</v>
      </c>
      <c r="H31" s="80" t="s">
        <v>61</v>
      </c>
      <c r="I31" s="80"/>
      <c r="J31" s="80" t="s">
        <v>61</v>
      </c>
      <c r="K31" s="80" t="s">
        <v>61</v>
      </c>
      <c r="L31" s="48"/>
    </row>
    <row r="32" spans="1:16">
      <c r="A32" s="75">
        <v>28</v>
      </c>
      <c r="B32" s="95" t="s">
        <v>135</v>
      </c>
      <c r="C32" s="78">
        <v>195521</v>
      </c>
      <c r="D32" s="96" t="s">
        <v>158</v>
      </c>
      <c r="E32" s="74" t="s">
        <v>60</v>
      </c>
      <c r="F32" s="74" t="s">
        <v>145</v>
      </c>
      <c r="G32" s="78" t="s">
        <v>61</v>
      </c>
      <c r="H32" s="78" t="s">
        <v>61</v>
      </c>
      <c r="I32" s="77"/>
      <c r="J32" s="77"/>
      <c r="K32" s="78" t="s">
        <v>61</v>
      </c>
      <c r="L32" s="48"/>
    </row>
    <row r="33" spans="1:12">
      <c r="A33" s="75">
        <v>29</v>
      </c>
      <c r="B33" s="97" t="s">
        <v>101</v>
      </c>
      <c r="C33" s="80">
        <v>67980</v>
      </c>
      <c r="D33" s="67" t="s">
        <v>102</v>
      </c>
      <c r="E33" s="74" t="s">
        <v>60</v>
      </c>
      <c r="F33" s="74" t="s">
        <v>145</v>
      </c>
      <c r="G33" s="80"/>
      <c r="H33" s="80" t="s">
        <v>61</v>
      </c>
      <c r="I33" s="80" t="s">
        <v>61</v>
      </c>
      <c r="J33" s="80"/>
      <c r="K33" s="80" t="s">
        <v>61</v>
      </c>
      <c r="L33" s="48"/>
    </row>
    <row r="34" spans="1:12">
      <c r="A34" s="75">
        <v>30</v>
      </c>
      <c r="B34" s="97" t="s">
        <v>136</v>
      </c>
      <c r="C34" s="78">
        <v>67975</v>
      </c>
      <c r="D34" s="67" t="s">
        <v>137</v>
      </c>
      <c r="E34" s="74" t="s">
        <v>60</v>
      </c>
      <c r="F34" s="74" t="s">
        <v>145</v>
      </c>
      <c r="G34" s="78" t="s">
        <v>61</v>
      </c>
      <c r="H34" s="78" t="s">
        <v>61</v>
      </c>
      <c r="I34" s="77"/>
      <c r="J34" s="77"/>
      <c r="K34" s="78"/>
      <c r="L34" s="48"/>
    </row>
    <row r="35" spans="1:12">
      <c r="A35" s="75">
        <v>31</v>
      </c>
      <c r="B35" s="97" t="s">
        <v>138</v>
      </c>
      <c r="C35" s="77">
        <v>67976</v>
      </c>
      <c r="D35" s="67" t="s">
        <v>139</v>
      </c>
      <c r="E35" s="74" t="s">
        <v>60</v>
      </c>
      <c r="F35" s="74" t="s">
        <v>145</v>
      </c>
      <c r="G35" s="78"/>
      <c r="H35" s="78" t="s">
        <v>61</v>
      </c>
      <c r="I35" s="78"/>
      <c r="J35" s="77"/>
      <c r="K35" s="78"/>
      <c r="L35" s="48"/>
    </row>
    <row r="36" spans="1:12">
      <c r="A36" s="75">
        <v>32</v>
      </c>
      <c r="B36" s="97" t="s">
        <v>143</v>
      </c>
      <c r="C36" s="80">
        <v>106593</v>
      </c>
      <c r="D36" s="67" t="s">
        <v>142</v>
      </c>
      <c r="E36" s="74" t="s">
        <v>62</v>
      </c>
      <c r="F36" s="74" t="s">
        <v>145</v>
      </c>
      <c r="G36" s="80"/>
      <c r="H36" s="80" t="s">
        <v>61</v>
      </c>
      <c r="I36" s="80"/>
      <c r="J36" s="80"/>
      <c r="K36" s="80"/>
      <c r="L36" s="48"/>
    </row>
    <row r="37" spans="1:12" ht="15">
      <c r="A37" s="82"/>
      <c r="B37" s="102"/>
      <c r="C37" s="107"/>
      <c r="D37" s="80"/>
      <c r="E37" s="74"/>
      <c r="F37" s="74"/>
      <c r="G37" s="80"/>
      <c r="H37" s="80"/>
      <c r="I37" s="80"/>
      <c r="J37" s="80"/>
      <c r="K37" s="80"/>
      <c r="L37" s="48"/>
    </row>
    <row r="38" spans="1:12">
      <c r="A38" s="75"/>
      <c r="B38" s="122"/>
      <c r="C38" s="107"/>
      <c r="D38" s="123"/>
      <c r="E38" s="74"/>
      <c r="F38" s="74"/>
      <c r="G38" s="80"/>
      <c r="H38" s="80"/>
      <c r="I38" s="80"/>
      <c r="J38" s="80"/>
      <c r="K38" s="80"/>
      <c r="L38" s="48"/>
    </row>
    <row r="39" spans="1:12">
      <c r="A39" s="75"/>
      <c r="B39" s="97"/>
      <c r="C39" s="80"/>
      <c r="D39" s="126"/>
      <c r="E39" s="74"/>
      <c r="F39" s="74"/>
      <c r="G39" s="80"/>
      <c r="H39" s="80"/>
      <c r="I39" s="80"/>
      <c r="J39" s="80"/>
      <c r="K39" s="80"/>
      <c r="L39" s="40"/>
    </row>
    <row r="40" spans="1:12">
      <c r="A40" s="75"/>
      <c r="B40" s="87"/>
      <c r="C40" s="106"/>
      <c r="D40" s="79"/>
      <c r="E40" s="72"/>
      <c r="F40" s="72"/>
      <c r="G40" s="72"/>
      <c r="H40" s="72"/>
      <c r="I40" s="85"/>
      <c r="J40" s="72"/>
      <c r="K40" s="72"/>
      <c r="L40" s="42"/>
    </row>
    <row r="41" spans="1:12">
      <c r="B41"/>
      <c r="C41"/>
      <c r="D41"/>
      <c r="E41"/>
    </row>
    <row r="42" spans="1:12" ht="15">
      <c r="B42" s="15" t="s">
        <v>14</v>
      </c>
      <c r="D42" s="516" t="s">
        <v>15</v>
      </c>
      <c r="E42" s="516"/>
      <c r="F42" s="516"/>
      <c r="G42" s="516"/>
      <c r="H42" s="516"/>
      <c r="I42" t="s">
        <v>140</v>
      </c>
    </row>
    <row r="43" spans="1:12" ht="15">
      <c r="B43" s="15" t="s">
        <v>18</v>
      </c>
      <c r="D43" s="517" t="s">
        <v>15</v>
      </c>
      <c r="E43" s="517"/>
      <c r="F43" s="517"/>
      <c r="G43" s="517"/>
      <c r="H43" s="517"/>
      <c r="I43" t="s">
        <v>77</v>
      </c>
    </row>
    <row r="44" spans="1:12">
      <c r="B44"/>
      <c r="C44"/>
      <c r="D44"/>
      <c r="E44"/>
    </row>
    <row r="45" spans="1:12">
      <c r="B45"/>
      <c r="C45"/>
      <c r="D45"/>
      <c r="E45"/>
    </row>
    <row r="46" spans="1:12">
      <c r="B46"/>
      <c r="C46"/>
      <c r="D46"/>
      <c r="E46"/>
    </row>
    <row r="47" spans="1:12">
      <c r="B47"/>
      <c r="C47"/>
      <c r="D47"/>
      <c r="E47"/>
    </row>
    <row r="48" spans="1:12">
      <c r="B48"/>
      <c r="C48"/>
      <c r="D48"/>
      <c r="E48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 ht="2.25" customHeight="1">
      <c r="B61"/>
      <c r="C61"/>
      <c r="D61"/>
      <c r="E61"/>
    </row>
    <row r="62" spans="2:5" hidden="1">
      <c r="B62"/>
      <c r="C62"/>
      <c r="D62"/>
      <c r="E62"/>
    </row>
    <row r="63" spans="2:5" hidden="1">
      <c r="B63"/>
      <c r="C63"/>
      <c r="D63"/>
      <c r="E63"/>
    </row>
    <row r="64" spans="2:5" hidden="1">
      <c r="B64"/>
      <c r="C64"/>
      <c r="D64"/>
      <c r="E64"/>
    </row>
    <row r="65" spans="2:5" hidden="1">
      <c r="B65"/>
      <c r="C65"/>
      <c r="D65"/>
      <c r="E65"/>
    </row>
    <row r="66" spans="2:5" hidden="1">
      <c r="B66"/>
      <c r="C66"/>
      <c r="D66"/>
      <c r="E66"/>
    </row>
    <row r="67" spans="2:5" hidden="1">
      <c r="B67"/>
      <c r="C67"/>
      <c r="D67"/>
      <c r="E67"/>
    </row>
    <row r="68" spans="2:5" hidden="1">
      <c r="B68"/>
      <c r="C68"/>
      <c r="D68"/>
      <c r="E68"/>
    </row>
    <row r="69" spans="2:5" hidden="1">
      <c r="B69"/>
      <c r="C69"/>
      <c r="D69"/>
      <c r="E69"/>
    </row>
    <row r="70" spans="2:5" hidden="1">
      <c r="B70"/>
      <c r="C70"/>
      <c r="D70"/>
      <c r="E70"/>
    </row>
    <row r="71" spans="2:5" hidden="1">
      <c r="B71"/>
      <c r="C71"/>
      <c r="D71"/>
      <c r="E71"/>
    </row>
    <row r="72" spans="2:5" hidden="1">
      <c r="B72"/>
      <c r="C72"/>
      <c r="D72"/>
      <c r="E72"/>
    </row>
    <row r="73" spans="2:5" hidden="1">
      <c r="B73"/>
      <c r="C73"/>
      <c r="D73"/>
      <c r="E73"/>
    </row>
    <row r="74" spans="2:5" hidden="1">
      <c r="B74"/>
      <c r="C74"/>
      <c r="D74"/>
      <c r="E74"/>
    </row>
    <row r="75" spans="2:5" hidden="1">
      <c r="B75"/>
      <c r="C75"/>
      <c r="D75"/>
      <c r="E75"/>
    </row>
    <row r="76" spans="2:5">
      <c r="B76"/>
      <c r="C76"/>
      <c r="D76"/>
      <c r="E76"/>
    </row>
    <row r="77" spans="2:5" ht="0.75" customHeight="1">
      <c r="B77"/>
      <c r="C77"/>
      <c r="D77"/>
      <c r="E77"/>
    </row>
    <row r="78" spans="2:5" hidden="1">
      <c r="B78"/>
      <c r="C78"/>
      <c r="D78"/>
      <c r="E78"/>
    </row>
    <row r="79" spans="2:5" hidden="1">
      <c r="B79"/>
      <c r="C79"/>
      <c r="D79"/>
      <c r="E79"/>
    </row>
    <row r="80" spans="2:5" hidden="1">
      <c r="B80"/>
      <c r="C80"/>
      <c r="D80"/>
      <c r="E80"/>
    </row>
    <row r="81" spans="2:5" hidden="1">
      <c r="B81"/>
      <c r="C81"/>
      <c r="D81"/>
      <c r="E81"/>
    </row>
    <row r="82" spans="2:5" hidden="1">
      <c r="B82"/>
      <c r="C82"/>
      <c r="D82"/>
      <c r="E82"/>
    </row>
    <row r="83" spans="2:5" hidden="1">
      <c r="B83"/>
      <c r="C83"/>
      <c r="D83"/>
      <c r="E83"/>
    </row>
    <row r="84" spans="2:5" hidden="1">
      <c r="B84"/>
      <c r="C84"/>
      <c r="D84"/>
      <c r="E84"/>
    </row>
    <row r="85" spans="2:5" hidden="1">
      <c r="B85"/>
      <c r="C85"/>
      <c r="D85"/>
      <c r="E85"/>
    </row>
    <row r="86" spans="2:5" hidden="1">
      <c r="B86"/>
      <c r="C86"/>
      <c r="D86"/>
      <c r="E86"/>
    </row>
    <row r="87" spans="2:5" hidden="1">
      <c r="B87"/>
      <c r="C87"/>
      <c r="D87"/>
      <c r="E87"/>
    </row>
    <row r="88" spans="2:5" hidden="1">
      <c r="B88"/>
      <c r="C88"/>
      <c r="D88"/>
      <c r="E88"/>
    </row>
    <row r="89" spans="2:5" hidden="1">
      <c r="B89"/>
      <c r="C89"/>
      <c r="D89"/>
      <c r="E89"/>
    </row>
    <row r="90" spans="2:5" hidden="1">
      <c r="B90"/>
      <c r="C90"/>
      <c r="D90"/>
      <c r="E90"/>
    </row>
    <row r="91" spans="2:5" hidden="1">
      <c r="B91"/>
      <c r="C91"/>
      <c r="D91"/>
      <c r="E91"/>
    </row>
    <row r="92" spans="2:5" hidden="1">
      <c r="B92"/>
      <c r="C92"/>
      <c r="D92"/>
      <c r="E92"/>
    </row>
    <row r="93" spans="2:5" hidden="1">
      <c r="B93"/>
      <c r="C93"/>
      <c r="D93"/>
      <c r="E93"/>
    </row>
    <row r="94" spans="2:5" hidden="1">
      <c r="B94"/>
      <c r="C94"/>
      <c r="D94"/>
      <c r="E94"/>
    </row>
    <row r="95" spans="2:5">
      <c r="B95"/>
      <c r="C95"/>
      <c r="D95"/>
      <c r="E95"/>
    </row>
  </sheetData>
  <mergeCells count="8">
    <mergeCell ref="R13:S13"/>
    <mergeCell ref="R14:S14"/>
    <mergeCell ref="D42:H42"/>
    <mergeCell ref="D43:H43"/>
    <mergeCell ref="B1:M1"/>
    <mergeCell ref="B2:M2"/>
    <mergeCell ref="B3:M3"/>
    <mergeCell ref="B4:M4"/>
  </mergeCells>
  <phoneticPr fontId="40" type="noConversion"/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56"/>
  <sheetViews>
    <sheetView topLeftCell="B11" zoomScaleNormal="100" workbookViewId="0">
      <selection activeCell="R34" sqref="R34"/>
    </sheetView>
  </sheetViews>
  <sheetFormatPr defaultRowHeight="12.75"/>
  <cols>
    <col min="1" max="1" width="0" hidden="1" customWidth="1"/>
    <col min="2" max="2" width="3.5703125" customWidth="1"/>
    <col min="3" max="3" width="5.85546875" customWidth="1"/>
    <col min="4" max="4" width="17.140625" customWidth="1"/>
    <col min="5" max="5" width="9" customWidth="1"/>
    <col min="6" max="6" width="11.7109375" customWidth="1"/>
    <col min="7" max="7" width="7.5703125" customWidth="1"/>
    <col min="8" max="8" width="6.140625" customWidth="1"/>
    <col min="9" max="9" width="7.140625" customWidth="1"/>
    <col min="10" max="10" width="7.5703125" customWidth="1"/>
    <col min="11" max="11" width="6.5703125" customWidth="1"/>
    <col min="12" max="12" width="6.42578125" customWidth="1"/>
    <col min="13" max="14" width="0" hidden="1" customWidth="1"/>
    <col min="15" max="15" width="5.140625" customWidth="1"/>
    <col min="16" max="16" width="7.28515625" customWidth="1"/>
    <col min="17" max="17" width="7.7109375" customWidth="1"/>
  </cols>
  <sheetData>
    <row r="1" spans="1:17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5.75">
      <c r="A2" s="150"/>
      <c r="B2" s="150"/>
      <c r="C2" s="150"/>
      <c r="D2" s="150"/>
      <c r="E2" s="151" t="s">
        <v>184</v>
      </c>
      <c r="F2" s="151"/>
      <c r="G2" s="151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17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17">
      <c r="A4" s="149"/>
      <c r="B4" s="149"/>
      <c r="C4" s="149"/>
      <c r="D4" s="149"/>
      <c r="E4" s="152"/>
      <c r="F4" s="152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</row>
    <row r="5" spans="1:17" ht="26.25">
      <c r="A5" s="149"/>
      <c r="B5" s="149"/>
      <c r="C5" s="149"/>
      <c r="D5" s="149"/>
      <c r="E5" s="153" t="s">
        <v>166</v>
      </c>
      <c r="F5" s="153"/>
      <c r="G5" s="153"/>
      <c r="H5" s="154"/>
      <c r="I5" s="154"/>
      <c r="J5" s="154"/>
      <c r="K5" s="154"/>
      <c r="L5" s="154"/>
      <c r="M5" s="154"/>
      <c r="N5" s="154"/>
      <c r="O5" s="154"/>
      <c r="P5" s="154"/>
      <c r="Q5" s="154"/>
    </row>
    <row r="6" spans="1:17" ht="17.25" customHeight="1">
      <c r="A6" s="154"/>
      <c r="B6" s="154"/>
      <c r="C6" s="154"/>
      <c r="D6" s="154"/>
      <c r="E6" s="155" t="s">
        <v>0</v>
      </c>
      <c r="F6" s="155"/>
      <c r="G6" s="153"/>
      <c r="H6" s="154"/>
      <c r="I6" s="154"/>
      <c r="J6" s="154"/>
      <c r="K6" s="154"/>
      <c r="L6" s="154"/>
      <c r="M6" s="154"/>
      <c r="N6" s="154"/>
      <c r="O6" s="154"/>
      <c r="P6" s="154"/>
      <c r="Q6" s="154"/>
    </row>
    <row r="7" spans="1:17" ht="18">
      <c r="A7" s="154"/>
      <c r="B7" s="154"/>
      <c r="C7" s="154"/>
      <c r="D7" s="154"/>
      <c r="E7" s="155"/>
      <c r="F7" s="155"/>
      <c r="G7" s="156"/>
      <c r="H7" s="156"/>
      <c r="I7" s="156"/>
      <c r="J7" s="156"/>
      <c r="K7" s="156"/>
      <c r="L7" s="156" t="s">
        <v>70</v>
      </c>
      <c r="M7" s="156"/>
      <c r="N7" s="156"/>
      <c r="O7" s="156"/>
      <c r="P7" s="156"/>
      <c r="Q7" s="156"/>
    </row>
    <row r="8" spans="1:17" ht="21" customHeight="1">
      <c r="A8" s="523" t="s">
        <v>1</v>
      </c>
      <c r="B8" s="523"/>
      <c r="C8" s="523"/>
      <c r="D8" s="523"/>
      <c r="E8" s="523"/>
      <c r="F8" s="523"/>
      <c r="G8" s="523"/>
      <c r="H8" s="523"/>
      <c r="I8" s="523"/>
      <c r="J8" s="523"/>
      <c r="K8" s="523"/>
      <c r="L8" s="524" t="s">
        <v>117</v>
      </c>
      <c r="M8" s="524"/>
      <c r="N8" s="524"/>
      <c r="O8" s="524"/>
      <c r="P8" s="524"/>
      <c r="Q8" s="149"/>
    </row>
    <row r="9" spans="1:17" ht="21" customHeight="1">
      <c r="A9" s="157"/>
      <c r="B9" s="157"/>
      <c r="C9" s="157"/>
      <c r="D9" s="157"/>
      <c r="E9" s="157"/>
      <c r="F9" s="157"/>
      <c r="G9" s="157"/>
      <c r="H9" s="157"/>
      <c r="I9" s="157"/>
      <c r="J9" s="158"/>
      <c r="K9" s="28" t="s">
        <v>69</v>
      </c>
      <c r="L9" s="28"/>
      <c r="M9" s="159"/>
      <c r="N9" s="159"/>
      <c r="O9" s="159"/>
      <c r="P9" s="159"/>
      <c r="Q9" s="160"/>
    </row>
    <row r="10" spans="1:17">
      <c r="A10" s="160"/>
      <c r="B10" s="525"/>
      <c r="C10" s="525"/>
      <c r="D10" s="525"/>
      <c r="E10" s="526"/>
      <c r="F10" s="526"/>
      <c r="G10" s="526"/>
      <c r="H10" s="526"/>
      <c r="I10" s="526"/>
      <c r="J10" s="526"/>
      <c r="K10" s="522" t="s">
        <v>160</v>
      </c>
      <c r="L10" s="522"/>
      <c r="M10" s="522"/>
      <c r="N10" s="522"/>
      <c r="O10" s="522"/>
      <c r="P10" s="522"/>
      <c r="Q10" s="160"/>
    </row>
    <row r="11" spans="1:17" ht="18">
      <c r="A11" s="160"/>
      <c r="B11" s="161"/>
      <c r="C11" s="161"/>
      <c r="D11" s="162"/>
      <c r="E11" s="527" t="s">
        <v>2</v>
      </c>
      <c r="F11" s="527"/>
      <c r="G11" s="527"/>
      <c r="H11" s="527"/>
      <c r="I11" s="527"/>
      <c r="J11" s="527"/>
      <c r="K11" s="522" t="s">
        <v>185</v>
      </c>
      <c r="L11" s="522"/>
      <c r="M11" s="522"/>
      <c r="N11" s="522"/>
      <c r="O11" s="522"/>
      <c r="P11" s="522"/>
      <c r="Q11" s="160"/>
    </row>
    <row r="12" spans="1:17" ht="26.25" customHeight="1">
      <c r="A12" s="160"/>
      <c r="B12" s="521" t="s">
        <v>17</v>
      </c>
      <c r="C12" s="521"/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241"/>
    </row>
    <row r="13" spans="1:17" ht="9.75" customHeight="1" thickBot="1">
      <c r="A13" s="163"/>
      <c r="B13" s="164"/>
      <c r="C13" s="164"/>
      <c r="D13" s="165"/>
      <c r="E13" s="166"/>
      <c r="F13" s="166"/>
      <c r="G13" s="166"/>
      <c r="H13" s="167"/>
      <c r="I13" s="167"/>
      <c r="J13" s="167"/>
      <c r="K13" s="168"/>
      <c r="L13" s="169"/>
      <c r="M13" s="169"/>
      <c r="N13" s="170"/>
      <c r="O13" s="171"/>
      <c r="P13" s="172"/>
      <c r="Q13" s="172"/>
    </row>
    <row r="14" spans="1:17" ht="55.5" customHeight="1" thickBot="1">
      <c r="A14" s="173"/>
      <c r="B14" s="174" t="s">
        <v>4</v>
      </c>
      <c r="C14" s="175" t="s">
        <v>5</v>
      </c>
      <c r="D14" s="239" t="s">
        <v>150</v>
      </c>
      <c r="E14" s="240" t="s">
        <v>148</v>
      </c>
      <c r="F14" s="240" t="s">
        <v>151</v>
      </c>
      <c r="G14" s="240" t="s">
        <v>146</v>
      </c>
      <c r="H14" s="240" t="s">
        <v>149</v>
      </c>
      <c r="I14" s="176" t="s">
        <v>6</v>
      </c>
      <c r="J14" s="176" t="s">
        <v>7</v>
      </c>
      <c r="K14" s="177" t="s">
        <v>8</v>
      </c>
      <c r="L14" s="177" t="s">
        <v>9</v>
      </c>
      <c r="M14" s="177" t="s">
        <v>10</v>
      </c>
      <c r="N14" s="177" t="s">
        <v>11</v>
      </c>
      <c r="O14" s="178" t="s">
        <v>12</v>
      </c>
      <c r="P14" s="179" t="s">
        <v>13</v>
      </c>
      <c r="Q14" s="180"/>
    </row>
    <row r="15" spans="1:17" ht="20.25" customHeight="1">
      <c r="A15" s="181"/>
      <c r="B15" s="182">
        <v>1</v>
      </c>
      <c r="C15" s="142">
        <v>11</v>
      </c>
      <c r="D15" s="257" t="s">
        <v>88</v>
      </c>
      <c r="E15" s="142">
        <v>16042</v>
      </c>
      <c r="F15" s="142">
        <v>360</v>
      </c>
      <c r="G15" s="258" t="s">
        <v>66</v>
      </c>
      <c r="H15" s="259" t="s">
        <v>145</v>
      </c>
      <c r="I15" s="243">
        <v>65</v>
      </c>
      <c r="J15" s="244">
        <v>180</v>
      </c>
      <c r="K15" s="245">
        <v>180</v>
      </c>
      <c r="L15" s="246">
        <f t="shared" ref="L15:L32" si="0">SUM(I15:K15)</f>
        <v>425</v>
      </c>
      <c r="M15" s="183"/>
      <c r="N15" s="184"/>
      <c r="O15" s="185"/>
      <c r="P15" s="143">
        <v>1</v>
      </c>
      <c r="Q15" s="149"/>
    </row>
    <row r="16" spans="1:17" ht="20.25" customHeight="1">
      <c r="A16" s="186"/>
      <c r="B16" s="187">
        <v>2</v>
      </c>
      <c r="C16" s="81">
        <v>28</v>
      </c>
      <c r="D16" s="260" t="s">
        <v>135</v>
      </c>
      <c r="E16" s="83">
        <v>195521</v>
      </c>
      <c r="F16" s="261" t="s">
        <v>158</v>
      </c>
      <c r="G16" s="83" t="s">
        <v>60</v>
      </c>
      <c r="H16" s="262" t="s">
        <v>145</v>
      </c>
      <c r="I16" s="247">
        <v>92</v>
      </c>
      <c r="J16" s="248">
        <v>180</v>
      </c>
      <c r="K16" s="249">
        <v>81</v>
      </c>
      <c r="L16" s="250">
        <f t="shared" si="0"/>
        <v>353</v>
      </c>
      <c r="M16" s="194"/>
      <c r="N16" s="195"/>
      <c r="O16" s="196"/>
      <c r="P16" s="141">
        <v>2</v>
      </c>
      <c r="Q16" s="149"/>
    </row>
    <row r="17" spans="1:17" ht="20.25" customHeight="1">
      <c r="A17" s="186"/>
      <c r="B17" s="187">
        <v>3</v>
      </c>
      <c r="C17" s="44">
        <v>12</v>
      </c>
      <c r="D17" s="263" t="s">
        <v>68</v>
      </c>
      <c r="E17" s="44">
        <v>16079</v>
      </c>
      <c r="F17" s="44">
        <v>429</v>
      </c>
      <c r="G17" s="264" t="s">
        <v>66</v>
      </c>
      <c r="H17" s="265" t="s">
        <v>145</v>
      </c>
      <c r="I17" s="251">
        <v>130</v>
      </c>
      <c r="J17" s="248">
        <v>180</v>
      </c>
      <c r="K17" s="249" t="s">
        <v>157</v>
      </c>
      <c r="L17" s="250">
        <f t="shared" si="0"/>
        <v>310</v>
      </c>
      <c r="M17" s="194"/>
      <c r="N17" s="195"/>
      <c r="O17" s="196"/>
      <c r="P17" s="141">
        <v>3</v>
      </c>
      <c r="Q17" s="149"/>
    </row>
    <row r="18" spans="1:17" ht="20.25" customHeight="1">
      <c r="A18" s="186"/>
      <c r="B18" s="187">
        <v>4</v>
      </c>
      <c r="C18" s="44">
        <v>1</v>
      </c>
      <c r="D18" s="266" t="s">
        <v>120</v>
      </c>
      <c r="E18" s="81">
        <v>62117</v>
      </c>
      <c r="F18" s="81" t="s">
        <v>85</v>
      </c>
      <c r="G18" s="83" t="s">
        <v>60</v>
      </c>
      <c r="H18" s="262" t="s">
        <v>145</v>
      </c>
      <c r="I18" s="252" t="s">
        <v>157</v>
      </c>
      <c r="J18" s="248">
        <v>87</v>
      </c>
      <c r="K18" s="249">
        <v>126</v>
      </c>
      <c r="L18" s="250">
        <f t="shared" si="0"/>
        <v>213</v>
      </c>
      <c r="M18" s="194"/>
      <c r="N18" s="195"/>
      <c r="O18" s="196"/>
      <c r="P18" s="203">
        <v>4</v>
      </c>
      <c r="Q18" s="180"/>
    </row>
    <row r="19" spans="1:17" ht="20.25" customHeight="1">
      <c r="A19" s="181"/>
      <c r="B19" s="204">
        <v>5</v>
      </c>
      <c r="C19" s="44">
        <v>14</v>
      </c>
      <c r="D19" s="267" t="s">
        <v>125</v>
      </c>
      <c r="E19" s="268" t="s">
        <v>127</v>
      </c>
      <c r="F19" s="268" t="s">
        <v>126</v>
      </c>
      <c r="G19" s="44" t="s">
        <v>66</v>
      </c>
      <c r="H19" s="269" t="s">
        <v>145</v>
      </c>
      <c r="I19" s="252">
        <v>105</v>
      </c>
      <c r="J19" s="248">
        <v>0</v>
      </c>
      <c r="K19" s="249">
        <v>71</v>
      </c>
      <c r="L19" s="250">
        <f t="shared" si="0"/>
        <v>176</v>
      </c>
      <c r="M19" s="194"/>
      <c r="N19" s="195"/>
      <c r="O19" s="196"/>
      <c r="P19" s="203">
        <v>5</v>
      </c>
      <c r="Q19" s="180"/>
    </row>
    <row r="20" spans="1:17" ht="20.25" customHeight="1">
      <c r="A20" s="181"/>
      <c r="B20" s="204">
        <v>6</v>
      </c>
      <c r="C20" s="44">
        <v>2</v>
      </c>
      <c r="D20" s="266" t="s">
        <v>153</v>
      </c>
      <c r="E20" s="81">
        <v>62118</v>
      </c>
      <c r="F20" s="81" t="s">
        <v>86</v>
      </c>
      <c r="G20" s="83" t="s">
        <v>60</v>
      </c>
      <c r="H20" s="262" t="s">
        <v>144</v>
      </c>
      <c r="I20" s="252">
        <v>25</v>
      </c>
      <c r="J20" s="248">
        <v>0</v>
      </c>
      <c r="K20" s="249">
        <v>86</v>
      </c>
      <c r="L20" s="250">
        <f t="shared" si="0"/>
        <v>111</v>
      </c>
      <c r="M20" s="194"/>
      <c r="N20" s="195"/>
      <c r="O20" s="196"/>
      <c r="P20" s="203">
        <v>6</v>
      </c>
      <c r="Q20" s="180"/>
    </row>
    <row r="21" spans="1:17" ht="20.25" customHeight="1">
      <c r="A21" s="181"/>
      <c r="B21" s="204">
        <v>7</v>
      </c>
      <c r="C21" s="44">
        <v>15</v>
      </c>
      <c r="D21" s="266" t="s">
        <v>65</v>
      </c>
      <c r="E21" s="83">
        <v>16180</v>
      </c>
      <c r="F21" s="83">
        <v>650</v>
      </c>
      <c r="G21" s="83" t="s">
        <v>66</v>
      </c>
      <c r="H21" s="262" t="s">
        <v>145</v>
      </c>
      <c r="I21" s="247">
        <v>100</v>
      </c>
      <c r="J21" s="248">
        <v>0</v>
      </c>
      <c r="K21" s="249">
        <v>0</v>
      </c>
      <c r="L21" s="250">
        <f t="shared" si="0"/>
        <v>100</v>
      </c>
      <c r="M21" s="194"/>
      <c r="N21" s="195"/>
      <c r="O21" s="196"/>
      <c r="P21" s="203">
        <v>7</v>
      </c>
      <c r="Q21" s="180"/>
    </row>
    <row r="22" spans="1:17" ht="20.25" customHeight="1">
      <c r="A22" s="181"/>
      <c r="B22" s="204">
        <v>8</v>
      </c>
      <c r="C22" s="44">
        <v>4</v>
      </c>
      <c r="D22" s="263" t="s">
        <v>141</v>
      </c>
      <c r="E22" s="44">
        <v>109276</v>
      </c>
      <c r="F22" s="44" t="s">
        <v>122</v>
      </c>
      <c r="G22" s="264" t="s">
        <v>60</v>
      </c>
      <c r="H22" s="265" t="s">
        <v>145</v>
      </c>
      <c r="I22" s="253">
        <v>0</v>
      </c>
      <c r="J22" s="248">
        <v>0</v>
      </c>
      <c r="K22" s="249">
        <v>57</v>
      </c>
      <c r="L22" s="250">
        <f t="shared" si="0"/>
        <v>57</v>
      </c>
      <c r="M22" s="194"/>
      <c r="N22" s="195"/>
      <c r="O22" s="196"/>
      <c r="P22" s="203">
        <v>8</v>
      </c>
      <c r="Q22" s="180"/>
    </row>
    <row r="23" spans="1:17" ht="20.25" customHeight="1">
      <c r="A23" s="181"/>
      <c r="B23" s="204">
        <v>9</v>
      </c>
      <c r="C23" s="44">
        <v>3</v>
      </c>
      <c r="D23" s="266" t="s">
        <v>121</v>
      </c>
      <c r="E23" s="81">
        <v>62119</v>
      </c>
      <c r="F23" s="81" t="s">
        <v>87</v>
      </c>
      <c r="G23" s="83" t="s">
        <v>60</v>
      </c>
      <c r="H23" s="262" t="s">
        <v>145</v>
      </c>
      <c r="I23" s="252" t="s">
        <v>157</v>
      </c>
      <c r="J23" s="248">
        <v>0</v>
      </c>
      <c r="K23" s="249" t="s">
        <v>157</v>
      </c>
      <c r="L23" s="250">
        <f t="shared" si="0"/>
        <v>0</v>
      </c>
      <c r="M23" s="194"/>
      <c r="N23" s="195"/>
      <c r="O23" s="196"/>
      <c r="P23" s="242" t="s">
        <v>168</v>
      </c>
      <c r="Q23" s="180"/>
    </row>
    <row r="24" spans="1:17" ht="20.25" customHeight="1">
      <c r="A24" s="181"/>
      <c r="B24" s="204">
        <v>10</v>
      </c>
      <c r="C24" s="44">
        <v>5</v>
      </c>
      <c r="D24" s="263" t="s">
        <v>63</v>
      </c>
      <c r="E24" s="46">
        <v>66176</v>
      </c>
      <c r="F24" s="46" t="s">
        <v>79</v>
      </c>
      <c r="G24" s="199" t="s">
        <v>60</v>
      </c>
      <c r="H24" s="200" t="s">
        <v>145</v>
      </c>
      <c r="I24" s="148" t="s">
        <v>157</v>
      </c>
      <c r="J24" s="248">
        <v>0</v>
      </c>
      <c r="K24" s="249" t="s">
        <v>157</v>
      </c>
      <c r="L24" s="250">
        <f t="shared" si="0"/>
        <v>0</v>
      </c>
      <c r="M24" s="194"/>
      <c r="N24" s="195"/>
      <c r="O24" s="196"/>
      <c r="P24" s="242" t="s">
        <v>168</v>
      </c>
      <c r="Q24" s="180"/>
    </row>
    <row r="25" spans="1:17" ht="20.25" customHeight="1">
      <c r="A25" s="181"/>
      <c r="B25" s="204">
        <v>11</v>
      </c>
      <c r="C25" s="197">
        <v>6</v>
      </c>
      <c r="D25" s="198" t="s">
        <v>64</v>
      </c>
      <c r="E25" s="46">
        <v>66177</v>
      </c>
      <c r="F25" s="46" t="s">
        <v>80</v>
      </c>
      <c r="G25" s="199" t="s">
        <v>60</v>
      </c>
      <c r="H25" s="200" t="s">
        <v>145</v>
      </c>
      <c r="I25" s="253" t="s">
        <v>157</v>
      </c>
      <c r="J25" s="248">
        <v>0</v>
      </c>
      <c r="K25" s="249" t="s">
        <v>157</v>
      </c>
      <c r="L25" s="250">
        <f t="shared" si="0"/>
        <v>0</v>
      </c>
      <c r="M25" s="194"/>
      <c r="N25" s="195"/>
      <c r="O25" s="196"/>
      <c r="P25" s="242" t="s">
        <v>168</v>
      </c>
      <c r="Q25" s="180"/>
    </row>
    <row r="26" spans="1:17" ht="20.25" customHeight="1">
      <c r="A26" s="181"/>
      <c r="B26" s="204">
        <v>12</v>
      </c>
      <c r="C26" s="197">
        <v>7</v>
      </c>
      <c r="D26" s="198" t="s">
        <v>123</v>
      </c>
      <c r="E26" s="197">
        <v>62121</v>
      </c>
      <c r="F26" s="197" t="s">
        <v>124</v>
      </c>
      <c r="G26" s="199" t="s">
        <v>60</v>
      </c>
      <c r="H26" s="200" t="s">
        <v>144</v>
      </c>
      <c r="I26" s="253" t="s">
        <v>157</v>
      </c>
      <c r="J26" s="248">
        <v>0</v>
      </c>
      <c r="K26" s="249">
        <v>0</v>
      </c>
      <c r="L26" s="250">
        <f t="shared" si="0"/>
        <v>0</v>
      </c>
      <c r="M26" s="194"/>
      <c r="N26" s="195"/>
      <c r="O26" s="196"/>
      <c r="P26" s="242" t="s">
        <v>168</v>
      </c>
      <c r="Q26" s="180"/>
    </row>
    <row r="27" spans="1:17" ht="20.25" customHeight="1">
      <c r="A27" s="181"/>
      <c r="B27" s="204">
        <v>13</v>
      </c>
      <c r="C27" s="197">
        <v>9</v>
      </c>
      <c r="D27" s="189" t="s">
        <v>83</v>
      </c>
      <c r="E27" s="270">
        <v>141638</v>
      </c>
      <c r="F27" s="271" t="s">
        <v>84</v>
      </c>
      <c r="G27" s="188" t="s">
        <v>60</v>
      </c>
      <c r="H27" s="272" t="s">
        <v>145</v>
      </c>
      <c r="I27" s="253">
        <v>0</v>
      </c>
      <c r="J27" s="248">
        <v>0</v>
      </c>
      <c r="K27" s="249">
        <v>0</v>
      </c>
      <c r="L27" s="250">
        <f t="shared" si="0"/>
        <v>0</v>
      </c>
      <c r="M27" s="194"/>
      <c r="N27" s="195"/>
      <c r="O27" s="196"/>
      <c r="P27" s="242" t="s">
        <v>168</v>
      </c>
      <c r="Q27" s="180"/>
    </row>
    <row r="28" spans="1:17" ht="20.25" customHeight="1">
      <c r="A28" s="180"/>
      <c r="B28" s="204">
        <v>14</v>
      </c>
      <c r="C28" s="197">
        <v>10</v>
      </c>
      <c r="D28" s="189" t="s">
        <v>100</v>
      </c>
      <c r="E28" s="270">
        <v>141639</v>
      </c>
      <c r="F28" s="271" t="s">
        <v>99</v>
      </c>
      <c r="G28" s="190" t="s">
        <v>60</v>
      </c>
      <c r="H28" s="192" t="s">
        <v>144</v>
      </c>
      <c r="I28" s="253">
        <v>0</v>
      </c>
      <c r="J28" s="248">
        <v>0</v>
      </c>
      <c r="K28" s="249">
        <v>0</v>
      </c>
      <c r="L28" s="250">
        <f t="shared" si="0"/>
        <v>0</v>
      </c>
      <c r="M28" s="194"/>
      <c r="N28" s="195"/>
      <c r="O28" s="196"/>
      <c r="P28" s="242" t="s">
        <v>168</v>
      </c>
      <c r="Q28" s="180"/>
    </row>
    <row r="29" spans="1:17" ht="20.25" customHeight="1">
      <c r="A29" s="180"/>
      <c r="B29" s="204">
        <v>15</v>
      </c>
      <c r="C29" s="188">
        <v>16</v>
      </c>
      <c r="D29" s="273" t="s">
        <v>155</v>
      </c>
      <c r="E29" s="274" t="s">
        <v>162</v>
      </c>
      <c r="F29" s="274" t="s">
        <v>128</v>
      </c>
      <c r="G29" s="188" t="s">
        <v>66</v>
      </c>
      <c r="H29" s="272" t="s">
        <v>144</v>
      </c>
      <c r="I29" s="252">
        <v>0</v>
      </c>
      <c r="J29" s="248">
        <v>0</v>
      </c>
      <c r="K29" s="249">
        <v>0</v>
      </c>
      <c r="L29" s="250">
        <f t="shared" si="0"/>
        <v>0</v>
      </c>
      <c r="M29" s="194"/>
      <c r="N29" s="195"/>
      <c r="O29" s="196"/>
      <c r="P29" s="242" t="s">
        <v>168</v>
      </c>
      <c r="Q29" s="180"/>
    </row>
    <row r="30" spans="1:17" ht="20.25" customHeight="1">
      <c r="A30" s="180"/>
      <c r="B30" s="204">
        <v>16</v>
      </c>
      <c r="C30" s="188">
        <v>18</v>
      </c>
      <c r="D30" s="273" t="s">
        <v>129</v>
      </c>
      <c r="E30" s="274" t="s">
        <v>163</v>
      </c>
      <c r="F30" s="274" t="s">
        <v>130</v>
      </c>
      <c r="G30" s="188" t="s">
        <v>66</v>
      </c>
      <c r="H30" s="272" t="s">
        <v>145</v>
      </c>
      <c r="I30" s="252">
        <v>0</v>
      </c>
      <c r="J30" s="248" t="s">
        <v>157</v>
      </c>
      <c r="K30" s="249" t="s">
        <v>157</v>
      </c>
      <c r="L30" s="250">
        <f t="shared" si="0"/>
        <v>0</v>
      </c>
      <c r="M30" s="194"/>
      <c r="N30" s="195"/>
      <c r="O30" s="196"/>
      <c r="P30" s="242" t="s">
        <v>168</v>
      </c>
      <c r="Q30" s="180"/>
    </row>
    <row r="31" spans="1:17" ht="20.25" customHeight="1">
      <c r="A31" s="180"/>
      <c r="B31" s="204">
        <v>17</v>
      </c>
      <c r="C31" s="188">
        <v>26</v>
      </c>
      <c r="D31" s="189" t="s">
        <v>81</v>
      </c>
      <c r="E31" s="188">
        <v>195519</v>
      </c>
      <c r="F31" s="271" t="s">
        <v>82</v>
      </c>
      <c r="G31" s="190" t="s">
        <v>60</v>
      </c>
      <c r="H31" s="192" t="s">
        <v>145</v>
      </c>
      <c r="I31" s="252">
        <v>0</v>
      </c>
      <c r="J31" s="248" t="s">
        <v>157</v>
      </c>
      <c r="K31" s="249" t="s">
        <v>157</v>
      </c>
      <c r="L31" s="250">
        <f t="shared" si="0"/>
        <v>0</v>
      </c>
      <c r="M31" s="194"/>
      <c r="N31" s="195"/>
      <c r="O31" s="196"/>
      <c r="P31" s="242" t="s">
        <v>168</v>
      </c>
      <c r="Q31" s="180"/>
    </row>
    <row r="32" spans="1:17" ht="20.25" customHeight="1">
      <c r="A32" s="180"/>
      <c r="B32" s="204">
        <v>18</v>
      </c>
      <c r="C32" s="188">
        <v>30</v>
      </c>
      <c r="D32" s="189" t="s">
        <v>136</v>
      </c>
      <c r="E32" s="190">
        <v>67975</v>
      </c>
      <c r="F32" s="271" t="s">
        <v>137</v>
      </c>
      <c r="G32" s="190" t="s">
        <v>60</v>
      </c>
      <c r="H32" s="192" t="s">
        <v>145</v>
      </c>
      <c r="I32" s="247">
        <v>0</v>
      </c>
      <c r="J32" s="254" t="s">
        <v>157</v>
      </c>
      <c r="K32" s="255" t="s">
        <v>157</v>
      </c>
      <c r="L32" s="256">
        <f t="shared" si="0"/>
        <v>0</v>
      </c>
      <c r="M32" s="194"/>
      <c r="N32" s="195"/>
      <c r="O32" s="196"/>
      <c r="P32" s="242" t="s">
        <v>168</v>
      </c>
      <c r="Q32" s="180"/>
    </row>
    <row r="33" spans="1:17" ht="20.25" customHeight="1" thickBot="1">
      <c r="A33" s="180"/>
      <c r="B33" s="207"/>
      <c r="C33" s="140"/>
      <c r="D33" s="208"/>
      <c r="E33" s="209"/>
      <c r="F33" s="210"/>
      <c r="G33" s="209"/>
      <c r="H33" s="211"/>
      <c r="I33" s="212"/>
      <c r="J33" s="213"/>
      <c r="K33" s="214"/>
      <c r="L33" s="215"/>
      <c r="M33" s="216"/>
      <c r="N33" s="217"/>
      <c r="O33" s="218"/>
      <c r="P33" s="219"/>
      <c r="Q33" s="180"/>
    </row>
    <row r="34" spans="1:17" ht="20.25" customHeight="1">
      <c r="A34" s="180"/>
      <c r="B34" s="478"/>
      <c r="C34" s="479"/>
      <c r="D34" s="480"/>
      <c r="E34" s="321"/>
      <c r="F34" s="481"/>
      <c r="G34" s="321"/>
      <c r="H34" s="321"/>
      <c r="I34" s="321"/>
      <c r="J34" s="482"/>
      <c r="K34" s="482"/>
      <c r="L34" s="483"/>
      <c r="M34" s="168"/>
      <c r="N34" s="168"/>
      <c r="O34" s="220"/>
      <c r="P34" s="484"/>
      <c r="Q34" s="180"/>
    </row>
    <row r="35" spans="1:17" ht="14.25">
      <c r="A35" s="180"/>
      <c r="B35" s="220"/>
      <c r="C35" s="60"/>
      <c r="D35" s="221" t="s">
        <v>167</v>
      </c>
      <c r="F35" s="150" t="s">
        <v>140</v>
      </c>
      <c r="G35" s="222"/>
      <c r="H35" s="222"/>
      <c r="I35" s="222" t="s">
        <v>15</v>
      </c>
      <c r="K35" s="150"/>
      <c r="L35" s="150"/>
      <c r="M35" s="150"/>
      <c r="N35" s="150"/>
      <c r="O35" s="150"/>
      <c r="P35" s="224"/>
      <c r="Q35" s="223"/>
    </row>
    <row r="36" spans="1:17" ht="14.25">
      <c r="A36" s="223"/>
      <c r="B36" s="225"/>
      <c r="C36" s="60"/>
      <c r="D36" s="221"/>
      <c r="F36" s="150"/>
      <c r="G36" s="222"/>
      <c r="H36" s="222"/>
      <c r="I36" s="222"/>
      <c r="K36" s="150"/>
      <c r="L36" s="150"/>
      <c r="M36" s="150"/>
      <c r="N36" s="150"/>
      <c r="O36" s="150"/>
      <c r="Q36" s="224"/>
    </row>
    <row r="37" spans="1:17" ht="14.25">
      <c r="A37" s="223"/>
      <c r="B37" s="225"/>
      <c r="C37" s="60"/>
      <c r="D37" s="149" t="s">
        <v>18</v>
      </c>
      <c r="F37" s="150" t="s">
        <v>77</v>
      </c>
      <c r="G37" s="222"/>
      <c r="H37" s="222"/>
      <c r="I37" s="222" t="s">
        <v>15</v>
      </c>
      <c r="K37" s="150"/>
      <c r="L37" s="150"/>
      <c r="M37" s="150"/>
      <c r="N37" s="150"/>
      <c r="O37" s="150"/>
      <c r="Q37" s="224"/>
    </row>
    <row r="38" spans="1:17" ht="14.25">
      <c r="A38" s="223"/>
      <c r="B38" s="225"/>
      <c r="C38" s="60"/>
      <c r="D38" s="149"/>
      <c r="F38" s="150"/>
      <c r="G38" s="222"/>
      <c r="H38" s="222"/>
      <c r="I38" s="222"/>
      <c r="K38" s="150"/>
      <c r="L38" s="150"/>
      <c r="M38" s="150"/>
      <c r="N38" s="150"/>
      <c r="O38" s="150"/>
      <c r="Q38" s="224"/>
    </row>
    <row r="39" spans="1:17" ht="14.25">
      <c r="A39" s="223"/>
      <c r="B39" s="225"/>
      <c r="C39" s="60"/>
      <c r="D39" s="226" t="s">
        <v>16</v>
      </c>
      <c r="F39" s="236" t="s">
        <v>161</v>
      </c>
      <c r="G39" s="227"/>
      <c r="H39" s="227"/>
      <c r="I39" s="227" t="s">
        <v>15</v>
      </c>
      <c r="K39" s="149"/>
      <c r="L39" s="149"/>
      <c r="M39" s="149"/>
      <c r="N39" s="149"/>
      <c r="O39" s="149"/>
      <c r="Q39" s="224"/>
    </row>
    <row r="40" spans="1:17" ht="14.25">
      <c r="A40" s="223"/>
      <c r="B40" s="225"/>
      <c r="C40" s="60"/>
      <c r="D40" s="226"/>
      <c r="F40" s="149"/>
      <c r="G40" s="227"/>
      <c r="H40" s="227"/>
      <c r="I40" s="227"/>
      <c r="K40" s="149"/>
      <c r="L40" s="149"/>
      <c r="M40" s="149"/>
      <c r="N40" s="149"/>
      <c r="O40" s="149"/>
      <c r="Q40" s="224"/>
    </row>
    <row r="41" spans="1:17" ht="14.25">
      <c r="A41" s="223"/>
      <c r="B41" s="225"/>
      <c r="C41" s="60"/>
      <c r="D41" s="149"/>
      <c r="F41" s="237" t="s">
        <v>164</v>
      </c>
      <c r="G41" s="227"/>
      <c r="H41" s="227"/>
      <c r="I41" s="227" t="s">
        <v>15</v>
      </c>
      <c r="K41" s="149"/>
      <c r="L41" s="149"/>
      <c r="M41" s="149"/>
      <c r="N41" s="149"/>
      <c r="O41" s="149"/>
      <c r="Q41" s="224"/>
    </row>
    <row r="42" spans="1:17" ht="14.25">
      <c r="A42" s="223"/>
      <c r="B42" s="225"/>
      <c r="C42" s="60"/>
      <c r="D42" s="149"/>
      <c r="F42" s="237"/>
      <c r="G42" s="227"/>
      <c r="H42" s="227"/>
      <c r="I42" s="227"/>
      <c r="K42" s="149"/>
      <c r="L42" s="149"/>
      <c r="M42" s="149"/>
      <c r="N42" s="149"/>
      <c r="O42" s="149"/>
      <c r="Q42" s="229"/>
    </row>
    <row r="43" spans="1:17" ht="14.25">
      <c r="A43" s="149"/>
      <c r="B43" s="230"/>
      <c r="C43" s="60"/>
      <c r="D43" s="149"/>
      <c r="F43" s="238" t="s">
        <v>165</v>
      </c>
      <c r="G43" s="222"/>
      <c r="H43" s="222"/>
      <c r="I43" s="222" t="s">
        <v>15</v>
      </c>
      <c r="K43" s="149"/>
      <c r="L43" s="149"/>
      <c r="M43" s="149"/>
      <c r="N43" s="149"/>
      <c r="O43" s="149"/>
      <c r="Q43" s="229"/>
    </row>
    <row r="44" spans="1:17">
      <c r="A44" s="149"/>
      <c r="B44" s="230"/>
      <c r="C44" s="60"/>
      <c r="D44" s="149"/>
      <c r="E44" s="149"/>
      <c r="F44" s="149"/>
      <c r="G44" s="149"/>
      <c r="H44" s="149"/>
      <c r="I44" s="149"/>
      <c r="Q44" s="229"/>
    </row>
    <row r="45" spans="1:17" ht="14.25">
      <c r="A45" s="149"/>
      <c r="B45" s="230"/>
      <c r="C45" s="60"/>
      <c r="D45" s="230"/>
      <c r="E45" s="231"/>
      <c r="F45" s="231"/>
      <c r="G45" s="232"/>
      <c r="H45" s="233"/>
      <c r="I45" s="233"/>
      <c r="P45" s="230"/>
      <c r="Q45" s="229"/>
    </row>
    <row r="46" spans="1:17" ht="14.25">
      <c r="A46" s="149"/>
      <c r="B46" s="228"/>
      <c r="C46" s="55"/>
      <c r="D46" s="228"/>
      <c r="E46" s="234"/>
      <c r="F46" s="234"/>
      <c r="G46" s="235"/>
      <c r="H46" s="233"/>
      <c r="I46" s="233"/>
      <c r="P46" s="228"/>
      <c r="Q46" s="229"/>
    </row>
    <row r="47" spans="1:17">
      <c r="A47" s="149"/>
      <c r="B47" s="228"/>
      <c r="C47" s="55"/>
      <c r="D47" s="149"/>
      <c r="E47" s="149"/>
      <c r="F47" s="149"/>
      <c r="G47" s="149"/>
      <c r="H47" s="149"/>
      <c r="I47" s="149"/>
      <c r="P47" s="149"/>
      <c r="Q47" s="229"/>
    </row>
    <row r="48" spans="1:17">
      <c r="B48" s="54"/>
      <c r="C48" s="55"/>
      <c r="Q48" s="58"/>
    </row>
    <row r="49" spans="2:17">
      <c r="B49" s="54"/>
      <c r="C49" s="55"/>
      <c r="Q49" s="58"/>
    </row>
    <row r="50" spans="2:17">
      <c r="B50" s="54"/>
      <c r="C50" s="55"/>
      <c r="Q50" s="58"/>
    </row>
    <row r="51" spans="2:17">
      <c r="B51" s="54"/>
      <c r="C51" s="55"/>
      <c r="Q51" s="58"/>
    </row>
    <row r="52" spans="2:17">
      <c r="B52" s="54"/>
      <c r="C52" s="55"/>
      <c r="Q52" s="58"/>
    </row>
    <row r="53" spans="2:17">
      <c r="B53" s="54"/>
      <c r="C53" s="55"/>
      <c r="Q53" s="58"/>
    </row>
    <row r="54" spans="2:17">
      <c r="B54" s="54"/>
      <c r="C54" s="55"/>
      <c r="Q54" s="58"/>
    </row>
    <row r="55" spans="2:17">
      <c r="B55" s="54"/>
      <c r="C55" s="55"/>
      <c r="Q55" s="58"/>
    </row>
    <row r="56" spans="2:17">
      <c r="B56" s="54"/>
      <c r="C56" s="55"/>
      <c r="Q56" s="58"/>
    </row>
  </sheetData>
  <sheetProtection selectLockedCells="1" selectUnlockedCells="1"/>
  <mergeCells count="8">
    <mergeCell ref="B12:P12"/>
    <mergeCell ref="K11:P11"/>
    <mergeCell ref="A8:K8"/>
    <mergeCell ref="L8:P8"/>
    <mergeCell ref="B10:D10"/>
    <mergeCell ref="E10:J10"/>
    <mergeCell ref="K10:P10"/>
    <mergeCell ref="E11:J11"/>
  </mergeCells>
  <phoneticPr fontId="40" type="noConversion"/>
  <pageMargins left="0.16" right="0.12" top="0.35" bottom="0.22" header="0.3" footer="0.16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Q57"/>
  <sheetViews>
    <sheetView topLeftCell="B19" zoomScaleNormal="100" workbookViewId="0">
      <selection activeCell="T43" sqref="T43"/>
    </sheetView>
  </sheetViews>
  <sheetFormatPr defaultRowHeight="12.75"/>
  <cols>
    <col min="1" max="1" width="0" hidden="1" customWidth="1"/>
    <col min="2" max="2" width="4.28515625" customWidth="1"/>
    <col min="3" max="3" width="5.85546875" customWidth="1"/>
    <col min="4" max="4" width="19.42578125" customWidth="1"/>
    <col min="5" max="5" width="9" customWidth="1"/>
    <col min="6" max="6" width="10.42578125" customWidth="1"/>
    <col min="7" max="7" width="7.5703125" customWidth="1"/>
    <col min="8" max="9" width="7" customWidth="1"/>
    <col min="10" max="10" width="7.140625" customWidth="1"/>
    <col min="11" max="11" width="7.42578125" customWidth="1"/>
    <col min="12" max="12" width="6.42578125" customWidth="1"/>
    <col min="13" max="14" width="0" hidden="1" customWidth="1"/>
    <col min="15" max="15" width="7.5703125" customWidth="1"/>
    <col min="16" max="16" width="6.7109375" customWidth="1"/>
    <col min="17" max="17" width="7.7109375" customWidth="1"/>
  </cols>
  <sheetData>
    <row r="2" spans="1:17" ht="15.75">
      <c r="E2" s="1" t="s">
        <v>184</v>
      </c>
      <c r="F2" s="1"/>
      <c r="G2" s="1"/>
    </row>
    <row r="4" spans="1:17">
      <c r="E4" s="2"/>
      <c r="F4" s="2"/>
    </row>
    <row r="5" spans="1:17" ht="26.25">
      <c r="E5" s="3" t="s">
        <v>113</v>
      </c>
      <c r="F5" s="3"/>
      <c r="G5" s="3"/>
    </row>
    <row r="6" spans="1:17" ht="17.25" customHeight="1">
      <c r="E6" s="4" t="s">
        <v>0</v>
      </c>
      <c r="F6" s="4"/>
      <c r="G6" s="3"/>
      <c r="I6" s="531" t="s">
        <v>170</v>
      </c>
      <c r="J6" s="531"/>
      <c r="K6" s="531"/>
      <c r="L6" s="531"/>
      <c r="M6" s="531"/>
    </row>
    <row r="7" spans="1:17" ht="18">
      <c r="E7" s="4"/>
      <c r="F7" s="4"/>
      <c r="K7" t="s">
        <v>169</v>
      </c>
    </row>
    <row r="8" spans="1:17" ht="21" customHeight="1">
      <c r="A8" s="530" t="s">
        <v>1</v>
      </c>
      <c r="B8" s="530"/>
      <c r="C8" s="530"/>
      <c r="D8" s="530"/>
      <c r="E8" s="530"/>
      <c r="F8" s="530"/>
      <c r="G8" s="530"/>
      <c r="H8" s="530"/>
      <c r="I8" s="530"/>
      <c r="J8" s="530"/>
      <c r="K8" s="530"/>
    </row>
    <row r="9" spans="1:17">
      <c r="B9" s="532"/>
      <c r="C9" s="532"/>
      <c r="D9" s="532"/>
      <c r="E9" s="533"/>
      <c r="F9" s="533"/>
      <c r="G9" s="533"/>
      <c r="H9" s="533"/>
      <c r="I9" s="533"/>
      <c r="J9" s="533"/>
      <c r="K9" s="534" t="s">
        <v>187</v>
      </c>
      <c r="L9" s="534"/>
      <c r="M9" s="534"/>
      <c r="N9" s="534"/>
      <c r="O9" s="534"/>
      <c r="P9" s="534"/>
    </row>
    <row r="10" spans="1:17" ht="18.75">
      <c r="B10" s="5"/>
      <c r="C10" s="5"/>
      <c r="D10" s="6"/>
      <c r="E10" s="535" t="s">
        <v>2</v>
      </c>
      <c r="F10" s="535"/>
      <c r="G10" s="535"/>
      <c r="H10" s="535"/>
      <c r="I10" s="535"/>
      <c r="J10" s="535"/>
      <c r="K10" s="529" t="s">
        <v>186</v>
      </c>
      <c r="L10" s="529"/>
      <c r="M10" s="529"/>
      <c r="N10" s="529"/>
      <c r="O10" s="529"/>
      <c r="P10" s="529"/>
    </row>
    <row r="11" spans="1:17" ht="26.25" customHeight="1">
      <c r="B11" s="528" t="s">
        <v>19</v>
      </c>
      <c r="C11" s="528"/>
      <c r="D11" s="528"/>
      <c r="E11" s="528"/>
      <c r="F11" s="528"/>
      <c r="G11" s="528"/>
      <c r="H11" s="528"/>
      <c r="I11" s="528"/>
      <c r="J11" s="528"/>
      <c r="K11" s="528"/>
      <c r="L11" s="528"/>
      <c r="M11" s="528"/>
      <c r="N11" s="528"/>
      <c r="O11" s="528"/>
      <c r="P11" s="358"/>
      <c r="Q11" s="358"/>
    </row>
    <row r="12" spans="1:17" ht="9.75" customHeight="1" thickBot="1">
      <c r="A12" s="7"/>
      <c r="B12" s="5"/>
      <c r="C12" s="5"/>
      <c r="D12" s="8"/>
      <c r="E12" s="9"/>
      <c r="F12" s="9"/>
      <c r="G12" s="9"/>
      <c r="H12" s="10"/>
      <c r="I12" s="10"/>
      <c r="J12" s="10"/>
      <c r="K12" s="49"/>
      <c r="L12" s="11"/>
      <c r="M12" s="11"/>
      <c r="N12" s="12"/>
      <c r="O12" s="13"/>
    </row>
    <row r="13" spans="1:17" ht="55.5" customHeight="1" thickBot="1">
      <c r="A13" s="14"/>
      <c r="B13" s="277" t="s">
        <v>4</v>
      </c>
      <c r="C13" s="278" t="s">
        <v>5</v>
      </c>
      <c r="D13" s="279" t="s">
        <v>150</v>
      </c>
      <c r="E13" s="280" t="s">
        <v>148</v>
      </c>
      <c r="F13" s="279" t="s">
        <v>156</v>
      </c>
      <c r="G13" s="280" t="s">
        <v>146</v>
      </c>
      <c r="H13" s="300" t="s">
        <v>149</v>
      </c>
      <c r="I13" s="302" t="s">
        <v>6</v>
      </c>
      <c r="J13" s="281" t="s">
        <v>7</v>
      </c>
      <c r="K13" s="303" t="s">
        <v>8</v>
      </c>
      <c r="L13" s="304" t="s">
        <v>9</v>
      </c>
      <c r="M13" s="301" t="s">
        <v>10</v>
      </c>
      <c r="N13" s="281" t="s">
        <v>11</v>
      </c>
      <c r="O13" s="282" t="s">
        <v>13</v>
      </c>
    </row>
    <row r="14" spans="1:17">
      <c r="A14" s="7"/>
      <c r="B14" s="317">
        <v>1</v>
      </c>
      <c r="C14" s="305">
        <v>14</v>
      </c>
      <c r="D14" s="352" t="s">
        <v>125</v>
      </c>
      <c r="E14" s="353" t="s">
        <v>127</v>
      </c>
      <c r="F14" s="353" t="s">
        <v>126</v>
      </c>
      <c r="G14" s="305" t="s">
        <v>66</v>
      </c>
      <c r="H14" s="354" t="s">
        <v>145</v>
      </c>
      <c r="I14" s="283">
        <v>118</v>
      </c>
      <c r="J14" s="284">
        <v>165</v>
      </c>
      <c r="K14" s="285">
        <v>155</v>
      </c>
      <c r="L14" s="286">
        <f t="shared" ref="L14:L42" si="0">SUM(I14:K14)</f>
        <v>438</v>
      </c>
      <c r="M14" s="306"/>
      <c r="N14" s="307"/>
      <c r="O14" s="355">
        <v>1</v>
      </c>
    </row>
    <row r="15" spans="1:17">
      <c r="A15" s="7"/>
      <c r="B15" s="187">
        <v>2</v>
      </c>
      <c r="C15" s="197">
        <v>12</v>
      </c>
      <c r="D15" s="198" t="s">
        <v>68</v>
      </c>
      <c r="E15" s="197">
        <v>16079</v>
      </c>
      <c r="F15" s="197">
        <v>429</v>
      </c>
      <c r="G15" s="199" t="s">
        <v>66</v>
      </c>
      <c r="H15" s="200" t="s">
        <v>145</v>
      </c>
      <c r="I15" s="187">
        <v>112</v>
      </c>
      <c r="J15" s="197">
        <v>141</v>
      </c>
      <c r="K15" s="289">
        <v>180</v>
      </c>
      <c r="L15" s="290">
        <f t="shared" si="0"/>
        <v>433</v>
      </c>
      <c r="M15" s="287"/>
      <c r="N15" s="288"/>
      <c r="O15" s="356">
        <v>2</v>
      </c>
    </row>
    <row r="16" spans="1:17">
      <c r="A16" s="7"/>
      <c r="B16" s="187">
        <v>3</v>
      </c>
      <c r="C16" s="197">
        <v>10</v>
      </c>
      <c r="D16" s="189" t="s">
        <v>100</v>
      </c>
      <c r="E16" s="270">
        <v>141639</v>
      </c>
      <c r="F16" s="271" t="s">
        <v>99</v>
      </c>
      <c r="G16" s="190" t="s">
        <v>60</v>
      </c>
      <c r="H16" s="192" t="s">
        <v>145</v>
      </c>
      <c r="I16" s="206">
        <v>180</v>
      </c>
      <c r="J16" s="275">
        <v>115</v>
      </c>
      <c r="K16" s="289">
        <v>130</v>
      </c>
      <c r="L16" s="290">
        <f t="shared" si="0"/>
        <v>425</v>
      </c>
      <c r="M16" s="287"/>
      <c r="N16" s="288"/>
      <c r="O16" s="356">
        <v>3</v>
      </c>
    </row>
    <row r="17" spans="1:15">
      <c r="A17" s="7"/>
      <c r="B17" s="187">
        <v>4</v>
      </c>
      <c r="C17" s="188">
        <v>22</v>
      </c>
      <c r="D17" s="291" t="s">
        <v>95</v>
      </c>
      <c r="E17" s="292" t="s">
        <v>105</v>
      </c>
      <c r="F17" s="292" t="s">
        <v>96</v>
      </c>
      <c r="G17" s="197" t="s">
        <v>62</v>
      </c>
      <c r="H17" s="293" t="s">
        <v>145</v>
      </c>
      <c r="I17" s="187">
        <v>180</v>
      </c>
      <c r="J17" s="197">
        <v>140</v>
      </c>
      <c r="K17" s="289">
        <v>88</v>
      </c>
      <c r="L17" s="290">
        <f t="shared" si="0"/>
        <v>408</v>
      </c>
      <c r="M17" s="287"/>
      <c r="N17" s="288"/>
      <c r="O17" s="356">
        <v>4</v>
      </c>
    </row>
    <row r="18" spans="1:15">
      <c r="A18" s="7"/>
      <c r="B18" s="187">
        <v>5</v>
      </c>
      <c r="C18" s="197">
        <v>5</v>
      </c>
      <c r="D18" s="198" t="s">
        <v>63</v>
      </c>
      <c r="E18" s="46">
        <v>66176</v>
      </c>
      <c r="F18" s="46" t="s">
        <v>79</v>
      </c>
      <c r="G18" s="199" t="s">
        <v>60</v>
      </c>
      <c r="H18" s="200" t="s">
        <v>145</v>
      </c>
      <c r="I18" s="205">
        <v>0</v>
      </c>
      <c r="J18" s="276">
        <v>180</v>
      </c>
      <c r="K18" s="289">
        <v>180</v>
      </c>
      <c r="L18" s="290">
        <f t="shared" si="0"/>
        <v>360</v>
      </c>
      <c r="M18" s="287"/>
      <c r="N18" s="288"/>
      <c r="O18" s="356">
        <v>5</v>
      </c>
    </row>
    <row r="19" spans="1:15">
      <c r="A19" s="7"/>
      <c r="B19" s="187">
        <v>6</v>
      </c>
      <c r="C19" s="188">
        <v>18</v>
      </c>
      <c r="D19" s="273" t="s">
        <v>129</v>
      </c>
      <c r="E19" s="274" t="s">
        <v>163</v>
      </c>
      <c r="F19" s="274" t="s">
        <v>130</v>
      </c>
      <c r="G19" s="188" t="s">
        <v>66</v>
      </c>
      <c r="H19" s="272" t="s">
        <v>145</v>
      </c>
      <c r="I19" s="202">
        <v>180</v>
      </c>
      <c r="J19" s="188">
        <v>97</v>
      </c>
      <c r="K19" s="289">
        <v>78</v>
      </c>
      <c r="L19" s="290">
        <f t="shared" si="0"/>
        <v>355</v>
      </c>
      <c r="M19" s="287"/>
      <c r="N19" s="288"/>
      <c r="O19" s="356">
        <v>6</v>
      </c>
    </row>
    <row r="20" spans="1:15">
      <c r="A20" s="7"/>
      <c r="B20" s="187">
        <v>7</v>
      </c>
      <c r="C20" s="197">
        <v>15</v>
      </c>
      <c r="D20" s="201" t="s">
        <v>65</v>
      </c>
      <c r="E20" s="190">
        <v>16180</v>
      </c>
      <c r="F20" s="190">
        <v>650</v>
      </c>
      <c r="G20" s="190" t="s">
        <v>66</v>
      </c>
      <c r="H20" s="192" t="s">
        <v>145</v>
      </c>
      <c r="I20" s="193">
        <v>105</v>
      </c>
      <c r="J20" s="190">
        <v>180</v>
      </c>
      <c r="K20" s="289">
        <v>64</v>
      </c>
      <c r="L20" s="290">
        <f t="shared" si="0"/>
        <v>349</v>
      </c>
      <c r="M20" s="287"/>
      <c r="N20" s="288"/>
      <c r="O20" s="356">
        <v>7</v>
      </c>
    </row>
    <row r="21" spans="1:15">
      <c r="A21" s="7"/>
      <c r="B21" s="187">
        <v>8</v>
      </c>
      <c r="C21" s="197">
        <v>3</v>
      </c>
      <c r="D21" s="201" t="s">
        <v>121</v>
      </c>
      <c r="E21" s="188">
        <v>62119</v>
      </c>
      <c r="F21" s="188" t="s">
        <v>87</v>
      </c>
      <c r="G21" s="190" t="s">
        <v>60</v>
      </c>
      <c r="H21" s="192" t="s">
        <v>145</v>
      </c>
      <c r="I21" s="202">
        <v>62</v>
      </c>
      <c r="J21" s="188">
        <v>105</v>
      </c>
      <c r="K21" s="289">
        <v>180</v>
      </c>
      <c r="L21" s="290">
        <f t="shared" si="0"/>
        <v>347</v>
      </c>
      <c r="M21" s="287"/>
      <c r="N21" s="288"/>
      <c r="O21" s="356">
        <v>8</v>
      </c>
    </row>
    <row r="22" spans="1:15">
      <c r="A22" s="7"/>
      <c r="B22" s="187">
        <v>9</v>
      </c>
      <c r="C22" s="188">
        <v>32</v>
      </c>
      <c r="D22" s="189" t="s">
        <v>143</v>
      </c>
      <c r="E22" s="188">
        <v>106593</v>
      </c>
      <c r="F22" s="271" t="s">
        <v>142</v>
      </c>
      <c r="G22" s="190" t="s">
        <v>62</v>
      </c>
      <c r="H22" s="192" t="s">
        <v>145</v>
      </c>
      <c r="I22" s="202">
        <v>105</v>
      </c>
      <c r="J22" s="188">
        <v>150</v>
      </c>
      <c r="K22" s="289">
        <v>52</v>
      </c>
      <c r="L22" s="290">
        <f t="shared" si="0"/>
        <v>307</v>
      </c>
      <c r="M22" s="287"/>
      <c r="N22" s="288"/>
      <c r="O22" s="357" t="s">
        <v>180</v>
      </c>
    </row>
    <row r="23" spans="1:15">
      <c r="A23" s="7"/>
      <c r="B23" s="187">
        <v>10</v>
      </c>
      <c r="C23" s="197">
        <v>11</v>
      </c>
      <c r="D23" s="198" t="s">
        <v>88</v>
      </c>
      <c r="E23" s="197">
        <v>16042</v>
      </c>
      <c r="F23" s="197">
        <v>360</v>
      </c>
      <c r="G23" s="199" t="s">
        <v>66</v>
      </c>
      <c r="H23" s="200" t="s">
        <v>145</v>
      </c>
      <c r="I23" s="187">
        <v>125</v>
      </c>
      <c r="J23" s="197">
        <v>90</v>
      </c>
      <c r="K23" s="289">
        <v>92</v>
      </c>
      <c r="L23" s="290">
        <f t="shared" si="0"/>
        <v>307</v>
      </c>
      <c r="M23" s="287"/>
      <c r="N23" s="288"/>
      <c r="O23" s="356" t="s">
        <v>180</v>
      </c>
    </row>
    <row r="24" spans="1:15">
      <c r="A24" s="7"/>
      <c r="B24" s="187">
        <v>11</v>
      </c>
      <c r="C24" s="188">
        <v>28</v>
      </c>
      <c r="D24" s="189" t="s">
        <v>135</v>
      </c>
      <c r="E24" s="190">
        <v>195521</v>
      </c>
      <c r="F24" s="191" t="s">
        <v>158</v>
      </c>
      <c r="G24" s="190" t="s">
        <v>60</v>
      </c>
      <c r="H24" s="192" t="s">
        <v>145</v>
      </c>
      <c r="I24" s="193">
        <v>0</v>
      </c>
      <c r="J24" s="190">
        <v>120</v>
      </c>
      <c r="K24" s="289">
        <v>180</v>
      </c>
      <c r="L24" s="290">
        <f t="shared" si="0"/>
        <v>300</v>
      </c>
      <c r="M24" s="287"/>
      <c r="N24" s="288"/>
      <c r="O24" s="356">
        <v>11</v>
      </c>
    </row>
    <row r="25" spans="1:15">
      <c r="A25" s="7"/>
      <c r="B25" s="187">
        <v>12</v>
      </c>
      <c r="C25" s="188">
        <v>31</v>
      </c>
      <c r="D25" s="189" t="s">
        <v>138</v>
      </c>
      <c r="E25" s="190">
        <v>67976</v>
      </c>
      <c r="F25" s="271" t="s">
        <v>139</v>
      </c>
      <c r="G25" s="190" t="s">
        <v>60</v>
      </c>
      <c r="H25" s="192" t="s">
        <v>145</v>
      </c>
      <c r="I25" s="193">
        <v>135</v>
      </c>
      <c r="J25" s="190">
        <v>62</v>
      </c>
      <c r="K25" s="289">
        <v>96</v>
      </c>
      <c r="L25" s="290">
        <f t="shared" si="0"/>
        <v>293</v>
      </c>
      <c r="M25" s="287"/>
      <c r="N25" s="288"/>
      <c r="O25" s="356">
        <v>12</v>
      </c>
    </row>
    <row r="26" spans="1:15">
      <c r="A26" s="7"/>
      <c r="B26" s="187">
        <v>13</v>
      </c>
      <c r="C26" s="188">
        <v>16</v>
      </c>
      <c r="D26" s="273" t="s">
        <v>155</v>
      </c>
      <c r="E26" s="274" t="s">
        <v>162</v>
      </c>
      <c r="F26" s="274" t="s">
        <v>128</v>
      </c>
      <c r="G26" s="188" t="s">
        <v>66</v>
      </c>
      <c r="H26" s="272" t="s">
        <v>144</v>
      </c>
      <c r="I26" s="202">
        <v>78</v>
      </c>
      <c r="J26" s="188">
        <v>90</v>
      </c>
      <c r="K26" s="289">
        <v>114</v>
      </c>
      <c r="L26" s="290">
        <f t="shared" si="0"/>
        <v>282</v>
      </c>
      <c r="M26" s="287"/>
      <c r="N26" s="288"/>
      <c r="O26" s="356">
        <v>13</v>
      </c>
    </row>
    <row r="27" spans="1:15">
      <c r="A27" s="7"/>
      <c r="B27" s="187">
        <v>14</v>
      </c>
      <c r="C27" s="188">
        <v>29</v>
      </c>
      <c r="D27" s="189" t="s">
        <v>101</v>
      </c>
      <c r="E27" s="188">
        <v>67980</v>
      </c>
      <c r="F27" s="271" t="s">
        <v>102</v>
      </c>
      <c r="G27" s="190" t="s">
        <v>60</v>
      </c>
      <c r="H27" s="192" t="s">
        <v>145</v>
      </c>
      <c r="I27" s="202">
        <v>61</v>
      </c>
      <c r="J27" s="188">
        <v>67</v>
      </c>
      <c r="K27" s="289">
        <v>147</v>
      </c>
      <c r="L27" s="290">
        <f t="shared" si="0"/>
        <v>275</v>
      </c>
      <c r="M27" s="287"/>
      <c r="N27" s="288"/>
      <c r="O27" s="356">
        <v>14</v>
      </c>
    </row>
    <row r="28" spans="1:15">
      <c r="A28" s="7"/>
      <c r="B28" s="187">
        <v>15</v>
      </c>
      <c r="C28" s="197">
        <v>1</v>
      </c>
      <c r="D28" s="201" t="s">
        <v>120</v>
      </c>
      <c r="E28" s="188">
        <v>62117</v>
      </c>
      <c r="F28" s="188" t="s">
        <v>85</v>
      </c>
      <c r="G28" s="190" t="s">
        <v>60</v>
      </c>
      <c r="H28" s="192" t="s">
        <v>145</v>
      </c>
      <c r="I28" s="202">
        <v>0</v>
      </c>
      <c r="J28" s="188">
        <v>180</v>
      </c>
      <c r="K28" s="289">
        <v>91</v>
      </c>
      <c r="L28" s="290">
        <f t="shared" si="0"/>
        <v>271</v>
      </c>
      <c r="M28" s="287"/>
      <c r="N28" s="288"/>
      <c r="O28" s="356">
        <v>15</v>
      </c>
    </row>
    <row r="29" spans="1:15">
      <c r="A29" s="7"/>
      <c r="B29" s="187">
        <v>16</v>
      </c>
      <c r="C29" s="188">
        <v>25</v>
      </c>
      <c r="D29" s="189" t="s">
        <v>133</v>
      </c>
      <c r="E29" s="270">
        <v>90969</v>
      </c>
      <c r="F29" s="271" t="s">
        <v>134</v>
      </c>
      <c r="G29" s="190" t="s">
        <v>62</v>
      </c>
      <c r="H29" s="192" t="s">
        <v>145</v>
      </c>
      <c r="I29" s="193">
        <v>142</v>
      </c>
      <c r="J29" s="190">
        <v>0</v>
      </c>
      <c r="K29" s="289">
        <v>128</v>
      </c>
      <c r="L29" s="290">
        <f t="shared" si="0"/>
        <v>270</v>
      </c>
      <c r="M29" s="287"/>
      <c r="N29" s="288"/>
      <c r="O29" s="356">
        <v>16</v>
      </c>
    </row>
    <row r="30" spans="1:15">
      <c r="A30" s="7"/>
      <c r="B30" s="187">
        <v>17</v>
      </c>
      <c r="C30" s="188">
        <v>30</v>
      </c>
      <c r="D30" s="189" t="s">
        <v>136</v>
      </c>
      <c r="E30" s="190">
        <v>67975</v>
      </c>
      <c r="F30" s="271" t="s">
        <v>137</v>
      </c>
      <c r="G30" s="190" t="s">
        <v>60</v>
      </c>
      <c r="H30" s="192" t="s">
        <v>145</v>
      </c>
      <c r="I30" s="193">
        <v>117</v>
      </c>
      <c r="J30" s="190">
        <v>63</v>
      </c>
      <c r="K30" s="289">
        <v>80</v>
      </c>
      <c r="L30" s="290">
        <f t="shared" si="0"/>
        <v>260</v>
      </c>
      <c r="M30" s="287"/>
      <c r="N30" s="288"/>
      <c r="O30" s="356">
        <v>17</v>
      </c>
    </row>
    <row r="31" spans="1:15">
      <c r="A31" s="7"/>
      <c r="B31" s="187">
        <v>18</v>
      </c>
      <c r="C31" s="188">
        <v>21</v>
      </c>
      <c r="D31" s="291" t="s">
        <v>93</v>
      </c>
      <c r="E31" s="292" t="s">
        <v>104</v>
      </c>
      <c r="F31" s="292" t="s">
        <v>94</v>
      </c>
      <c r="G31" s="197" t="s">
        <v>62</v>
      </c>
      <c r="H31" s="293" t="s">
        <v>145</v>
      </c>
      <c r="I31" s="187">
        <v>60</v>
      </c>
      <c r="J31" s="197">
        <v>180</v>
      </c>
      <c r="K31" s="289">
        <v>0</v>
      </c>
      <c r="L31" s="290">
        <f t="shared" si="0"/>
        <v>240</v>
      </c>
      <c r="M31" s="287"/>
      <c r="N31" s="288"/>
      <c r="O31" s="356">
        <v>18</v>
      </c>
    </row>
    <row r="32" spans="1:15">
      <c r="A32" s="7"/>
      <c r="B32" s="187">
        <v>19</v>
      </c>
      <c r="C32" s="188">
        <v>20</v>
      </c>
      <c r="D32" s="291" t="s">
        <v>91</v>
      </c>
      <c r="E32" s="292" t="s">
        <v>103</v>
      </c>
      <c r="F32" s="292" t="s">
        <v>92</v>
      </c>
      <c r="G32" s="197" t="s">
        <v>62</v>
      </c>
      <c r="H32" s="293" t="s">
        <v>145</v>
      </c>
      <c r="I32" s="187">
        <v>83</v>
      </c>
      <c r="J32" s="197">
        <v>0</v>
      </c>
      <c r="K32" s="289">
        <v>128</v>
      </c>
      <c r="L32" s="290">
        <f t="shared" si="0"/>
        <v>211</v>
      </c>
      <c r="M32" s="287"/>
      <c r="N32" s="288"/>
      <c r="O32" s="356">
        <v>19</v>
      </c>
    </row>
    <row r="33" spans="1:16">
      <c r="A33" s="7"/>
      <c r="B33" s="187">
        <v>20</v>
      </c>
      <c r="C33" s="197">
        <v>4</v>
      </c>
      <c r="D33" s="198" t="s">
        <v>141</v>
      </c>
      <c r="E33" s="197">
        <v>62119</v>
      </c>
      <c r="F33" s="197" t="s">
        <v>122</v>
      </c>
      <c r="G33" s="199" t="s">
        <v>60</v>
      </c>
      <c r="H33" s="200" t="s">
        <v>145</v>
      </c>
      <c r="I33" s="206">
        <v>42</v>
      </c>
      <c r="J33" s="275">
        <v>81</v>
      </c>
      <c r="K33" s="289">
        <v>81</v>
      </c>
      <c r="L33" s="290">
        <f t="shared" si="0"/>
        <v>204</v>
      </c>
      <c r="M33" s="287"/>
      <c r="N33" s="288"/>
      <c r="O33" s="356">
        <v>20</v>
      </c>
    </row>
    <row r="34" spans="1:16">
      <c r="A34" s="7"/>
      <c r="B34" s="187">
        <v>21</v>
      </c>
      <c r="C34" s="188">
        <v>26</v>
      </c>
      <c r="D34" s="189" t="s">
        <v>81</v>
      </c>
      <c r="E34" s="188">
        <v>195519</v>
      </c>
      <c r="F34" s="271" t="s">
        <v>82</v>
      </c>
      <c r="G34" s="190" t="s">
        <v>60</v>
      </c>
      <c r="H34" s="192" t="s">
        <v>145</v>
      </c>
      <c r="I34" s="202">
        <v>131</v>
      </c>
      <c r="J34" s="188">
        <v>67</v>
      </c>
      <c r="K34" s="289">
        <v>0</v>
      </c>
      <c r="L34" s="290">
        <f t="shared" si="0"/>
        <v>198</v>
      </c>
      <c r="M34" s="287"/>
      <c r="N34" s="288"/>
      <c r="O34" s="356">
        <v>21</v>
      </c>
    </row>
    <row r="35" spans="1:16">
      <c r="B35" s="187">
        <v>22</v>
      </c>
      <c r="C35" s="197">
        <v>2</v>
      </c>
      <c r="D35" s="201" t="s">
        <v>153</v>
      </c>
      <c r="E35" s="188">
        <v>62118</v>
      </c>
      <c r="F35" s="188" t="s">
        <v>86</v>
      </c>
      <c r="G35" s="190" t="s">
        <v>60</v>
      </c>
      <c r="H35" s="192" t="s">
        <v>144</v>
      </c>
      <c r="I35" s="202">
        <v>0</v>
      </c>
      <c r="J35" s="188">
        <v>50</v>
      </c>
      <c r="K35" s="289">
        <v>86</v>
      </c>
      <c r="L35" s="290">
        <f t="shared" si="0"/>
        <v>136</v>
      </c>
      <c r="M35" s="287"/>
      <c r="N35" s="288"/>
      <c r="O35" s="356">
        <v>22</v>
      </c>
    </row>
    <row r="36" spans="1:16">
      <c r="B36" s="187">
        <v>23</v>
      </c>
      <c r="C36" s="197">
        <v>8</v>
      </c>
      <c r="D36" s="198" t="s">
        <v>154</v>
      </c>
      <c r="E36" s="197">
        <v>110562</v>
      </c>
      <c r="F36" s="197" t="s">
        <v>159</v>
      </c>
      <c r="G36" s="199" t="s">
        <v>60</v>
      </c>
      <c r="H36" s="200" t="s">
        <v>144</v>
      </c>
      <c r="I36" s="206">
        <v>67</v>
      </c>
      <c r="J36" s="275">
        <v>65</v>
      </c>
      <c r="K36" s="289">
        <v>0</v>
      </c>
      <c r="L36" s="290">
        <f t="shared" si="0"/>
        <v>132</v>
      </c>
      <c r="M36" s="287"/>
      <c r="N36" s="288"/>
      <c r="O36" s="356">
        <v>23</v>
      </c>
    </row>
    <row r="37" spans="1:16">
      <c r="B37" s="187">
        <v>24</v>
      </c>
      <c r="C37" s="188">
        <v>23</v>
      </c>
      <c r="D37" s="291" t="s">
        <v>97</v>
      </c>
      <c r="E37" s="292" t="s">
        <v>106</v>
      </c>
      <c r="F37" s="292" t="s">
        <v>98</v>
      </c>
      <c r="G37" s="197" t="s">
        <v>62</v>
      </c>
      <c r="H37" s="293" t="s">
        <v>144</v>
      </c>
      <c r="I37" s="187">
        <v>0</v>
      </c>
      <c r="J37" s="197">
        <v>55</v>
      </c>
      <c r="K37" s="289">
        <v>75</v>
      </c>
      <c r="L37" s="290">
        <f t="shared" si="0"/>
        <v>130</v>
      </c>
      <c r="M37" s="287"/>
      <c r="N37" s="288"/>
      <c r="O37" s="356">
        <v>24</v>
      </c>
    </row>
    <row r="38" spans="1:16">
      <c r="B38" s="187">
        <v>25</v>
      </c>
      <c r="C38" s="197">
        <v>9</v>
      </c>
      <c r="D38" s="189" t="s">
        <v>83</v>
      </c>
      <c r="E38" s="270">
        <v>141638</v>
      </c>
      <c r="F38" s="271" t="s">
        <v>84</v>
      </c>
      <c r="G38" s="188" t="s">
        <v>60</v>
      </c>
      <c r="H38" s="272" t="s">
        <v>145</v>
      </c>
      <c r="I38" s="206">
        <v>0</v>
      </c>
      <c r="J38" s="275">
        <v>125</v>
      </c>
      <c r="K38" s="289">
        <v>0</v>
      </c>
      <c r="L38" s="290">
        <f t="shared" si="0"/>
        <v>125</v>
      </c>
      <c r="M38" s="287"/>
      <c r="N38" s="288"/>
      <c r="O38" s="356">
        <v>25</v>
      </c>
    </row>
    <row r="39" spans="1:16">
      <c r="B39" s="187">
        <v>26</v>
      </c>
      <c r="C39" s="197">
        <v>6</v>
      </c>
      <c r="D39" s="198" t="s">
        <v>64</v>
      </c>
      <c r="E39" s="46">
        <v>66177</v>
      </c>
      <c r="F39" s="46" t="s">
        <v>80</v>
      </c>
      <c r="G39" s="199" t="s">
        <v>60</v>
      </c>
      <c r="H39" s="200" t="s">
        <v>145</v>
      </c>
      <c r="I39" s="206">
        <v>0</v>
      </c>
      <c r="J39" s="275">
        <v>0</v>
      </c>
      <c r="K39" s="289">
        <v>120</v>
      </c>
      <c r="L39" s="290">
        <f t="shared" si="0"/>
        <v>120</v>
      </c>
      <c r="M39" s="287"/>
      <c r="N39" s="288"/>
      <c r="O39" s="356">
        <v>26</v>
      </c>
    </row>
    <row r="40" spans="1:16">
      <c r="B40" s="187">
        <v>27</v>
      </c>
      <c r="C40" s="188">
        <v>19</v>
      </c>
      <c r="D40" s="294" t="s">
        <v>89</v>
      </c>
      <c r="E40" s="188">
        <v>78997</v>
      </c>
      <c r="F40" s="188" t="s">
        <v>90</v>
      </c>
      <c r="G40" s="190" t="s">
        <v>62</v>
      </c>
      <c r="H40" s="192" t="s">
        <v>145</v>
      </c>
      <c r="I40" s="202">
        <v>0</v>
      </c>
      <c r="J40" s="188">
        <v>93</v>
      </c>
      <c r="K40" s="289">
        <v>0</v>
      </c>
      <c r="L40" s="290">
        <f t="shared" si="0"/>
        <v>93</v>
      </c>
      <c r="M40" s="287"/>
      <c r="N40" s="288"/>
      <c r="O40" s="356">
        <v>27</v>
      </c>
    </row>
    <row r="41" spans="1:16">
      <c r="B41" s="187">
        <v>28</v>
      </c>
      <c r="C41" s="197">
        <v>7</v>
      </c>
      <c r="D41" s="198" t="s">
        <v>123</v>
      </c>
      <c r="E41" s="197">
        <v>62121</v>
      </c>
      <c r="F41" s="197" t="s">
        <v>124</v>
      </c>
      <c r="G41" s="199" t="s">
        <v>60</v>
      </c>
      <c r="H41" s="200" t="s">
        <v>145</v>
      </c>
      <c r="I41" s="206">
        <v>0</v>
      </c>
      <c r="J41" s="275">
        <v>0</v>
      </c>
      <c r="K41" s="289">
        <v>0</v>
      </c>
      <c r="L41" s="290">
        <f t="shared" si="0"/>
        <v>0</v>
      </c>
      <c r="M41" s="287"/>
      <c r="N41" s="288"/>
      <c r="O41" s="356" t="s">
        <v>181</v>
      </c>
    </row>
    <row r="42" spans="1:16">
      <c r="B42" s="187">
        <v>29</v>
      </c>
      <c r="C42" s="188">
        <v>24</v>
      </c>
      <c r="D42" s="189" t="s">
        <v>131</v>
      </c>
      <c r="E42" s="270">
        <v>79001</v>
      </c>
      <c r="F42" s="271" t="s">
        <v>132</v>
      </c>
      <c r="G42" s="190" t="s">
        <v>62</v>
      </c>
      <c r="H42" s="192" t="s">
        <v>144</v>
      </c>
      <c r="I42" s="193">
        <v>0</v>
      </c>
      <c r="J42" s="190">
        <v>0</v>
      </c>
      <c r="K42" s="289">
        <v>0</v>
      </c>
      <c r="L42" s="290">
        <f t="shared" si="0"/>
        <v>0</v>
      </c>
      <c r="M42" s="287"/>
      <c r="N42" s="288"/>
      <c r="O42" s="356" t="s">
        <v>181</v>
      </c>
    </row>
    <row r="43" spans="1:16" ht="13.5" thickBot="1">
      <c r="B43" s="308"/>
      <c r="C43" s="309"/>
      <c r="D43" s="310"/>
      <c r="E43" s="311"/>
      <c r="F43" s="312"/>
      <c r="G43" s="209"/>
      <c r="H43" s="313"/>
      <c r="I43" s="296"/>
      <c r="J43" s="297"/>
      <c r="K43" s="298"/>
      <c r="L43" s="299"/>
      <c r="M43" s="314"/>
      <c r="N43" s="315"/>
      <c r="O43" s="316"/>
    </row>
    <row r="44" spans="1:16" ht="9" customHeight="1">
      <c r="B44" s="228"/>
      <c r="C44" s="343"/>
      <c r="D44" s="344"/>
      <c r="E44" s="319"/>
      <c r="F44" s="345"/>
      <c r="G44" s="321"/>
      <c r="H44" s="336"/>
      <c r="I44" s="336"/>
      <c r="J44" s="336"/>
      <c r="K44" s="336"/>
      <c r="L44" s="346"/>
      <c r="M44" s="347"/>
      <c r="N44" s="347"/>
      <c r="O44" s="320"/>
      <c r="P44" s="229"/>
    </row>
    <row r="45" spans="1:16" ht="14.25">
      <c r="D45" s="221" t="s">
        <v>167</v>
      </c>
      <c r="E45" s="150" t="s">
        <v>140</v>
      </c>
      <c r="F45" s="150"/>
      <c r="G45" s="150"/>
      <c r="H45" s="222" t="s">
        <v>15</v>
      </c>
      <c r="I45" s="150"/>
      <c r="J45" s="150"/>
    </row>
    <row r="46" spans="1:16" ht="8.25" customHeight="1">
      <c r="D46" s="221"/>
      <c r="E46" s="150"/>
      <c r="F46" s="150"/>
      <c r="G46" s="150"/>
      <c r="H46" s="222"/>
      <c r="I46" s="150"/>
      <c r="J46" s="150"/>
    </row>
    <row r="47" spans="1:16" ht="14.25">
      <c r="D47" s="149" t="s">
        <v>18</v>
      </c>
      <c r="E47" s="150" t="s">
        <v>77</v>
      </c>
      <c r="F47" s="150"/>
      <c r="G47" s="150"/>
      <c r="H47" s="222" t="s">
        <v>15</v>
      </c>
      <c r="I47" s="150"/>
      <c r="J47" s="150"/>
    </row>
    <row r="48" spans="1:16" ht="8.25" customHeight="1">
      <c r="D48" s="149"/>
      <c r="E48" s="150"/>
      <c r="F48" s="150"/>
      <c r="G48" s="150"/>
      <c r="H48" s="222"/>
      <c r="I48" s="150"/>
      <c r="J48" s="150"/>
    </row>
    <row r="49" spans="2:17" ht="14.25">
      <c r="D49" s="226" t="s">
        <v>16</v>
      </c>
      <c r="E49" s="236" t="s">
        <v>161</v>
      </c>
      <c r="F49" s="149"/>
      <c r="G49" s="149"/>
      <c r="H49" s="227" t="s">
        <v>15</v>
      </c>
      <c r="I49" s="149"/>
      <c r="J49" s="149"/>
    </row>
    <row r="50" spans="2:17" ht="7.5" customHeight="1">
      <c r="D50" s="226"/>
      <c r="E50" s="149"/>
      <c r="F50" s="149"/>
      <c r="G50" s="149"/>
      <c r="H50" s="227"/>
      <c r="I50" s="149"/>
      <c r="J50" s="149"/>
    </row>
    <row r="51" spans="2:17" ht="14.25">
      <c r="D51" s="149"/>
      <c r="E51" s="237" t="s">
        <v>164</v>
      </c>
      <c r="F51" s="149"/>
      <c r="G51" s="149"/>
      <c r="H51" s="227" t="s">
        <v>15</v>
      </c>
      <c r="I51" s="149"/>
      <c r="J51" s="149"/>
    </row>
    <row r="52" spans="2:17" ht="5.25" customHeight="1">
      <c r="D52" s="149"/>
      <c r="E52" s="237"/>
      <c r="F52" s="149"/>
      <c r="G52" s="149"/>
      <c r="H52" s="227"/>
      <c r="I52" s="149"/>
      <c r="J52" s="149"/>
    </row>
    <row r="53" spans="2:17" ht="14.25">
      <c r="D53" s="149"/>
      <c r="E53" s="238" t="s">
        <v>165</v>
      </c>
      <c r="F53" s="149"/>
      <c r="G53" s="149"/>
      <c r="H53" s="222" t="s">
        <v>15</v>
      </c>
      <c r="I53" s="149"/>
      <c r="J53" s="149"/>
    </row>
    <row r="57" spans="2:17" ht="15">
      <c r="B57" s="54"/>
      <c r="C57" s="55"/>
      <c r="D57" s="56"/>
      <c r="E57" s="57"/>
      <c r="F57" s="57"/>
      <c r="G57" s="111"/>
      <c r="H57" s="112"/>
      <c r="I57" s="112"/>
      <c r="J57" s="112"/>
      <c r="K57" s="112"/>
      <c r="L57" s="59"/>
      <c r="M57" s="113"/>
      <c r="N57" s="113"/>
      <c r="O57" s="114"/>
      <c r="P57" s="54"/>
      <c r="Q57" s="58"/>
    </row>
  </sheetData>
  <sheetProtection selectLockedCells="1" selectUnlockedCells="1"/>
  <mergeCells count="8">
    <mergeCell ref="B11:O11"/>
    <mergeCell ref="K10:P10"/>
    <mergeCell ref="A8:K8"/>
    <mergeCell ref="I6:M6"/>
    <mergeCell ref="B9:D9"/>
    <mergeCell ref="E9:J9"/>
    <mergeCell ref="K9:P9"/>
    <mergeCell ref="E10:J10"/>
  </mergeCells>
  <phoneticPr fontId="40" type="noConversion"/>
  <pageMargins left="0.25" right="0.25" top="0.75" bottom="0.75" header="0.3" footer="0.3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4"/>
  <sheetViews>
    <sheetView topLeftCell="A13" workbookViewId="0">
      <selection activeCell="H29" sqref="H29"/>
    </sheetView>
  </sheetViews>
  <sheetFormatPr defaultRowHeight="12"/>
  <cols>
    <col min="1" max="1" width="1.5703125" style="18" customWidth="1"/>
    <col min="2" max="2" width="4" style="18" customWidth="1"/>
    <col min="3" max="3" width="5.5703125" style="18" customWidth="1"/>
    <col min="4" max="4" width="15.28515625" style="18" customWidth="1"/>
    <col min="5" max="5" width="9.140625" style="33"/>
    <col min="6" max="6" width="8.85546875" style="33" customWidth="1"/>
    <col min="7" max="7" width="8.140625" style="18" customWidth="1"/>
    <col min="8" max="8" width="7.28515625" style="33" customWidth="1"/>
    <col min="9" max="9" width="6.42578125" style="18" customWidth="1"/>
    <col min="10" max="10" width="18.42578125" style="18" customWidth="1"/>
    <col min="11" max="11" width="8.28515625" style="18" customWidth="1"/>
    <col min="12" max="12" width="8.7109375" style="18" customWidth="1"/>
    <col min="13" max="13" width="8.42578125" style="18" customWidth="1"/>
    <col min="14" max="14" width="0" style="18" hidden="1" customWidth="1"/>
    <col min="15" max="15" width="8.140625" style="18" customWidth="1"/>
    <col min="16" max="16" width="10.28515625" style="18" customWidth="1"/>
    <col min="17" max="17" width="9.5703125" style="18" customWidth="1"/>
    <col min="18" max="16384" width="9.140625" style="18"/>
  </cols>
  <sheetData>
    <row r="1" spans="1:17" ht="12.75">
      <c r="A1" s="150"/>
      <c r="B1" s="150"/>
      <c r="C1" s="150"/>
      <c r="D1" s="150"/>
      <c r="E1" s="322"/>
      <c r="F1" s="322"/>
      <c r="G1" s="150"/>
      <c r="H1" s="322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2.75">
      <c r="A2" s="150"/>
      <c r="B2" s="150"/>
      <c r="C2" s="150"/>
      <c r="D2" s="150"/>
      <c r="E2" s="322"/>
      <c r="F2" s="322"/>
      <c r="G2" s="150"/>
      <c r="H2" s="322"/>
      <c r="I2" s="150"/>
      <c r="J2" s="150"/>
      <c r="K2" s="150"/>
      <c r="L2" s="150"/>
      <c r="M2" s="150"/>
      <c r="N2" s="150"/>
      <c r="O2" s="150"/>
      <c r="P2" s="150"/>
      <c r="Q2" s="150"/>
    </row>
    <row r="3" spans="1:17" ht="14.25">
      <c r="A3" s="150"/>
      <c r="B3" s="150"/>
      <c r="C3" s="150"/>
      <c r="D3" s="150"/>
      <c r="E3" s="323"/>
      <c r="F3" s="323"/>
      <c r="G3" s="152"/>
      <c r="H3" s="324"/>
      <c r="I3" s="149"/>
      <c r="J3" s="152" t="s">
        <v>171</v>
      </c>
      <c r="K3" s="149"/>
      <c r="L3" s="149"/>
      <c r="M3" s="149"/>
      <c r="N3" s="149"/>
      <c r="O3" s="149"/>
      <c r="P3" s="149"/>
      <c r="Q3" s="149"/>
    </row>
    <row r="4" spans="1:17" ht="12.75">
      <c r="A4" s="149"/>
      <c r="B4" s="149"/>
      <c r="C4" s="149"/>
      <c r="D4" s="149"/>
      <c r="G4" s="152"/>
      <c r="H4" s="149"/>
      <c r="I4" s="149"/>
      <c r="J4" s="152" t="s">
        <v>0</v>
      </c>
      <c r="K4" s="149"/>
      <c r="L4" s="149"/>
      <c r="M4" s="149"/>
      <c r="N4" s="149"/>
      <c r="O4" s="149"/>
      <c r="P4" s="149"/>
      <c r="Q4" s="149"/>
    </row>
    <row r="5" spans="1:17" ht="12.75">
      <c r="A5" s="149"/>
      <c r="B5" s="149"/>
      <c r="C5" s="149"/>
      <c r="D5" s="149"/>
      <c r="G5" s="152"/>
      <c r="H5" s="149"/>
      <c r="I5" s="149"/>
      <c r="J5" s="149"/>
      <c r="K5" s="149"/>
      <c r="L5" s="149"/>
      <c r="M5" s="149"/>
      <c r="N5" s="149"/>
      <c r="O5" s="149"/>
      <c r="P5" s="149"/>
      <c r="Q5" s="149"/>
    </row>
    <row r="6" spans="1:17" ht="12.75">
      <c r="A6" s="149"/>
      <c r="B6" s="149"/>
      <c r="C6" s="149"/>
      <c r="D6" s="149"/>
      <c r="E6" s="324"/>
      <c r="F6" s="324"/>
      <c r="G6" s="149"/>
      <c r="H6" s="324"/>
      <c r="I6" s="149"/>
      <c r="J6" s="324" t="s">
        <v>191</v>
      </c>
      <c r="K6" s="149"/>
      <c r="L6" s="149"/>
      <c r="M6" s="149"/>
      <c r="N6" s="149"/>
      <c r="O6" s="149"/>
      <c r="P6" s="149"/>
      <c r="Q6" s="149"/>
    </row>
    <row r="7" spans="1:17" ht="12.75">
      <c r="A7" s="149"/>
      <c r="B7" s="149"/>
      <c r="C7" s="149"/>
      <c r="D7" s="149"/>
      <c r="E7" s="324"/>
      <c r="G7" s="324"/>
      <c r="H7" s="324"/>
      <c r="I7" s="149"/>
      <c r="J7" s="149"/>
      <c r="K7" s="149"/>
      <c r="L7" s="149"/>
      <c r="M7" s="149"/>
      <c r="N7" s="149"/>
      <c r="O7" s="149"/>
      <c r="P7" s="149"/>
      <c r="Q7" s="149"/>
    </row>
    <row r="8" spans="1:17" ht="12.75">
      <c r="A8" s="149"/>
      <c r="B8" s="149"/>
      <c r="C8" s="149"/>
      <c r="D8" s="149"/>
      <c r="E8" s="323"/>
      <c r="F8" s="323"/>
      <c r="G8" s="152"/>
      <c r="H8" s="324"/>
      <c r="I8" s="149"/>
      <c r="J8" s="149"/>
      <c r="K8" s="149"/>
      <c r="L8" s="149" t="s">
        <v>194</v>
      </c>
      <c r="M8" s="149"/>
      <c r="N8" s="149"/>
      <c r="O8" s="149"/>
      <c r="P8" s="149"/>
      <c r="Q8" s="149"/>
    </row>
    <row r="9" spans="1:17" ht="12.75">
      <c r="A9" s="149"/>
      <c r="B9" s="325"/>
      <c r="C9" s="325"/>
      <c r="D9" s="326"/>
      <c r="E9" s="536" t="s">
        <v>20</v>
      </c>
      <c r="F9" s="536"/>
      <c r="G9" s="536"/>
      <c r="H9" s="536"/>
      <c r="I9" s="536"/>
      <c r="J9" s="536"/>
      <c r="K9" s="536"/>
      <c r="L9" s="536"/>
      <c r="M9" s="327" t="s">
        <v>52</v>
      </c>
      <c r="N9" s="327"/>
      <c r="O9" s="327"/>
      <c r="P9" s="327"/>
      <c r="Q9" s="327"/>
    </row>
    <row r="10" spans="1:17" ht="12.75">
      <c r="A10" s="149"/>
      <c r="B10" s="328"/>
      <c r="C10" s="537"/>
      <c r="D10" s="537"/>
      <c r="E10" s="538"/>
      <c r="F10" s="538"/>
      <c r="G10" s="538"/>
      <c r="H10" s="538"/>
      <c r="I10" s="538"/>
      <c r="J10" s="538"/>
      <c r="K10" s="538"/>
      <c r="L10" s="221"/>
      <c r="M10" s="221" t="s">
        <v>192</v>
      </c>
      <c r="N10" s="149"/>
      <c r="O10" s="149"/>
      <c r="P10" s="149"/>
      <c r="Q10" s="149"/>
    </row>
    <row r="11" spans="1:17" ht="12.75">
      <c r="A11" s="149"/>
      <c r="B11" s="328"/>
      <c r="C11" s="328"/>
      <c r="D11" s="326"/>
      <c r="E11" s="539" t="s">
        <v>21</v>
      </c>
      <c r="F11" s="539"/>
      <c r="G11" s="539"/>
      <c r="H11" s="539"/>
      <c r="I11" s="539"/>
      <c r="J11" s="539"/>
      <c r="K11" s="539"/>
      <c r="L11" s="221"/>
      <c r="M11" s="221" t="s">
        <v>193</v>
      </c>
      <c r="N11" s="221" t="s">
        <v>3</v>
      </c>
      <c r="O11" s="221"/>
      <c r="P11" s="221"/>
      <c r="Q11" s="221"/>
    </row>
    <row r="12" spans="1:17" ht="12.75">
      <c r="A12" s="540" t="s">
        <v>30</v>
      </c>
      <c r="B12" s="540"/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</row>
    <row r="13" spans="1:17" ht="13.5" thickBot="1">
      <c r="A13" s="223"/>
      <c r="B13" s="329"/>
      <c r="C13" s="329"/>
      <c r="D13" s="330"/>
      <c r="E13" s="331"/>
      <c r="F13" s="331"/>
      <c r="G13" s="332"/>
      <c r="H13" s="333"/>
      <c r="I13" s="332"/>
      <c r="J13" s="332"/>
      <c r="K13" s="332"/>
      <c r="L13" s="224"/>
      <c r="M13" s="224"/>
      <c r="N13" s="334"/>
      <c r="O13" s="334"/>
      <c r="P13" s="334"/>
      <c r="Q13" s="335"/>
    </row>
    <row r="14" spans="1:17" ht="51.75" thickBot="1">
      <c r="A14" s="149"/>
      <c r="B14" s="365" t="s">
        <v>22</v>
      </c>
      <c r="C14" s="366" t="s">
        <v>5</v>
      </c>
      <c r="D14" s="239" t="s">
        <v>150</v>
      </c>
      <c r="E14" s="239" t="s">
        <v>148</v>
      </c>
      <c r="F14" s="239" t="s">
        <v>151</v>
      </c>
      <c r="G14" s="239" t="s">
        <v>146</v>
      </c>
      <c r="H14" s="239" t="s">
        <v>149</v>
      </c>
      <c r="I14" s="367" t="s">
        <v>23</v>
      </c>
      <c r="J14" s="367" t="s">
        <v>152</v>
      </c>
      <c r="K14" s="281" t="s">
        <v>24</v>
      </c>
      <c r="L14" s="281" t="s">
        <v>25</v>
      </c>
      <c r="M14" s="281" t="s">
        <v>26</v>
      </c>
      <c r="N14" s="281" t="s">
        <v>27</v>
      </c>
      <c r="O14" s="281" t="s">
        <v>28</v>
      </c>
      <c r="P14" s="281" t="s">
        <v>9</v>
      </c>
      <c r="Q14" s="282" t="s">
        <v>13</v>
      </c>
    </row>
    <row r="15" spans="1:17" ht="12.75">
      <c r="A15" s="149"/>
      <c r="B15" s="376">
        <v>1</v>
      </c>
      <c r="C15" s="377">
        <v>9</v>
      </c>
      <c r="D15" s="378" t="s">
        <v>83</v>
      </c>
      <c r="E15" s="379">
        <v>141638</v>
      </c>
      <c r="F15" s="380" t="s">
        <v>84</v>
      </c>
      <c r="G15" s="381" t="s">
        <v>60</v>
      </c>
      <c r="H15" s="381" t="s">
        <v>145</v>
      </c>
      <c r="I15" s="382"/>
      <c r="J15" s="383" t="s">
        <v>175</v>
      </c>
      <c r="K15" s="382">
        <v>495</v>
      </c>
      <c r="L15" s="382">
        <v>0</v>
      </c>
      <c r="M15" s="382">
        <v>85</v>
      </c>
      <c r="N15" s="384"/>
      <c r="O15" s="385">
        <v>85</v>
      </c>
      <c r="P15" s="386">
        <v>580</v>
      </c>
      <c r="Q15" s="387">
        <v>1</v>
      </c>
    </row>
    <row r="16" spans="1:17" ht="12.75">
      <c r="A16" s="149"/>
      <c r="B16" s="388">
        <v>2</v>
      </c>
      <c r="C16" s="75">
        <v>29</v>
      </c>
      <c r="D16" s="97" t="s">
        <v>101</v>
      </c>
      <c r="E16" s="80">
        <v>67980</v>
      </c>
      <c r="F16" s="67" t="s">
        <v>102</v>
      </c>
      <c r="G16" s="74" t="s">
        <v>60</v>
      </c>
      <c r="H16" s="74" t="s">
        <v>145</v>
      </c>
      <c r="I16" s="369"/>
      <c r="J16" s="370" t="s">
        <v>178</v>
      </c>
      <c r="K16" s="369">
        <v>440</v>
      </c>
      <c r="L16" s="369">
        <v>110</v>
      </c>
      <c r="M16" s="369"/>
      <c r="N16" s="371"/>
      <c r="O16" s="372">
        <v>110</v>
      </c>
      <c r="P16" s="373">
        <v>550</v>
      </c>
      <c r="Q16" s="389">
        <v>2</v>
      </c>
    </row>
    <row r="17" spans="1:17" ht="12.75">
      <c r="A17" s="149"/>
      <c r="B17" s="388">
        <v>3</v>
      </c>
      <c r="C17" s="75">
        <v>22</v>
      </c>
      <c r="D17" s="61" t="s">
        <v>95</v>
      </c>
      <c r="E17" s="63" t="s">
        <v>105</v>
      </c>
      <c r="F17" s="63" t="s">
        <v>96</v>
      </c>
      <c r="G17" s="48" t="s">
        <v>62</v>
      </c>
      <c r="H17" s="48" t="s">
        <v>145</v>
      </c>
      <c r="I17" s="369"/>
      <c r="J17" s="190" t="s">
        <v>177</v>
      </c>
      <c r="K17" s="369">
        <v>350</v>
      </c>
      <c r="L17" s="369">
        <v>80</v>
      </c>
      <c r="M17" s="369"/>
      <c r="N17" s="371"/>
      <c r="O17" s="372">
        <v>80</v>
      </c>
      <c r="P17" s="373">
        <v>430</v>
      </c>
      <c r="Q17" s="389">
        <v>3</v>
      </c>
    </row>
    <row r="18" spans="1:17" ht="12.75">
      <c r="A18" s="149"/>
      <c r="B18" s="388">
        <v>4</v>
      </c>
      <c r="C18" s="43">
        <v>10</v>
      </c>
      <c r="D18" s="97" t="s">
        <v>100</v>
      </c>
      <c r="E18" s="101">
        <v>141639</v>
      </c>
      <c r="F18" s="67" t="s">
        <v>99</v>
      </c>
      <c r="G18" s="74" t="s">
        <v>60</v>
      </c>
      <c r="H18" s="74" t="s">
        <v>145</v>
      </c>
      <c r="I18" s="369"/>
      <c r="J18" s="190" t="s">
        <v>175</v>
      </c>
      <c r="K18" s="369">
        <v>380</v>
      </c>
      <c r="L18" s="369">
        <v>0</v>
      </c>
      <c r="M18" s="369">
        <v>45</v>
      </c>
      <c r="N18" s="371"/>
      <c r="O18" s="372">
        <v>45</v>
      </c>
      <c r="P18" s="373">
        <v>425</v>
      </c>
      <c r="Q18" s="389" t="s">
        <v>197</v>
      </c>
    </row>
    <row r="19" spans="1:17" ht="12.75">
      <c r="A19" s="149"/>
      <c r="B19" s="388">
        <v>5</v>
      </c>
      <c r="C19" s="75">
        <v>31</v>
      </c>
      <c r="D19" s="97" t="s">
        <v>138</v>
      </c>
      <c r="E19" s="77">
        <v>67976</v>
      </c>
      <c r="F19" s="67" t="s">
        <v>139</v>
      </c>
      <c r="G19" s="190" t="s">
        <v>60</v>
      </c>
      <c r="H19" s="199" t="s">
        <v>145</v>
      </c>
      <c r="I19" s="369"/>
      <c r="J19" s="190" t="s">
        <v>179</v>
      </c>
      <c r="K19" s="369">
        <v>365</v>
      </c>
      <c r="L19" s="369">
        <v>60</v>
      </c>
      <c r="M19" s="369"/>
      <c r="N19" s="371"/>
      <c r="O19" s="372">
        <v>60</v>
      </c>
      <c r="P19" s="373">
        <v>425</v>
      </c>
      <c r="Q19" s="389" t="s">
        <v>197</v>
      </c>
    </row>
    <row r="20" spans="1:17" ht="12.75">
      <c r="A20" s="149"/>
      <c r="B20" s="388">
        <v>6</v>
      </c>
      <c r="C20" s="43">
        <v>3</v>
      </c>
      <c r="D20" s="73" t="s">
        <v>121</v>
      </c>
      <c r="E20" s="72">
        <v>62119</v>
      </c>
      <c r="F20" s="72" t="s">
        <v>87</v>
      </c>
      <c r="G20" s="74" t="s">
        <v>60</v>
      </c>
      <c r="H20" s="74" t="s">
        <v>145</v>
      </c>
      <c r="I20" s="369"/>
      <c r="J20" s="190" t="s">
        <v>174</v>
      </c>
      <c r="K20" s="369">
        <v>330</v>
      </c>
      <c r="L20" s="369">
        <v>65</v>
      </c>
      <c r="M20" s="369"/>
      <c r="N20" s="371"/>
      <c r="O20" s="372">
        <v>65</v>
      </c>
      <c r="P20" s="373">
        <v>395</v>
      </c>
      <c r="Q20" s="389">
        <v>6</v>
      </c>
    </row>
    <row r="21" spans="1:17" ht="24.75" customHeight="1">
      <c r="A21" s="149"/>
      <c r="B21" s="388">
        <v>7</v>
      </c>
      <c r="C21" s="75">
        <v>20</v>
      </c>
      <c r="D21" s="61" t="s">
        <v>91</v>
      </c>
      <c r="E21" s="63" t="s">
        <v>103</v>
      </c>
      <c r="F21" s="63" t="s">
        <v>92</v>
      </c>
      <c r="G21" s="48" t="s">
        <v>62</v>
      </c>
      <c r="H21" s="48" t="s">
        <v>145</v>
      </c>
      <c r="I21" s="369"/>
      <c r="J21" s="190" t="s">
        <v>176</v>
      </c>
      <c r="K21" s="369">
        <v>310</v>
      </c>
      <c r="L21" s="369">
        <v>70</v>
      </c>
      <c r="M21" s="369"/>
      <c r="N21" s="371"/>
      <c r="O21" s="372">
        <v>70</v>
      </c>
      <c r="P21" s="373">
        <v>380</v>
      </c>
      <c r="Q21" s="389">
        <v>7</v>
      </c>
    </row>
    <row r="22" spans="1:17" ht="12.75" hidden="1">
      <c r="A22" s="149"/>
      <c r="B22" s="388">
        <v>8</v>
      </c>
      <c r="C22" s="75"/>
      <c r="D22" s="295"/>
      <c r="E22" s="190"/>
      <c r="F22" s="190"/>
      <c r="G22" s="190"/>
      <c r="H22" s="199"/>
      <c r="I22" s="369"/>
      <c r="J22" s="370"/>
      <c r="K22" s="369"/>
      <c r="L22" s="369"/>
      <c r="M22" s="369"/>
      <c r="N22" s="371"/>
      <c r="O22" s="372"/>
      <c r="P22" s="373"/>
      <c r="Q22" s="389">
        <v>8</v>
      </c>
    </row>
    <row r="23" spans="1:17" ht="12.75" hidden="1">
      <c r="A23" s="149"/>
      <c r="B23" s="388">
        <v>9</v>
      </c>
      <c r="C23" s="75"/>
      <c r="D23" s="318"/>
      <c r="E23" s="274"/>
      <c r="F23" s="274"/>
      <c r="G23" s="188"/>
      <c r="H23" s="199"/>
      <c r="I23" s="369"/>
      <c r="J23" s="370"/>
      <c r="K23" s="369"/>
      <c r="L23" s="369"/>
      <c r="M23" s="369"/>
      <c r="N23" s="371"/>
      <c r="O23" s="372"/>
      <c r="P23" s="373"/>
      <c r="Q23" s="389">
        <v>9</v>
      </c>
    </row>
    <row r="24" spans="1:17" ht="12.75" hidden="1">
      <c r="A24" s="149"/>
      <c r="B24" s="388">
        <v>10</v>
      </c>
      <c r="C24" s="75"/>
      <c r="D24" s="318"/>
      <c r="E24" s="274"/>
      <c r="F24" s="274"/>
      <c r="G24" s="188"/>
      <c r="H24" s="199"/>
      <c r="I24" s="369"/>
      <c r="J24" s="370"/>
      <c r="K24" s="369"/>
      <c r="L24" s="369"/>
      <c r="M24" s="369"/>
      <c r="N24" s="371"/>
      <c r="O24" s="372"/>
      <c r="P24" s="373"/>
      <c r="Q24" s="389">
        <v>10</v>
      </c>
    </row>
    <row r="25" spans="1:17" ht="12.75" hidden="1">
      <c r="A25" s="149"/>
      <c r="B25" s="388">
        <v>11</v>
      </c>
      <c r="C25" s="75"/>
      <c r="D25" s="295"/>
      <c r="E25" s="188"/>
      <c r="F25" s="188"/>
      <c r="G25" s="190"/>
      <c r="H25" s="199"/>
      <c r="I25" s="369"/>
      <c r="J25" s="370"/>
      <c r="K25" s="369"/>
      <c r="L25" s="369"/>
      <c r="M25" s="369"/>
      <c r="N25" s="371"/>
      <c r="O25" s="372"/>
      <c r="P25" s="373"/>
      <c r="Q25" s="389">
        <v>11</v>
      </c>
    </row>
    <row r="26" spans="1:17" ht="12.75" hidden="1">
      <c r="A26" s="149"/>
      <c r="B26" s="388">
        <v>12</v>
      </c>
      <c r="C26" s="371"/>
      <c r="D26" s="374"/>
      <c r="E26" s="274"/>
      <c r="F26" s="274"/>
      <c r="G26" s="369"/>
      <c r="H26" s="199"/>
      <c r="I26" s="369"/>
      <c r="J26" s="370"/>
      <c r="K26" s="369"/>
      <c r="L26" s="369"/>
      <c r="M26" s="369"/>
      <c r="N26" s="371"/>
      <c r="O26" s="372"/>
      <c r="P26" s="373"/>
      <c r="Q26" s="389">
        <v>12</v>
      </c>
    </row>
    <row r="27" spans="1:17" ht="12.75" customHeight="1" thickBot="1">
      <c r="A27" s="149"/>
      <c r="B27" s="390">
        <v>8</v>
      </c>
      <c r="C27" s="391">
        <v>1</v>
      </c>
      <c r="D27" s="392" t="s">
        <v>120</v>
      </c>
      <c r="E27" s="393">
        <v>62117</v>
      </c>
      <c r="F27" s="393" t="s">
        <v>85</v>
      </c>
      <c r="G27" s="394" t="s">
        <v>60</v>
      </c>
      <c r="H27" s="394" t="s">
        <v>145</v>
      </c>
      <c r="I27" s="297"/>
      <c r="J27" s="395" t="s">
        <v>173</v>
      </c>
      <c r="K27" s="297">
        <v>305</v>
      </c>
      <c r="L27" s="297">
        <v>55</v>
      </c>
      <c r="M27" s="297"/>
      <c r="N27" s="396"/>
      <c r="O27" s="397">
        <v>55</v>
      </c>
      <c r="P27" s="398">
        <v>370</v>
      </c>
      <c r="Q27" s="399">
        <v>8</v>
      </c>
    </row>
    <row r="28" spans="1:17" ht="12.75">
      <c r="A28" s="149"/>
    </row>
    <row r="29" spans="1:17" ht="12.75">
      <c r="A29" s="228"/>
      <c r="D29" s="109"/>
      <c r="E29" s="368"/>
      <c r="F29" s="368"/>
      <c r="G29" s="109"/>
      <c r="K29" s="228"/>
      <c r="L29" s="228"/>
      <c r="M29" s="149"/>
      <c r="N29" s="149"/>
      <c r="O29" s="149"/>
      <c r="P29" s="228"/>
      <c r="Q29" s="228"/>
    </row>
    <row r="30" spans="1:17" ht="12.75">
      <c r="D30" s="375" t="s">
        <v>44</v>
      </c>
      <c r="H30" s="223"/>
      <c r="I30" s="223"/>
      <c r="J30" s="223"/>
      <c r="K30" s="223"/>
      <c r="L30" s="223"/>
      <c r="M30" s="223"/>
      <c r="N30" s="223"/>
      <c r="O30" s="223"/>
      <c r="P30" s="223"/>
      <c r="Q30" s="223"/>
    </row>
    <row r="31" spans="1:17" ht="14.25">
      <c r="D31" s="337"/>
      <c r="H31" s="223"/>
      <c r="I31" s="223"/>
      <c r="J31" s="400" t="s">
        <v>198</v>
      </c>
      <c r="K31" s="150" t="s">
        <v>140</v>
      </c>
      <c r="L31" s="223"/>
      <c r="N31" s="223"/>
      <c r="O31" s="222" t="s">
        <v>15</v>
      </c>
    </row>
    <row r="32" spans="1:17" ht="12.75">
      <c r="D32" s="223" t="s">
        <v>29</v>
      </c>
      <c r="F32" s="223" t="s">
        <v>74</v>
      </c>
      <c r="H32" s="223"/>
      <c r="I32" s="223"/>
      <c r="J32" s="223"/>
      <c r="K32" s="223"/>
      <c r="L32" s="223"/>
      <c r="N32" s="223"/>
      <c r="O32" s="223"/>
    </row>
    <row r="33" spans="1:17" ht="14.25">
      <c r="B33" s="149"/>
      <c r="C33" s="149"/>
      <c r="D33" s="223"/>
      <c r="E33" s="375"/>
      <c r="F33" s="223"/>
      <c r="G33" s="375"/>
      <c r="H33" s="338"/>
      <c r="I33" s="223"/>
      <c r="J33" s="149" t="s">
        <v>18</v>
      </c>
      <c r="K33" s="150" t="s">
        <v>77</v>
      </c>
      <c r="L33" s="223"/>
      <c r="N33" s="223"/>
      <c r="O33" s="222" t="s">
        <v>15</v>
      </c>
    </row>
    <row r="34" spans="1:17" ht="12.75">
      <c r="B34" s="223"/>
      <c r="C34" s="223"/>
      <c r="D34" s="223" t="s">
        <v>195</v>
      </c>
      <c r="E34" s="337"/>
      <c r="F34" s="223" t="s">
        <v>74</v>
      </c>
      <c r="H34" s="339"/>
      <c r="I34" s="340"/>
      <c r="J34" s="340"/>
      <c r="K34" s="340"/>
      <c r="L34" s="341"/>
      <c r="M34" s="341"/>
      <c r="N34" s="341"/>
      <c r="O34" s="341"/>
      <c r="P34" s="341"/>
      <c r="Q34" s="341"/>
    </row>
    <row r="35" spans="1:17" ht="12.75">
      <c r="A35" s="149"/>
      <c r="B35" s="223"/>
      <c r="C35" s="223"/>
      <c r="D35" s="341"/>
      <c r="F35" s="341"/>
      <c r="H35" s="342"/>
      <c r="I35" s="341"/>
      <c r="J35" s="341"/>
      <c r="K35" s="341"/>
      <c r="L35" s="341"/>
      <c r="M35" s="341"/>
      <c r="N35" s="341"/>
      <c r="O35" s="341"/>
      <c r="P35" s="341"/>
      <c r="Q35" s="341"/>
    </row>
    <row r="36" spans="1:17" ht="15.75" customHeight="1">
      <c r="A36" s="223"/>
      <c r="B36" s="223"/>
      <c r="C36" s="223"/>
      <c r="D36" s="341" t="s">
        <v>107</v>
      </c>
      <c r="F36" s="341" t="s">
        <v>74</v>
      </c>
      <c r="H36" s="339"/>
      <c r="I36" s="340"/>
      <c r="J36" s="340"/>
      <c r="K36" s="340"/>
      <c r="L36" s="341"/>
      <c r="M36" s="341"/>
      <c r="N36" s="341"/>
      <c r="O36" s="341"/>
      <c r="P36" s="341"/>
      <c r="Q36" s="341"/>
    </row>
    <row r="37" spans="1:17" ht="12.75">
      <c r="A37" s="223"/>
      <c r="B37" s="223"/>
      <c r="C37" s="223"/>
      <c r="F37" s="223"/>
      <c r="K37" s="226" t="s">
        <v>16</v>
      </c>
    </row>
    <row r="38" spans="1:17" ht="7.5" customHeight="1">
      <c r="A38" s="223"/>
      <c r="B38" s="341"/>
      <c r="C38" s="341"/>
      <c r="F38" s="341"/>
      <c r="H38" s="18"/>
      <c r="M38" s="150"/>
      <c r="N38" s="150"/>
      <c r="O38" s="150"/>
    </row>
    <row r="39" spans="1:17" ht="14.25">
      <c r="A39" s="223"/>
      <c r="B39" s="341"/>
      <c r="C39" s="341"/>
      <c r="G39" s="341"/>
      <c r="H39" s="222"/>
      <c r="I39" s="222"/>
      <c r="J39" s="236" t="s">
        <v>161</v>
      </c>
      <c r="L39" s="150"/>
      <c r="M39" s="227" t="s">
        <v>15</v>
      </c>
      <c r="N39" s="150"/>
    </row>
    <row r="40" spans="1:17" ht="7.5" customHeight="1">
      <c r="A40" s="341"/>
      <c r="H40" s="222"/>
      <c r="I40" s="222"/>
      <c r="J40" s="149"/>
      <c r="L40" s="150"/>
      <c r="M40" s="227"/>
      <c r="N40" s="150"/>
    </row>
    <row r="41" spans="1:17" ht="14.25">
      <c r="A41" s="341"/>
      <c r="E41" s="18"/>
      <c r="F41" s="18"/>
      <c r="H41" s="222"/>
      <c r="I41" s="222"/>
      <c r="J41" s="237" t="s">
        <v>172</v>
      </c>
      <c r="L41" s="150"/>
      <c r="M41" s="227" t="s">
        <v>15</v>
      </c>
      <c r="N41" s="150"/>
    </row>
    <row r="42" spans="1:17" ht="9" customHeight="1">
      <c r="F42" s="222"/>
      <c r="G42" s="222"/>
      <c r="H42" s="222"/>
      <c r="I42" s="222"/>
      <c r="J42" s="237"/>
      <c r="L42" s="150"/>
      <c r="M42" s="227"/>
      <c r="N42" s="149"/>
    </row>
    <row r="43" spans="1:17" ht="14.25">
      <c r="D43" s="221"/>
      <c r="E43" s="222"/>
      <c r="F43" s="222"/>
      <c r="G43" s="222"/>
      <c r="H43" s="227"/>
      <c r="I43" s="227"/>
      <c r="J43" s="238" t="s">
        <v>165</v>
      </c>
      <c r="L43" s="149"/>
      <c r="M43" s="222" t="s">
        <v>15</v>
      </c>
      <c r="N43" s="149"/>
    </row>
    <row r="44" spans="1:17" ht="14.25">
      <c r="F44" s="222"/>
      <c r="G44" s="222"/>
      <c r="H44" s="227"/>
      <c r="I44" s="227"/>
      <c r="K44" s="149"/>
      <c r="L44" s="149"/>
      <c r="M44" s="149"/>
      <c r="N44" s="149"/>
      <c r="O44" s="149"/>
    </row>
  </sheetData>
  <sheetProtection selectLockedCells="1" selectUnlockedCells="1"/>
  <mergeCells count="5">
    <mergeCell ref="E9:L9"/>
    <mergeCell ref="C10:D10"/>
    <mergeCell ref="E10:K10"/>
    <mergeCell ref="E11:K11"/>
    <mergeCell ref="A12:Q12"/>
  </mergeCells>
  <phoneticPr fontId="40" type="noConversion"/>
  <pageMargins left="0.25" right="0.25" top="0.75" bottom="0.75" header="0.3" footer="0.3"/>
  <pageSetup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5"/>
  <sheetViews>
    <sheetView topLeftCell="A31" zoomScaleNormal="100" workbookViewId="0">
      <selection activeCell="O16" sqref="A1:O16"/>
    </sheetView>
  </sheetViews>
  <sheetFormatPr defaultRowHeight="11.25"/>
  <cols>
    <col min="1" max="1" width="0.42578125" style="19" customWidth="1"/>
    <col min="2" max="2" width="3.7109375" style="19" customWidth="1"/>
    <col min="3" max="3" width="5.5703125" style="19" customWidth="1"/>
    <col min="4" max="4" width="24.140625" style="19" customWidth="1"/>
    <col min="5" max="5" width="10.140625" style="19" customWidth="1"/>
    <col min="6" max="6" width="8.5703125" style="19" customWidth="1"/>
    <col min="7" max="7" width="7.5703125" style="19" customWidth="1"/>
    <col min="8" max="8" width="6" style="19" customWidth="1"/>
    <col min="9" max="9" width="8.7109375" style="53" customWidth="1"/>
    <col min="10" max="10" width="8.85546875" style="53" customWidth="1"/>
    <col min="11" max="11" width="8.42578125" style="19" customWidth="1"/>
    <col min="12" max="12" width="7.85546875" style="19" customWidth="1"/>
    <col min="13" max="13" width="8.5703125" style="19" customWidth="1"/>
    <col min="14" max="14" width="12.140625" style="19" customWidth="1"/>
    <col min="15" max="16" width="6.7109375" style="19" customWidth="1"/>
    <col min="17" max="17" width="15.140625" style="19" customWidth="1"/>
    <col min="18" max="20" width="6.7109375" style="19" customWidth="1"/>
    <col min="21" max="16384" width="9.140625" style="19"/>
  </cols>
  <sheetData>
    <row r="1" spans="1:19">
      <c r="K1" s="19" t="s">
        <v>73</v>
      </c>
    </row>
    <row r="2" spans="1:19">
      <c r="K2" s="19" t="s">
        <v>71</v>
      </c>
    </row>
    <row r="3" spans="1:19">
      <c r="E3" s="20"/>
      <c r="F3" s="20"/>
      <c r="G3" s="20"/>
      <c r="H3" s="20"/>
      <c r="K3" s="19" t="s">
        <v>72</v>
      </c>
    </row>
    <row r="4" spans="1:19" ht="26.25">
      <c r="E4" s="3" t="s">
        <v>113</v>
      </c>
      <c r="F4" s="3"/>
      <c r="G4" s="3"/>
      <c r="H4" s="3"/>
      <c r="I4" s="3"/>
      <c r="J4"/>
      <c r="M4" s="20"/>
      <c r="Q4" s="20"/>
    </row>
    <row r="5" spans="1:19" ht="23.25">
      <c r="E5" s="4" t="s">
        <v>0</v>
      </c>
      <c r="F5" s="4"/>
      <c r="G5" s="4"/>
      <c r="H5" s="4"/>
      <c r="I5" s="3"/>
      <c r="J5"/>
      <c r="M5" s="20"/>
      <c r="Q5" s="20"/>
    </row>
    <row r="6" spans="1:19">
      <c r="K6" s="21" t="s">
        <v>118</v>
      </c>
      <c r="O6" s="21"/>
      <c r="S6" s="21"/>
    </row>
    <row r="7" spans="1:19" ht="15.75">
      <c r="E7" s="549" t="s">
        <v>20</v>
      </c>
      <c r="F7" s="549"/>
      <c r="G7" s="549"/>
      <c r="H7" s="549"/>
      <c r="I7" s="549"/>
      <c r="J7" s="549"/>
      <c r="K7" s="549"/>
    </row>
    <row r="8" spans="1:19">
      <c r="E8" s="21"/>
      <c r="F8" s="21"/>
      <c r="G8" s="21"/>
      <c r="H8" s="21"/>
    </row>
    <row r="9" spans="1:19" ht="18.75">
      <c r="A9" s="550" t="s">
        <v>41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  <c r="L9" s="550"/>
      <c r="M9" s="550"/>
    </row>
    <row r="10" spans="1:19" ht="19.5" thickBot="1">
      <c r="A10" s="361"/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</row>
    <row r="11" spans="1:19" ht="19.5" thickBot="1">
      <c r="A11" s="361"/>
      <c r="B11" s="547" t="s">
        <v>22</v>
      </c>
      <c r="C11" s="548" t="s">
        <v>31</v>
      </c>
      <c r="D11" s="545" t="s">
        <v>150</v>
      </c>
      <c r="E11" s="543" t="s">
        <v>148</v>
      </c>
      <c r="F11" s="543" t="s">
        <v>151</v>
      </c>
      <c r="G11" s="543" t="s">
        <v>146</v>
      </c>
      <c r="H11" s="541" t="s">
        <v>149</v>
      </c>
      <c r="I11" s="559" t="s">
        <v>36</v>
      </c>
      <c r="J11" s="560"/>
      <c r="K11" s="560"/>
      <c r="L11" s="560"/>
      <c r="M11" s="560"/>
      <c r="N11" s="560"/>
      <c r="O11" s="561"/>
    </row>
    <row r="12" spans="1:19" ht="23.25" thickBot="1">
      <c r="A12" s="361"/>
      <c r="B12" s="547"/>
      <c r="C12" s="548"/>
      <c r="D12" s="546"/>
      <c r="E12" s="544"/>
      <c r="F12" s="544"/>
      <c r="G12" s="544"/>
      <c r="H12" s="542"/>
      <c r="I12" s="439" t="s">
        <v>108</v>
      </c>
      <c r="J12" s="440" t="s">
        <v>109</v>
      </c>
      <c r="K12" s="440" t="s">
        <v>110</v>
      </c>
      <c r="L12" s="440" t="s">
        <v>111</v>
      </c>
      <c r="M12" s="441" t="s">
        <v>199</v>
      </c>
      <c r="N12" s="424" t="s">
        <v>42</v>
      </c>
      <c r="O12" s="423" t="s">
        <v>112</v>
      </c>
    </row>
    <row r="13" spans="1:19" ht="18.75">
      <c r="A13" s="361"/>
      <c r="B13" s="407">
        <v>1</v>
      </c>
      <c r="C13" s="377">
        <v>13</v>
      </c>
      <c r="D13" s="408" t="s">
        <v>78</v>
      </c>
      <c r="E13" s="409">
        <v>16136</v>
      </c>
      <c r="F13" s="409">
        <v>579</v>
      </c>
      <c r="G13" s="410" t="s">
        <v>66</v>
      </c>
      <c r="H13" s="433" t="s">
        <v>145</v>
      </c>
      <c r="I13" s="435">
        <v>1000</v>
      </c>
      <c r="J13" s="411">
        <v>1000</v>
      </c>
      <c r="K13" s="412">
        <v>1000</v>
      </c>
      <c r="L13" s="412">
        <v>1000</v>
      </c>
      <c r="M13" s="442">
        <v>1000</v>
      </c>
      <c r="N13" s="445">
        <f>SUM(I13:M13)</f>
        <v>5000</v>
      </c>
      <c r="O13" s="446">
        <v>1</v>
      </c>
    </row>
    <row r="14" spans="1:19" ht="18.75">
      <c r="A14" s="361"/>
      <c r="B14" s="413">
        <v>2</v>
      </c>
      <c r="C14" s="75">
        <v>28</v>
      </c>
      <c r="D14" s="97" t="s">
        <v>135</v>
      </c>
      <c r="E14" s="78">
        <v>195521</v>
      </c>
      <c r="F14" s="362" t="s">
        <v>158</v>
      </c>
      <c r="G14" s="74" t="s">
        <v>60</v>
      </c>
      <c r="H14" s="144" t="s">
        <v>145</v>
      </c>
      <c r="I14" s="437">
        <v>341</v>
      </c>
      <c r="J14" s="405">
        <v>0</v>
      </c>
      <c r="K14" s="406">
        <v>684</v>
      </c>
      <c r="L14" s="406">
        <v>769</v>
      </c>
      <c r="M14" s="443">
        <v>985</v>
      </c>
      <c r="N14" s="445">
        <f>SUM(I14:M14)</f>
        <v>2779</v>
      </c>
      <c r="O14" s="447">
        <v>2</v>
      </c>
    </row>
    <row r="15" spans="1:19" ht="18.75">
      <c r="A15" s="361"/>
      <c r="B15" s="413">
        <v>3</v>
      </c>
      <c r="C15" s="75">
        <v>26</v>
      </c>
      <c r="D15" s="97" t="s">
        <v>201</v>
      </c>
      <c r="E15" s="80">
        <v>195519</v>
      </c>
      <c r="F15" s="67" t="s">
        <v>82</v>
      </c>
      <c r="G15" s="74" t="s">
        <v>60</v>
      </c>
      <c r="H15" s="144" t="s">
        <v>145</v>
      </c>
      <c r="I15" s="436">
        <v>236</v>
      </c>
      <c r="J15" s="405">
        <v>627</v>
      </c>
      <c r="K15" s="406">
        <v>0</v>
      </c>
      <c r="L15" s="406">
        <v>643</v>
      </c>
      <c r="M15" s="443">
        <v>761</v>
      </c>
      <c r="N15" s="445">
        <f>SUM(I15:M15)</f>
        <v>2267</v>
      </c>
      <c r="O15" s="447">
        <v>3</v>
      </c>
    </row>
    <row r="16" spans="1:19" ht="19.5" thickBot="1">
      <c r="A16" s="361"/>
      <c r="B16" s="414"/>
      <c r="C16" s="415"/>
      <c r="D16" s="416"/>
      <c r="E16" s="417"/>
      <c r="F16" s="418"/>
      <c r="G16" s="418"/>
      <c r="H16" s="434"/>
      <c r="I16" s="438"/>
      <c r="J16" s="419"/>
      <c r="K16" s="420"/>
      <c r="L16" s="420"/>
      <c r="M16" s="444"/>
      <c r="N16" s="448"/>
      <c r="O16" s="449"/>
    </row>
    <row r="17" spans="1:22" ht="18.75">
      <c r="A17" s="361"/>
      <c r="B17" s="115"/>
      <c r="C17" s="116"/>
      <c r="D17" s="110"/>
      <c r="E17" s="108"/>
      <c r="F17" s="117"/>
      <c r="G17" s="117"/>
      <c r="H17" s="117"/>
      <c r="I17" s="402"/>
      <c r="J17" s="402"/>
      <c r="K17" s="403"/>
      <c r="L17" s="403"/>
      <c r="M17" s="404"/>
      <c r="N17" s="404"/>
    </row>
    <row r="18" spans="1:22" ht="18.75">
      <c r="A18" s="361"/>
      <c r="B18" s="115"/>
      <c r="C18" s="116"/>
      <c r="D18" s="110"/>
      <c r="E18" s="108"/>
      <c r="F18" s="117"/>
      <c r="G18" s="117"/>
      <c r="H18" s="117"/>
      <c r="I18" s="402"/>
      <c r="J18" s="402"/>
      <c r="K18" s="403"/>
      <c r="L18" s="403"/>
      <c r="M18" s="404"/>
      <c r="N18" s="404"/>
    </row>
    <row r="19" spans="1:22" ht="12" thickBot="1">
      <c r="C19" s="22"/>
    </row>
    <row r="20" spans="1:22" ht="13.5" customHeight="1" thickBot="1">
      <c r="B20" s="547" t="s">
        <v>22</v>
      </c>
      <c r="C20" s="548" t="s">
        <v>31</v>
      </c>
      <c r="D20" s="545" t="s">
        <v>150</v>
      </c>
      <c r="E20" s="543" t="s">
        <v>148</v>
      </c>
      <c r="F20" s="543" t="s">
        <v>151</v>
      </c>
      <c r="G20" s="543" t="s">
        <v>146</v>
      </c>
      <c r="H20" s="541" t="s">
        <v>149</v>
      </c>
      <c r="I20" s="553" t="s">
        <v>32</v>
      </c>
      <c r="J20" s="553"/>
      <c r="K20" s="553"/>
      <c r="L20" s="553"/>
      <c r="M20" s="553"/>
      <c r="N20" s="554"/>
      <c r="U20"/>
      <c r="V20"/>
    </row>
    <row r="21" spans="1:22" ht="21" customHeight="1" thickBot="1">
      <c r="B21" s="551"/>
      <c r="C21" s="552"/>
      <c r="D21" s="546"/>
      <c r="E21" s="544"/>
      <c r="F21" s="544"/>
      <c r="G21" s="544"/>
      <c r="H21" s="542"/>
      <c r="I21" s="485" t="s">
        <v>37</v>
      </c>
      <c r="J21" s="401" t="s">
        <v>38</v>
      </c>
      <c r="K21" s="401" t="s">
        <v>39</v>
      </c>
      <c r="L21" s="401" t="s">
        <v>40</v>
      </c>
      <c r="M21" s="401" t="s">
        <v>42</v>
      </c>
      <c r="N21" s="401" t="s">
        <v>35</v>
      </c>
      <c r="U21"/>
      <c r="V21"/>
    </row>
    <row r="22" spans="1:22" ht="12.75">
      <c r="B22" s="407">
        <v>1</v>
      </c>
      <c r="C22" s="377">
        <v>13</v>
      </c>
      <c r="D22" s="408" t="s">
        <v>78</v>
      </c>
      <c r="E22" s="409">
        <v>16136</v>
      </c>
      <c r="F22" s="409">
        <v>579</v>
      </c>
      <c r="G22" s="410" t="s">
        <v>66</v>
      </c>
      <c r="H22" s="433" t="s">
        <v>145</v>
      </c>
      <c r="I22" s="488">
        <v>363</v>
      </c>
      <c r="J22" s="489">
        <v>35</v>
      </c>
      <c r="K22" s="490">
        <f>IF(I22&lt;=360,I22,360-(I22-360))</f>
        <v>357</v>
      </c>
      <c r="L22" s="490">
        <v>100</v>
      </c>
      <c r="M22" s="491">
        <f>K22+L22</f>
        <v>457</v>
      </c>
      <c r="N22" s="492">
        <f>ROUND((1000*(M22/MAX(M20:M23))),0)</f>
        <v>1000</v>
      </c>
      <c r="U22"/>
      <c r="V22"/>
    </row>
    <row r="23" spans="1:22" ht="12.75">
      <c r="B23" s="413">
        <v>2</v>
      </c>
      <c r="C23" s="75">
        <v>26</v>
      </c>
      <c r="D23" s="97" t="s">
        <v>201</v>
      </c>
      <c r="E23" s="81">
        <v>195519</v>
      </c>
      <c r="F23" s="67" t="s">
        <v>82</v>
      </c>
      <c r="G23" s="74" t="s">
        <v>60</v>
      </c>
      <c r="H23" s="144" t="s">
        <v>145</v>
      </c>
      <c r="I23" s="450">
        <v>108</v>
      </c>
      <c r="J23" s="48"/>
      <c r="K23" s="42">
        <f>IF(I23&lt;=360,I23,360-(I23-360))</f>
        <v>108</v>
      </c>
      <c r="L23" s="42">
        <v>0</v>
      </c>
      <c r="M23" s="493">
        <f>K23+L23</f>
        <v>108</v>
      </c>
      <c r="N23" s="494">
        <f>ROUND((1000*(M23/MAX(M21:M24))),0)</f>
        <v>236</v>
      </c>
      <c r="U23"/>
      <c r="V23"/>
    </row>
    <row r="24" spans="1:22" ht="12.75">
      <c r="B24" s="413">
        <v>3</v>
      </c>
      <c r="C24" s="75">
        <v>28</v>
      </c>
      <c r="D24" s="97" t="s">
        <v>135</v>
      </c>
      <c r="E24" s="78">
        <v>195521</v>
      </c>
      <c r="F24" s="362" t="s">
        <v>158</v>
      </c>
      <c r="G24" s="74" t="s">
        <v>60</v>
      </c>
      <c r="H24" s="144" t="s">
        <v>145</v>
      </c>
      <c r="I24" s="495">
        <v>116</v>
      </c>
      <c r="J24" s="48">
        <v>630</v>
      </c>
      <c r="K24" s="42">
        <v>116</v>
      </c>
      <c r="L24" s="42">
        <v>40</v>
      </c>
      <c r="M24" s="493">
        <f>K24+L24</f>
        <v>156</v>
      </c>
      <c r="N24" s="494">
        <f>ROUND((1000*(M24/MAX(M22:M25))),0)</f>
        <v>341</v>
      </c>
      <c r="U24"/>
      <c r="V24"/>
    </row>
    <row r="25" spans="1:22" ht="13.5" thickBot="1">
      <c r="B25" s="425"/>
      <c r="C25" s="415"/>
      <c r="D25" s="416"/>
      <c r="E25" s="417"/>
      <c r="F25" s="418"/>
      <c r="G25" s="418"/>
      <c r="H25" s="434"/>
      <c r="I25" s="414"/>
      <c r="J25" s="426"/>
      <c r="K25" s="422"/>
      <c r="L25" s="427"/>
      <c r="M25" s="428"/>
      <c r="N25" s="421"/>
      <c r="U25"/>
      <c r="V25"/>
    </row>
    <row r="26" spans="1:22" ht="12" thickBot="1">
      <c r="P26" s="50"/>
      <c r="Q26" s="50"/>
      <c r="R26" s="50"/>
    </row>
    <row r="27" spans="1:22" ht="13.5" thickBot="1">
      <c r="B27" s="557" t="s">
        <v>22</v>
      </c>
      <c r="C27" s="558" t="s">
        <v>31</v>
      </c>
      <c r="D27" s="545" t="s">
        <v>150</v>
      </c>
      <c r="E27" s="543" t="s">
        <v>148</v>
      </c>
      <c r="F27" s="543" t="s">
        <v>151</v>
      </c>
      <c r="G27" s="543" t="s">
        <v>146</v>
      </c>
      <c r="H27" s="541" t="s">
        <v>149</v>
      </c>
      <c r="I27" s="555" t="s">
        <v>33</v>
      </c>
      <c r="J27" s="555"/>
      <c r="K27" s="555"/>
      <c r="L27" s="555"/>
      <c r="M27" s="555"/>
      <c r="N27" s="556"/>
      <c r="O27"/>
      <c r="P27" s="50"/>
      <c r="Q27" s="50"/>
      <c r="R27" s="50"/>
    </row>
    <row r="28" spans="1:22" ht="13.5" thickBot="1">
      <c r="B28" s="557"/>
      <c r="C28" s="558"/>
      <c r="D28" s="546"/>
      <c r="E28" s="544"/>
      <c r="F28" s="544"/>
      <c r="G28" s="544"/>
      <c r="H28" s="542"/>
      <c r="I28" s="486" t="s">
        <v>37</v>
      </c>
      <c r="J28" s="25" t="s">
        <v>38</v>
      </c>
      <c r="K28" s="25" t="s">
        <v>39</v>
      </c>
      <c r="L28" s="25" t="s">
        <v>40</v>
      </c>
      <c r="M28" s="25" t="s">
        <v>42</v>
      </c>
      <c r="N28" s="25" t="s">
        <v>35</v>
      </c>
      <c r="O28"/>
      <c r="P28" s="50"/>
      <c r="Q28" s="50"/>
      <c r="R28" s="50"/>
    </row>
    <row r="29" spans="1:22" ht="12.75">
      <c r="B29" s="407">
        <v>1</v>
      </c>
      <c r="C29" s="377">
        <v>13</v>
      </c>
      <c r="D29" s="408" t="s">
        <v>78</v>
      </c>
      <c r="E29" s="409">
        <v>16136</v>
      </c>
      <c r="F29" s="409">
        <v>579</v>
      </c>
      <c r="G29" s="410" t="s">
        <v>66</v>
      </c>
      <c r="H29" s="433" t="s">
        <v>145</v>
      </c>
      <c r="I29" s="488">
        <v>353</v>
      </c>
      <c r="J29" s="489">
        <v>30</v>
      </c>
      <c r="K29" s="490">
        <f>IF(I29&lt;=360,I29,360-(I29-360))</f>
        <v>353</v>
      </c>
      <c r="L29" s="490">
        <v>100</v>
      </c>
      <c r="M29" s="491">
        <f>K29+L29</f>
        <v>453</v>
      </c>
      <c r="N29" s="492">
        <f>ROUND((1000*(M29/MAX(M27:M30))),0)</f>
        <v>1000</v>
      </c>
      <c r="O29"/>
    </row>
    <row r="30" spans="1:22" ht="12" customHeight="1">
      <c r="B30" s="413">
        <v>2</v>
      </c>
      <c r="C30" s="75">
        <v>26</v>
      </c>
      <c r="D30" s="97" t="s">
        <v>201</v>
      </c>
      <c r="E30" s="81">
        <v>195519</v>
      </c>
      <c r="F30" s="67" t="s">
        <v>82</v>
      </c>
      <c r="G30" s="74" t="s">
        <v>60</v>
      </c>
      <c r="H30" s="144" t="s">
        <v>145</v>
      </c>
      <c r="I30" s="450">
        <v>284</v>
      </c>
      <c r="J30" s="48"/>
      <c r="K30" s="42">
        <f>IF(I30&lt;=360,I30,360-(I30-360))</f>
        <v>284</v>
      </c>
      <c r="L30" s="42">
        <v>0</v>
      </c>
      <c r="M30" s="493">
        <f>K30+L30</f>
        <v>284</v>
      </c>
      <c r="N30" s="494">
        <f>ROUND((1000*(M30/MAX(M28:M31))),0)</f>
        <v>627</v>
      </c>
      <c r="O30"/>
    </row>
    <row r="31" spans="1:22" ht="12.75">
      <c r="B31" s="413">
        <v>3</v>
      </c>
      <c r="C31" s="75">
        <v>28</v>
      </c>
      <c r="D31" s="97" t="s">
        <v>135</v>
      </c>
      <c r="E31" s="78">
        <v>195521</v>
      </c>
      <c r="F31" s="362" t="s">
        <v>158</v>
      </c>
      <c r="G31" s="74" t="s">
        <v>60</v>
      </c>
      <c r="H31" s="144" t="s">
        <v>145</v>
      </c>
      <c r="I31" s="495" t="s">
        <v>202</v>
      </c>
      <c r="J31" s="48" t="s">
        <v>202</v>
      </c>
      <c r="K31" s="42" t="s">
        <v>202</v>
      </c>
      <c r="L31" s="42" t="s">
        <v>202</v>
      </c>
      <c r="M31" s="493">
        <v>0</v>
      </c>
      <c r="N31" s="494">
        <f>ROUND((1000*(M31/MAX(M29:M32))),0)</f>
        <v>0</v>
      </c>
      <c r="O31"/>
    </row>
    <row r="32" spans="1:22" ht="13.5" thickBot="1">
      <c r="B32" s="425"/>
      <c r="C32" s="415"/>
      <c r="D32" s="416"/>
      <c r="E32" s="417"/>
      <c r="F32" s="418"/>
      <c r="G32" s="418"/>
      <c r="H32" s="434"/>
      <c r="I32" s="414"/>
      <c r="J32" s="426"/>
      <c r="K32" s="422"/>
      <c r="L32" s="427"/>
      <c r="M32" s="428"/>
      <c r="N32" s="421"/>
      <c r="O32"/>
    </row>
    <row r="33" spans="2:24" ht="12" thickBot="1"/>
    <row r="34" spans="2:24" ht="13.5" customHeight="1" thickBot="1">
      <c r="B34" s="557" t="s">
        <v>22</v>
      </c>
      <c r="C34" s="558" t="s">
        <v>31</v>
      </c>
      <c r="D34" s="545" t="s">
        <v>150</v>
      </c>
      <c r="E34" s="543" t="s">
        <v>148</v>
      </c>
      <c r="F34" s="543" t="s">
        <v>151</v>
      </c>
      <c r="G34" s="543" t="s">
        <v>146</v>
      </c>
      <c r="H34" s="541" t="s">
        <v>149</v>
      </c>
      <c r="I34" s="555" t="s">
        <v>34</v>
      </c>
      <c r="J34" s="555"/>
      <c r="K34" s="555"/>
      <c r="L34" s="555"/>
      <c r="M34" s="555"/>
      <c r="N34" s="556"/>
    </row>
    <row r="35" spans="2:24" ht="12" thickBot="1">
      <c r="B35" s="557"/>
      <c r="C35" s="558"/>
      <c r="D35" s="546"/>
      <c r="E35" s="544"/>
      <c r="F35" s="544"/>
      <c r="G35" s="544"/>
      <c r="H35" s="542"/>
      <c r="I35" s="486" t="s">
        <v>37</v>
      </c>
      <c r="J35" s="25" t="s">
        <v>38</v>
      </c>
      <c r="K35" s="25" t="s">
        <v>39</v>
      </c>
      <c r="L35" s="25" t="s">
        <v>40</v>
      </c>
      <c r="M35" s="25" t="s">
        <v>42</v>
      </c>
      <c r="N35" s="451" t="s">
        <v>35</v>
      </c>
    </row>
    <row r="36" spans="2:24" ht="12.75">
      <c r="B36" s="407">
        <v>1</v>
      </c>
      <c r="C36" s="377">
        <v>13</v>
      </c>
      <c r="D36" s="408" t="s">
        <v>78</v>
      </c>
      <c r="E36" s="409">
        <v>16136</v>
      </c>
      <c r="F36" s="409">
        <v>579</v>
      </c>
      <c r="G36" s="410" t="s">
        <v>66</v>
      </c>
      <c r="H36" s="433" t="s">
        <v>145</v>
      </c>
      <c r="I36" s="488">
        <v>361</v>
      </c>
      <c r="J36" s="489">
        <v>15</v>
      </c>
      <c r="K36" s="490">
        <f>IF(I36&lt;=360,I36,360-(I36-360))</f>
        <v>359</v>
      </c>
      <c r="L36" s="497">
        <v>100</v>
      </c>
      <c r="M36" s="498">
        <f>K36+L36</f>
        <v>459</v>
      </c>
      <c r="N36" s="492">
        <f>ROUND((1000*(M36/MAX(M34:M37))),0)</f>
        <v>1000</v>
      </c>
    </row>
    <row r="37" spans="2:24" ht="12.75">
      <c r="B37" s="413">
        <v>2</v>
      </c>
      <c r="C37" s="75">
        <v>26</v>
      </c>
      <c r="D37" s="97" t="s">
        <v>201</v>
      </c>
      <c r="E37" s="81">
        <v>195519</v>
      </c>
      <c r="F37" s="67" t="s">
        <v>82</v>
      </c>
      <c r="G37" s="74" t="s">
        <v>60</v>
      </c>
      <c r="H37" s="144" t="s">
        <v>145</v>
      </c>
      <c r="I37" s="450" t="s">
        <v>202</v>
      </c>
      <c r="J37" s="48" t="s">
        <v>202</v>
      </c>
      <c r="K37" s="42" t="s">
        <v>202</v>
      </c>
      <c r="L37" s="64" t="s">
        <v>202</v>
      </c>
      <c r="M37" s="499">
        <v>0</v>
      </c>
      <c r="N37" s="494">
        <f>ROUND((1000*(M37/MAX(M35:M38))),0)</f>
        <v>0</v>
      </c>
    </row>
    <row r="38" spans="2:24" ht="12.75">
      <c r="B38" s="413">
        <v>3</v>
      </c>
      <c r="C38" s="75">
        <v>28</v>
      </c>
      <c r="D38" s="97" t="s">
        <v>135</v>
      </c>
      <c r="E38" s="78">
        <v>195521</v>
      </c>
      <c r="F38" s="362" t="s">
        <v>158</v>
      </c>
      <c r="G38" s="74" t="s">
        <v>60</v>
      </c>
      <c r="H38" s="144" t="s">
        <v>145</v>
      </c>
      <c r="I38" s="495">
        <v>314</v>
      </c>
      <c r="J38" s="48"/>
      <c r="K38" s="42">
        <v>314</v>
      </c>
      <c r="L38" s="64">
        <v>0</v>
      </c>
      <c r="M38" s="499">
        <f>K38+L38</f>
        <v>314</v>
      </c>
      <c r="N38" s="494">
        <f>ROUND((1000*(M38/MAX(M36:M39))),0)</f>
        <v>684</v>
      </c>
    </row>
    <row r="39" spans="2:24" ht="13.5" thickBot="1">
      <c r="B39" s="425"/>
      <c r="C39" s="415"/>
      <c r="D39" s="416"/>
      <c r="E39" s="417"/>
      <c r="F39" s="418"/>
      <c r="G39" s="418"/>
      <c r="H39" s="434"/>
      <c r="I39" s="414"/>
      <c r="J39" s="426"/>
      <c r="K39" s="422"/>
      <c r="L39" s="431"/>
      <c r="M39" s="432"/>
      <c r="N39" s="421"/>
    </row>
    <row r="40" spans="2:24" ht="13.5" thickBot="1">
      <c r="B40" s="115"/>
      <c r="C40" s="116"/>
      <c r="D40" s="110"/>
      <c r="E40" s="108"/>
      <c r="F40" s="117"/>
      <c r="G40" s="117"/>
      <c r="H40" s="117"/>
      <c r="I40" s="115"/>
      <c r="J40" s="115"/>
      <c r="K40" s="118"/>
      <c r="L40" s="118"/>
      <c r="M40" s="430"/>
      <c r="N40" s="404"/>
    </row>
    <row r="41" spans="2:24" ht="12" thickBot="1">
      <c r="B41" s="557" t="s">
        <v>22</v>
      </c>
      <c r="C41" s="558" t="s">
        <v>31</v>
      </c>
      <c r="D41" s="545" t="s">
        <v>150</v>
      </c>
      <c r="E41" s="543" t="s">
        <v>148</v>
      </c>
      <c r="F41" s="543" t="s">
        <v>151</v>
      </c>
      <c r="G41" s="543" t="s">
        <v>146</v>
      </c>
      <c r="H41" s="541" t="s">
        <v>149</v>
      </c>
      <c r="I41" s="555" t="s">
        <v>200</v>
      </c>
      <c r="J41" s="555"/>
      <c r="K41" s="555"/>
      <c r="L41" s="555"/>
      <c r="M41" s="555"/>
      <c r="N41" s="556"/>
    </row>
    <row r="42" spans="2:24" ht="12" thickBot="1">
      <c r="B42" s="557"/>
      <c r="C42" s="558"/>
      <c r="D42" s="546"/>
      <c r="E42" s="544"/>
      <c r="F42" s="544"/>
      <c r="G42" s="544"/>
      <c r="H42" s="542"/>
      <c r="I42" s="487" t="s">
        <v>37</v>
      </c>
      <c r="J42" s="23" t="s">
        <v>38</v>
      </c>
      <c r="K42" s="25" t="s">
        <v>39</v>
      </c>
      <c r="L42" s="25" t="s">
        <v>40</v>
      </c>
      <c r="M42" s="25" t="s">
        <v>42</v>
      </c>
      <c r="N42" s="24" t="s">
        <v>35</v>
      </c>
    </row>
    <row r="43" spans="2:24" ht="12.75">
      <c r="B43" s="407">
        <v>1</v>
      </c>
      <c r="C43" s="377">
        <v>13</v>
      </c>
      <c r="D43" s="408" t="s">
        <v>78</v>
      </c>
      <c r="E43" s="409">
        <v>16136</v>
      </c>
      <c r="F43" s="409">
        <v>579</v>
      </c>
      <c r="G43" s="410" t="s">
        <v>66</v>
      </c>
      <c r="H43" s="410" t="s">
        <v>145</v>
      </c>
      <c r="I43" s="496">
        <v>359</v>
      </c>
      <c r="J43" s="489">
        <v>20</v>
      </c>
      <c r="K43" s="490">
        <f>IF(I43&lt;=360,I43,360-(I43-360))</f>
        <v>359</v>
      </c>
      <c r="L43" s="497">
        <v>100</v>
      </c>
      <c r="M43" s="498">
        <f>K43+L43</f>
        <v>459</v>
      </c>
      <c r="N43" s="492">
        <f>ROUND((1000*(M43/MAX(M41:M44))),0)</f>
        <v>1000</v>
      </c>
    </row>
    <row r="44" spans="2:24" ht="12.75">
      <c r="B44" s="413">
        <v>2</v>
      </c>
      <c r="C44" s="75">
        <v>26</v>
      </c>
      <c r="D44" s="97" t="s">
        <v>201</v>
      </c>
      <c r="E44" s="81">
        <v>195519</v>
      </c>
      <c r="F44" s="67" t="s">
        <v>82</v>
      </c>
      <c r="G44" s="74" t="s">
        <v>60</v>
      </c>
      <c r="H44" s="74" t="s">
        <v>145</v>
      </c>
      <c r="I44" s="45">
        <v>285</v>
      </c>
      <c r="J44" s="48">
        <v>910</v>
      </c>
      <c r="K44" s="42">
        <f>IF(I44&lt;=360,I44,360-(I44-360))</f>
        <v>285</v>
      </c>
      <c r="L44" s="64">
        <v>10</v>
      </c>
      <c r="M44" s="499">
        <f>K44+L44</f>
        <v>295</v>
      </c>
      <c r="N44" s="494">
        <f>ROUND((1000*(M44/MAX(M42:M45))),0)</f>
        <v>643</v>
      </c>
    </row>
    <row r="45" spans="2:24" ht="12.75">
      <c r="B45" s="413">
        <v>3</v>
      </c>
      <c r="C45" s="75">
        <v>28</v>
      </c>
      <c r="D45" s="97" t="s">
        <v>135</v>
      </c>
      <c r="E45" s="78">
        <v>195521</v>
      </c>
      <c r="F45" s="362" t="s">
        <v>158</v>
      </c>
      <c r="G45" s="74" t="s">
        <v>60</v>
      </c>
      <c r="H45" s="74" t="s">
        <v>145</v>
      </c>
      <c r="I45" s="38">
        <v>303</v>
      </c>
      <c r="J45" s="48">
        <v>520</v>
      </c>
      <c r="K45" s="42">
        <v>303</v>
      </c>
      <c r="L45" s="64">
        <v>50</v>
      </c>
      <c r="M45" s="499">
        <f>K45+L45</f>
        <v>353</v>
      </c>
      <c r="N45" s="494">
        <f>ROUND((1000*(M45/MAX(M43:M46))),0)</f>
        <v>769</v>
      </c>
    </row>
    <row r="46" spans="2:24" ht="13.5" thickBot="1">
      <c r="B46" s="425"/>
      <c r="C46" s="415"/>
      <c r="D46" s="416"/>
      <c r="E46" s="417"/>
      <c r="F46" s="418"/>
      <c r="G46" s="418"/>
      <c r="H46" s="418"/>
      <c r="I46" s="426"/>
      <c r="J46" s="426"/>
      <c r="K46" s="422"/>
      <c r="L46" s="431"/>
      <c r="M46" s="432"/>
      <c r="N46" s="421"/>
      <c r="U46"/>
      <c r="V46"/>
      <c r="W46"/>
      <c r="X46"/>
    </row>
    <row r="47" spans="2:24" ht="12.75">
      <c r="B47" s="429"/>
      <c r="C47" s="116"/>
      <c r="D47" s="110"/>
      <c r="E47" s="108"/>
      <c r="F47" s="117"/>
      <c r="G47" s="117"/>
      <c r="H47" s="117"/>
      <c r="I47" s="115"/>
      <c r="J47" s="115"/>
      <c r="K47" s="118"/>
      <c r="L47" s="118"/>
      <c r="M47" s="430"/>
      <c r="N47" s="404"/>
      <c r="U47"/>
      <c r="V47"/>
      <c r="W47"/>
      <c r="X47"/>
    </row>
    <row r="48" spans="2:24" ht="13.5" thickBot="1">
      <c r="B48" s="429"/>
      <c r="C48" s="116"/>
      <c r="D48" s="110"/>
      <c r="E48" s="108"/>
      <c r="F48" s="117"/>
      <c r="G48" s="117"/>
      <c r="H48" s="117"/>
      <c r="I48" s="115"/>
      <c r="J48" s="115"/>
      <c r="K48" s="118"/>
      <c r="L48" s="118"/>
      <c r="M48" s="430"/>
      <c r="N48" s="404"/>
      <c r="U48"/>
      <c r="V48"/>
      <c r="W48"/>
      <c r="X48"/>
    </row>
    <row r="49" spans="2:17" ht="13.5" customHeight="1" thickBot="1">
      <c r="B49" s="557" t="s">
        <v>22</v>
      </c>
      <c r="C49" s="558" t="s">
        <v>31</v>
      </c>
      <c r="D49" s="545" t="s">
        <v>150</v>
      </c>
      <c r="E49" s="543" t="s">
        <v>148</v>
      </c>
      <c r="F49" s="543" t="s">
        <v>151</v>
      </c>
      <c r="G49" s="543" t="s">
        <v>146</v>
      </c>
      <c r="H49" s="541" t="s">
        <v>149</v>
      </c>
      <c r="I49" s="555" t="s">
        <v>36</v>
      </c>
      <c r="J49" s="555"/>
      <c r="K49" s="555"/>
      <c r="L49" s="555"/>
      <c r="M49" s="555"/>
      <c r="N49" s="556"/>
      <c r="P49"/>
      <c r="Q49"/>
    </row>
    <row r="50" spans="2:17" ht="13.5" thickBot="1">
      <c r="B50" s="557"/>
      <c r="C50" s="558"/>
      <c r="D50" s="546"/>
      <c r="E50" s="544"/>
      <c r="F50" s="544"/>
      <c r="G50" s="544"/>
      <c r="H50" s="542"/>
      <c r="I50" s="486" t="s">
        <v>37</v>
      </c>
      <c r="J50" s="25" t="s">
        <v>38</v>
      </c>
      <c r="K50" s="25" t="s">
        <v>39</v>
      </c>
      <c r="L50" s="25" t="s">
        <v>40</v>
      </c>
      <c r="M50" s="25" t="s">
        <v>42</v>
      </c>
      <c r="N50" s="25" t="s">
        <v>35</v>
      </c>
      <c r="P50"/>
      <c r="Q50"/>
    </row>
    <row r="51" spans="2:17" ht="12.75">
      <c r="B51" s="407">
        <v>1</v>
      </c>
      <c r="C51" s="377">
        <v>13</v>
      </c>
      <c r="D51" s="408" t="s">
        <v>78</v>
      </c>
      <c r="E51" s="409">
        <v>16136</v>
      </c>
      <c r="F51" s="409">
        <v>579</v>
      </c>
      <c r="G51" s="410" t="s">
        <v>66</v>
      </c>
      <c r="H51" s="433" t="s">
        <v>145</v>
      </c>
      <c r="I51" s="488">
        <v>360</v>
      </c>
      <c r="J51" s="489">
        <v>5</v>
      </c>
      <c r="K51" s="490">
        <f>IF(I51&lt;=360,I51,360-(I51-360))</f>
        <v>360</v>
      </c>
      <c r="L51" s="490">
        <v>100</v>
      </c>
      <c r="M51" s="491">
        <f>K51+L51</f>
        <v>460</v>
      </c>
      <c r="N51" s="492">
        <f>ROUND((1000*(M51/MAX(M49:M52))),0)</f>
        <v>1000</v>
      </c>
      <c r="P51"/>
      <c r="Q51"/>
    </row>
    <row r="52" spans="2:17" ht="12.75">
      <c r="B52" s="413">
        <v>2</v>
      </c>
      <c r="C52" s="75">
        <v>26</v>
      </c>
      <c r="D52" s="97" t="s">
        <v>201</v>
      </c>
      <c r="E52" s="81">
        <v>195519</v>
      </c>
      <c r="F52" s="67" t="s">
        <v>82</v>
      </c>
      <c r="G52" s="74" t="s">
        <v>60</v>
      </c>
      <c r="H52" s="144" t="s">
        <v>145</v>
      </c>
      <c r="I52" s="450">
        <v>260</v>
      </c>
      <c r="J52" s="48">
        <v>120</v>
      </c>
      <c r="K52" s="42">
        <f>IF(I52&lt;=360,I52,360-(I52-360))</f>
        <v>260</v>
      </c>
      <c r="L52" s="42">
        <v>90</v>
      </c>
      <c r="M52" s="493">
        <f>K52+L52</f>
        <v>350</v>
      </c>
      <c r="N52" s="494">
        <f>ROUND((1000*(M52/MAX(M50:M53))),0)</f>
        <v>761</v>
      </c>
      <c r="P52"/>
      <c r="Q52"/>
    </row>
    <row r="53" spans="2:17" ht="12.75">
      <c r="B53" s="413">
        <v>3</v>
      </c>
      <c r="C53" s="75">
        <v>28</v>
      </c>
      <c r="D53" s="97" t="s">
        <v>135</v>
      </c>
      <c r="E53" s="78">
        <v>195521</v>
      </c>
      <c r="F53" s="362" t="s">
        <v>158</v>
      </c>
      <c r="G53" s="74" t="s">
        <v>60</v>
      </c>
      <c r="H53" s="144" t="s">
        <v>145</v>
      </c>
      <c r="I53" s="495">
        <v>353</v>
      </c>
      <c r="J53" s="48">
        <v>30</v>
      </c>
      <c r="K53" s="42">
        <f>IF(I53&lt;=360,I53,360-(I53-360))</f>
        <v>353</v>
      </c>
      <c r="L53" s="42">
        <v>100</v>
      </c>
      <c r="M53" s="493">
        <f>K53+L53</f>
        <v>453</v>
      </c>
      <c r="N53" s="494">
        <f>ROUND((1000*(M53/MAX(M51:M54))),0)</f>
        <v>985</v>
      </c>
      <c r="P53"/>
      <c r="Q53"/>
    </row>
    <row r="54" spans="2:17" ht="13.5" thickBot="1">
      <c r="B54" s="425"/>
      <c r="C54" s="415"/>
      <c r="D54" s="416"/>
      <c r="E54" s="417"/>
      <c r="F54" s="418"/>
      <c r="G54" s="418"/>
      <c r="H54" s="434"/>
      <c r="I54" s="414"/>
      <c r="J54" s="426"/>
      <c r="K54" s="422"/>
      <c r="L54" s="427"/>
      <c r="M54" s="428"/>
      <c r="N54" s="421"/>
      <c r="P54"/>
      <c r="Q54"/>
    </row>
    <row r="55" spans="2:17" ht="12.75">
      <c r="B55" s="115"/>
      <c r="C55" s="116"/>
      <c r="D55" s="110"/>
      <c r="E55" s="108"/>
      <c r="F55" s="117"/>
      <c r="G55" s="117"/>
      <c r="H55" s="117"/>
      <c r="I55" s="115"/>
      <c r="J55" s="115"/>
      <c r="K55" s="118"/>
      <c r="L55" s="118"/>
      <c r="M55" s="50"/>
      <c r="N55" s="119"/>
      <c r="P55"/>
      <c r="Q55"/>
    </row>
    <row r="56" spans="2:17" ht="12.75">
      <c r="I56" s="19"/>
      <c r="J56" s="19"/>
      <c r="P56"/>
      <c r="Q56"/>
    </row>
    <row r="57" spans="2:17" ht="14.25">
      <c r="D57" s="221" t="s">
        <v>167</v>
      </c>
      <c r="E57" s="150" t="s">
        <v>140</v>
      </c>
      <c r="F57" s="150"/>
      <c r="G57" s="150"/>
      <c r="H57"/>
      <c r="I57" s="222" t="s">
        <v>15</v>
      </c>
      <c r="J57" s="19"/>
    </row>
    <row r="58" spans="2:17" ht="12" customHeight="1">
      <c r="D58" s="221"/>
      <c r="E58" s="150"/>
      <c r="F58" s="150"/>
      <c r="G58" s="150"/>
      <c r="H58"/>
      <c r="I58" s="222"/>
      <c r="J58" s="19"/>
    </row>
    <row r="59" spans="2:17" ht="12" customHeight="1">
      <c r="D59" s="149" t="s">
        <v>18</v>
      </c>
      <c r="E59" s="150" t="s">
        <v>77</v>
      </c>
      <c r="F59" s="150"/>
      <c r="G59" s="150"/>
      <c r="H59"/>
      <c r="I59" s="222" t="s">
        <v>15</v>
      </c>
      <c r="J59" s="19"/>
    </row>
    <row r="60" spans="2:17" ht="14.25">
      <c r="D60" s="149"/>
      <c r="E60" s="150"/>
      <c r="F60" s="150"/>
      <c r="G60" s="150"/>
      <c r="H60"/>
      <c r="I60" s="222"/>
      <c r="J60" s="19"/>
    </row>
    <row r="61" spans="2:17" ht="14.25">
      <c r="D61" s="226" t="s">
        <v>16</v>
      </c>
      <c r="E61" s="236" t="s">
        <v>161</v>
      </c>
      <c r="F61" s="149"/>
      <c r="G61" s="149"/>
      <c r="H61"/>
      <c r="I61" s="227" t="s">
        <v>15</v>
      </c>
      <c r="J61" s="19"/>
    </row>
    <row r="62" spans="2:17" ht="14.25">
      <c r="B62" s="115"/>
      <c r="C62" s="116"/>
      <c r="D62" s="226"/>
      <c r="E62" s="149"/>
      <c r="F62" s="149"/>
      <c r="G62" s="149"/>
      <c r="H62"/>
      <c r="I62" s="227"/>
      <c r="J62" s="19"/>
      <c r="L62" s="118"/>
      <c r="M62" s="50"/>
      <c r="N62" s="119"/>
    </row>
    <row r="63" spans="2:17" ht="14.25">
      <c r="D63" s="149"/>
      <c r="E63" s="237" t="s">
        <v>172</v>
      </c>
      <c r="F63" s="149"/>
      <c r="G63" s="149"/>
      <c r="H63"/>
      <c r="I63" s="227" t="s">
        <v>15</v>
      </c>
      <c r="J63" s="19"/>
    </row>
    <row r="64" spans="2:17" ht="14.25">
      <c r="D64" s="149"/>
      <c r="E64" s="237"/>
      <c r="F64" s="149"/>
      <c r="G64" s="149"/>
      <c r="H64"/>
      <c r="I64" s="227"/>
      <c r="J64" s="19"/>
    </row>
    <row r="65" spans="4:17" ht="14.25">
      <c r="D65" s="149"/>
      <c r="E65" s="238" t="s">
        <v>165</v>
      </c>
      <c r="F65" s="149"/>
      <c r="G65" s="149"/>
      <c r="H65"/>
      <c r="I65" s="222" t="s">
        <v>15</v>
      </c>
      <c r="J65" s="19"/>
    </row>
    <row r="66" spans="4:17" ht="12.75">
      <c r="I66" s="19"/>
      <c r="J66" s="19"/>
      <c r="O66"/>
      <c r="P66"/>
      <c r="Q66"/>
    </row>
    <row r="67" spans="4:17" ht="12.75">
      <c r="I67" s="19"/>
      <c r="J67" s="19"/>
      <c r="O67"/>
      <c r="P67"/>
      <c r="Q67"/>
    </row>
    <row r="68" spans="4:17" ht="12.75">
      <c r="I68" s="19"/>
      <c r="J68" s="19"/>
      <c r="O68"/>
      <c r="P68"/>
      <c r="Q68"/>
    </row>
    <row r="69" spans="4:17" ht="12.75">
      <c r="I69" s="19"/>
      <c r="J69" s="19"/>
      <c r="O69"/>
      <c r="P69"/>
      <c r="Q69"/>
    </row>
    <row r="70" spans="4:17" ht="12.75">
      <c r="I70" s="19"/>
      <c r="J70" s="19"/>
      <c r="O70"/>
      <c r="P70"/>
      <c r="Q70"/>
    </row>
    <row r="71" spans="4:17" ht="12.75">
      <c r="I71" s="19"/>
      <c r="J71" s="19"/>
      <c r="O71"/>
      <c r="P71"/>
      <c r="Q71"/>
    </row>
    <row r="72" spans="4:17" ht="12.75">
      <c r="I72" s="19"/>
      <c r="J72" s="19"/>
      <c r="O72"/>
      <c r="P72"/>
      <c r="Q72"/>
    </row>
    <row r="73" spans="4:17" ht="12.75"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4:17" ht="12.75">
      <c r="O74"/>
      <c r="P74"/>
      <c r="Q74"/>
    </row>
    <row r="75" spans="4:17" ht="12.75">
      <c r="O75"/>
      <c r="P75"/>
      <c r="Q75"/>
    </row>
  </sheetData>
  <mergeCells count="50">
    <mergeCell ref="H34:H35"/>
    <mergeCell ref="G41:G42"/>
    <mergeCell ref="H41:H42"/>
    <mergeCell ref="G49:G50"/>
    <mergeCell ref="H49:H50"/>
    <mergeCell ref="I11:O11"/>
    <mergeCell ref="G11:G12"/>
    <mergeCell ref="H11:H12"/>
    <mergeCell ref="G27:G28"/>
    <mergeCell ref="G20:G21"/>
    <mergeCell ref="B41:B42"/>
    <mergeCell ref="C41:C42"/>
    <mergeCell ref="D41:D42"/>
    <mergeCell ref="E41:E42"/>
    <mergeCell ref="F41:F42"/>
    <mergeCell ref="I41:N41"/>
    <mergeCell ref="C27:C28"/>
    <mergeCell ref="I27:N27"/>
    <mergeCell ref="F27:F28"/>
    <mergeCell ref="D27:D28"/>
    <mergeCell ref="E27:E28"/>
    <mergeCell ref="H27:H28"/>
    <mergeCell ref="I49:N49"/>
    <mergeCell ref="G34:G35"/>
    <mergeCell ref="B49:B50"/>
    <mergeCell ref="C49:C50"/>
    <mergeCell ref="B34:B35"/>
    <mergeCell ref="C34:C35"/>
    <mergeCell ref="D34:D35"/>
    <mergeCell ref="E34:E35"/>
    <mergeCell ref="F34:F35"/>
    <mergeCell ref="I34:N34"/>
    <mergeCell ref="E7:K7"/>
    <mergeCell ref="A9:M9"/>
    <mergeCell ref="B20:B21"/>
    <mergeCell ref="C20:C21"/>
    <mergeCell ref="I20:N20"/>
    <mergeCell ref="D20:D21"/>
    <mergeCell ref="E20:E21"/>
    <mergeCell ref="F20:F21"/>
    <mergeCell ref="H20:H21"/>
    <mergeCell ref="F49:F50"/>
    <mergeCell ref="F11:F12"/>
    <mergeCell ref="D11:D12"/>
    <mergeCell ref="E11:E12"/>
    <mergeCell ref="B11:B12"/>
    <mergeCell ref="C11:C12"/>
    <mergeCell ref="D49:D50"/>
    <mergeCell ref="E49:E50"/>
    <mergeCell ref="B27:B28"/>
  </mergeCells>
  <phoneticPr fontId="40" type="noConversion"/>
  <pageMargins left="0.25" right="0.25" top="0.75" bottom="0.75" header="0.3" footer="0.3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U40"/>
  <sheetViews>
    <sheetView tabSelected="1" topLeftCell="B1" zoomScaleNormal="100" workbookViewId="0">
      <selection activeCell="S30" sqref="S30"/>
    </sheetView>
  </sheetViews>
  <sheetFormatPr defaultRowHeight="12.75"/>
  <cols>
    <col min="1" max="1" width="0" hidden="1" customWidth="1"/>
    <col min="2" max="2" width="3.5703125" customWidth="1"/>
    <col min="3" max="3" width="4" customWidth="1"/>
    <col min="4" max="4" width="21.140625" customWidth="1"/>
    <col min="5" max="5" width="7.5703125" customWidth="1"/>
    <col min="6" max="6" width="8.5703125" customWidth="1"/>
    <col min="7" max="7" width="7.5703125" customWidth="1"/>
    <col min="8" max="9" width="7.42578125" style="15" customWidth="1"/>
    <col min="10" max="10" width="7.140625" customWidth="1"/>
    <col min="11" max="11" width="7.42578125" customWidth="1"/>
    <col min="12" max="12" width="6.42578125" customWidth="1"/>
    <col min="13" max="14" width="0" hidden="1" customWidth="1"/>
    <col min="15" max="16" width="5.28515625" customWidth="1"/>
  </cols>
  <sheetData>
    <row r="2" spans="1:16" ht="15.75">
      <c r="E2" s="1" t="s">
        <v>188</v>
      </c>
      <c r="F2" s="1"/>
      <c r="G2" s="1"/>
    </row>
    <row r="4" spans="1:16">
      <c r="E4" s="2"/>
      <c r="F4" s="2"/>
    </row>
    <row r="5" spans="1:16" ht="26.25">
      <c r="E5" s="3" t="s">
        <v>113</v>
      </c>
      <c r="F5" s="3"/>
      <c r="G5" s="3"/>
      <c r="H5"/>
      <c r="I5"/>
      <c r="K5" s="364" t="s">
        <v>196</v>
      </c>
    </row>
    <row r="6" spans="1:16" ht="17.25" customHeight="1">
      <c r="E6" s="4" t="s">
        <v>0</v>
      </c>
      <c r="F6" s="4"/>
      <c r="G6" s="3"/>
      <c r="H6"/>
      <c r="I6"/>
      <c r="J6" s="531" t="s">
        <v>119</v>
      </c>
      <c r="K6" s="531"/>
      <c r="L6" s="531"/>
      <c r="M6" s="531"/>
      <c r="N6" s="531"/>
    </row>
    <row r="7" spans="1:16" ht="18">
      <c r="E7" s="4"/>
      <c r="F7" s="4"/>
    </row>
    <row r="8" spans="1:16" ht="21" customHeight="1">
      <c r="A8" s="530" t="s">
        <v>1</v>
      </c>
      <c r="B8" s="530"/>
      <c r="C8" s="530"/>
      <c r="D8" s="530"/>
      <c r="E8" s="530"/>
      <c r="F8" s="530"/>
      <c r="G8" s="530"/>
      <c r="H8" s="530"/>
      <c r="I8" s="530"/>
      <c r="J8" s="530"/>
      <c r="K8" s="530"/>
    </row>
    <row r="9" spans="1:16" ht="21" customHeight="1">
      <c r="A9" s="16"/>
      <c r="B9" s="16"/>
      <c r="C9" s="16"/>
      <c r="D9" s="16"/>
      <c r="E9" s="16"/>
      <c r="F9" s="16"/>
      <c r="G9" s="16"/>
      <c r="H9" s="31"/>
      <c r="I9" s="534" t="s">
        <v>190</v>
      </c>
      <c r="J9" s="534"/>
      <c r="K9" s="534"/>
      <c r="L9" s="534"/>
      <c r="M9" s="534"/>
      <c r="N9" s="534"/>
      <c r="O9" s="17"/>
      <c r="P9" s="17"/>
    </row>
    <row r="10" spans="1:16">
      <c r="B10" s="532"/>
      <c r="C10" s="532"/>
      <c r="D10" s="532"/>
      <c r="E10" s="359"/>
      <c r="F10" s="359"/>
      <c r="G10" s="359"/>
      <c r="H10" s="359"/>
      <c r="I10" s="360" t="s">
        <v>189</v>
      </c>
      <c r="J10" s="360"/>
      <c r="K10" s="360"/>
      <c r="L10" s="360"/>
      <c r="M10" s="360"/>
      <c r="N10" s="360"/>
    </row>
    <row r="11" spans="1:16" ht="18.75">
      <c r="B11" s="5"/>
      <c r="C11" s="5"/>
      <c r="D11" s="6"/>
      <c r="E11" s="535" t="s">
        <v>2</v>
      </c>
      <c r="F11" s="535"/>
      <c r="G11" s="535"/>
      <c r="H11" s="535"/>
      <c r="I11" s="535"/>
      <c r="J11" s="535"/>
    </row>
    <row r="12" spans="1:16" ht="26.25" customHeight="1">
      <c r="B12" s="528" t="s">
        <v>43</v>
      </c>
      <c r="C12" s="528"/>
      <c r="D12" s="528"/>
      <c r="E12" s="528"/>
      <c r="F12" s="528"/>
      <c r="G12" s="528"/>
      <c r="H12" s="528"/>
      <c r="I12" s="528"/>
      <c r="J12" s="528"/>
      <c r="K12" s="528"/>
      <c r="L12" s="528"/>
      <c r="M12" s="528"/>
      <c r="N12" s="528"/>
      <c r="O12" s="528"/>
    </row>
    <row r="13" spans="1:16" ht="9.75" customHeight="1" thickBot="1">
      <c r="A13" s="7"/>
      <c r="B13" s="5"/>
      <c r="C13" s="5"/>
      <c r="D13" s="8"/>
      <c r="E13" s="9"/>
      <c r="F13" s="9"/>
      <c r="G13" s="9"/>
      <c r="H13" s="32"/>
      <c r="I13" s="32"/>
      <c r="J13" s="10"/>
      <c r="K13" s="49"/>
      <c r="L13" s="11"/>
      <c r="M13" s="11"/>
      <c r="N13" s="12"/>
      <c r="O13" s="13"/>
    </row>
    <row r="14" spans="1:16" ht="55.5" customHeight="1" thickBot="1">
      <c r="A14" s="14"/>
      <c r="B14" s="452" t="s">
        <v>4</v>
      </c>
      <c r="C14" s="453" t="s">
        <v>5</v>
      </c>
      <c r="D14" s="454" t="s">
        <v>150</v>
      </c>
      <c r="E14" s="454" t="s">
        <v>148</v>
      </c>
      <c r="F14" s="454" t="s">
        <v>151</v>
      </c>
      <c r="G14" s="454" t="s">
        <v>146</v>
      </c>
      <c r="H14" s="455" t="s">
        <v>149</v>
      </c>
      <c r="I14" s="456" t="s">
        <v>6</v>
      </c>
      <c r="J14" s="457" t="s">
        <v>7</v>
      </c>
      <c r="K14" s="458" t="s">
        <v>8</v>
      </c>
      <c r="L14" s="459" t="s">
        <v>9</v>
      </c>
      <c r="M14" s="460" t="s">
        <v>10</v>
      </c>
      <c r="N14" s="461" t="s">
        <v>11</v>
      </c>
      <c r="O14" s="462" t="s">
        <v>12</v>
      </c>
      <c r="P14" s="463" t="s">
        <v>13</v>
      </c>
    </row>
    <row r="15" spans="1:16" ht="15">
      <c r="A15" s="7"/>
      <c r="B15" s="464">
        <v>1</v>
      </c>
      <c r="C15" s="504">
        <v>16</v>
      </c>
      <c r="D15" s="505" t="s">
        <v>155</v>
      </c>
      <c r="E15" s="506" t="s">
        <v>162</v>
      </c>
      <c r="F15" s="506" t="s">
        <v>128</v>
      </c>
      <c r="G15" s="381" t="s">
        <v>66</v>
      </c>
      <c r="H15" s="507" t="s">
        <v>144</v>
      </c>
      <c r="I15" s="477">
        <v>180</v>
      </c>
      <c r="J15" s="465">
        <v>180</v>
      </c>
      <c r="K15" s="503">
        <v>180</v>
      </c>
      <c r="L15" s="474">
        <f t="shared" ref="L15:L32" si="0">SUM(I15:K15)</f>
        <v>540</v>
      </c>
      <c r="M15" s="466"/>
      <c r="N15" s="466"/>
      <c r="O15" s="467"/>
      <c r="P15" s="468">
        <v>1</v>
      </c>
    </row>
    <row r="16" spans="1:16" ht="15">
      <c r="A16" s="7"/>
      <c r="B16" s="469">
        <v>2</v>
      </c>
      <c r="C16" s="43">
        <v>1</v>
      </c>
      <c r="D16" s="73" t="s">
        <v>120</v>
      </c>
      <c r="E16" s="72">
        <v>62117</v>
      </c>
      <c r="F16" s="72" t="s">
        <v>85</v>
      </c>
      <c r="G16" s="74" t="s">
        <v>60</v>
      </c>
      <c r="H16" s="144" t="s">
        <v>145</v>
      </c>
      <c r="I16" s="348">
        <v>180</v>
      </c>
      <c r="J16" s="103">
        <v>176</v>
      </c>
      <c r="K16" s="349">
        <v>177</v>
      </c>
      <c r="L16" s="475">
        <f t="shared" si="0"/>
        <v>533</v>
      </c>
      <c r="M16" s="104"/>
      <c r="N16" s="104"/>
      <c r="O16" s="76"/>
      <c r="P16" s="470">
        <v>2</v>
      </c>
    </row>
    <row r="17" spans="1:21" ht="15">
      <c r="A17" s="7"/>
      <c r="B17" s="469">
        <v>3</v>
      </c>
      <c r="C17" s="75">
        <v>18</v>
      </c>
      <c r="D17" s="87" t="s">
        <v>129</v>
      </c>
      <c r="E17" s="79" t="s">
        <v>163</v>
      </c>
      <c r="F17" s="79" t="s">
        <v>130</v>
      </c>
      <c r="G17" s="72" t="s">
        <v>66</v>
      </c>
      <c r="H17" s="146" t="s">
        <v>145</v>
      </c>
      <c r="I17" s="348">
        <v>80</v>
      </c>
      <c r="J17" s="105">
        <v>180</v>
      </c>
      <c r="K17" s="147">
        <v>180</v>
      </c>
      <c r="L17" s="475">
        <f t="shared" si="0"/>
        <v>440</v>
      </c>
      <c r="M17" s="104"/>
      <c r="N17" s="104"/>
      <c r="O17" s="76"/>
      <c r="P17" s="470">
        <v>3</v>
      </c>
      <c r="S17" s="18"/>
      <c r="T17" s="18"/>
      <c r="U17" s="18"/>
    </row>
    <row r="18" spans="1:21" ht="15">
      <c r="A18" s="7"/>
      <c r="B18" s="469">
        <v>4</v>
      </c>
      <c r="C18" s="43">
        <v>10</v>
      </c>
      <c r="D18" s="97" t="s">
        <v>100</v>
      </c>
      <c r="E18" s="101">
        <v>141639</v>
      </c>
      <c r="F18" s="67" t="s">
        <v>99</v>
      </c>
      <c r="G18" s="74" t="s">
        <v>60</v>
      </c>
      <c r="H18" s="144" t="s">
        <v>145</v>
      </c>
      <c r="I18" s="348">
        <v>156</v>
      </c>
      <c r="J18" s="103">
        <v>87</v>
      </c>
      <c r="K18" s="349">
        <v>180</v>
      </c>
      <c r="L18" s="475">
        <f t="shared" si="0"/>
        <v>423</v>
      </c>
      <c r="M18" s="104"/>
      <c r="N18" s="104"/>
      <c r="O18" s="76"/>
      <c r="P18" s="470">
        <v>4</v>
      </c>
      <c r="S18" s="18"/>
      <c r="T18" s="18"/>
      <c r="U18" s="18"/>
    </row>
    <row r="19" spans="1:21" ht="15">
      <c r="A19" s="7"/>
      <c r="B19" s="469">
        <v>5</v>
      </c>
      <c r="C19" s="43">
        <v>11</v>
      </c>
      <c r="D19" s="41" t="s">
        <v>88</v>
      </c>
      <c r="E19" s="40">
        <v>16042</v>
      </c>
      <c r="F19" s="40">
        <v>360</v>
      </c>
      <c r="G19" s="45" t="s">
        <v>66</v>
      </c>
      <c r="H19" s="145" t="s">
        <v>145</v>
      </c>
      <c r="I19" s="348">
        <v>180</v>
      </c>
      <c r="J19" s="103">
        <v>180</v>
      </c>
      <c r="K19" s="147" t="s">
        <v>157</v>
      </c>
      <c r="L19" s="475">
        <f t="shared" si="0"/>
        <v>360</v>
      </c>
      <c r="M19" s="104"/>
      <c r="N19" s="104"/>
      <c r="O19" s="76"/>
      <c r="P19" s="470">
        <v>5</v>
      </c>
      <c r="S19" s="18"/>
      <c r="T19" s="18"/>
      <c r="U19" s="18"/>
    </row>
    <row r="20" spans="1:21" ht="15">
      <c r="A20" s="7"/>
      <c r="B20" s="469">
        <v>6</v>
      </c>
      <c r="C20" s="43">
        <v>12</v>
      </c>
      <c r="D20" s="41" t="s">
        <v>68</v>
      </c>
      <c r="E20" s="40">
        <v>16079</v>
      </c>
      <c r="F20" s="40">
        <v>429</v>
      </c>
      <c r="G20" s="45" t="s">
        <v>66</v>
      </c>
      <c r="H20" s="145" t="s">
        <v>145</v>
      </c>
      <c r="I20" s="348">
        <v>180</v>
      </c>
      <c r="J20" s="105">
        <v>140</v>
      </c>
      <c r="K20" s="147" t="s">
        <v>157</v>
      </c>
      <c r="L20" s="475">
        <f t="shared" si="0"/>
        <v>320</v>
      </c>
      <c r="M20" s="104"/>
      <c r="N20" s="104"/>
      <c r="O20" s="76"/>
      <c r="P20" s="470">
        <v>6</v>
      </c>
      <c r="S20" s="18"/>
      <c r="T20" s="18"/>
      <c r="U20" s="18"/>
    </row>
    <row r="21" spans="1:21" ht="15">
      <c r="A21" s="7"/>
      <c r="B21" s="469">
        <v>7</v>
      </c>
      <c r="C21" s="75">
        <v>28</v>
      </c>
      <c r="D21" s="97" t="s">
        <v>135</v>
      </c>
      <c r="E21" s="78">
        <v>195521</v>
      </c>
      <c r="F21" s="362" t="s">
        <v>158</v>
      </c>
      <c r="G21" s="74" t="s">
        <v>60</v>
      </c>
      <c r="H21" s="144" t="s">
        <v>145</v>
      </c>
      <c r="I21" s="348">
        <v>173</v>
      </c>
      <c r="J21" s="105">
        <v>117</v>
      </c>
      <c r="K21" s="349">
        <v>0</v>
      </c>
      <c r="L21" s="475">
        <f t="shared" si="0"/>
        <v>290</v>
      </c>
      <c r="M21" s="104"/>
      <c r="N21" s="104"/>
      <c r="O21" s="76"/>
      <c r="P21" s="470">
        <v>7</v>
      </c>
      <c r="S21" s="18"/>
      <c r="T21" s="18"/>
      <c r="U21" s="18"/>
    </row>
    <row r="22" spans="1:21" ht="15">
      <c r="A22" s="7"/>
      <c r="B22" s="469">
        <v>8</v>
      </c>
      <c r="C22" s="43">
        <v>9</v>
      </c>
      <c r="D22" s="97" t="s">
        <v>83</v>
      </c>
      <c r="E22" s="101">
        <v>141638</v>
      </c>
      <c r="F22" s="67" t="s">
        <v>84</v>
      </c>
      <c r="G22" s="72" t="s">
        <v>60</v>
      </c>
      <c r="H22" s="146" t="s">
        <v>145</v>
      </c>
      <c r="I22" s="348">
        <v>0</v>
      </c>
      <c r="J22" s="105">
        <v>97</v>
      </c>
      <c r="K22" s="147">
        <v>180</v>
      </c>
      <c r="L22" s="475">
        <f t="shared" si="0"/>
        <v>277</v>
      </c>
      <c r="M22" s="104"/>
      <c r="N22" s="104"/>
      <c r="O22" s="76"/>
      <c r="P22" s="470">
        <v>8</v>
      </c>
    </row>
    <row r="23" spans="1:21" ht="14.25" customHeight="1">
      <c r="A23" s="7"/>
      <c r="B23" s="469">
        <v>9</v>
      </c>
      <c r="C23" s="43">
        <v>5</v>
      </c>
      <c r="D23" s="41" t="s">
        <v>63</v>
      </c>
      <c r="E23" s="46">
        <v>66176</v>
      </c>
      <c r="F23" s="46" t="s">
        <v>79</v>
      </c>
      <c r="G23" s="45" t="s">
        <v>60</v>
      </c>
      <c r="H23" s="145" t="s">
        <v>145</v>
      </c>
      <c r="I23" s="348">
        <v>90</v>
      </c>
      <c r="J23" s="103">
        <v>0</v>
      </c>
      <c r="K23" s="147">
        <v>180</v>
      </c>
      <c r="L23" s="475">
        <f t="shared" si="0"/>
        <v>270</v>
      </c>
      <c r="M23" s="104"/>
      <c r="N23" s="104"/>
      <c r="O23" s="76"/>
      <c r="P23" s="470">
        <v>9</v>
      </c>
    </row>
    <row r="24" spans="1:21" ht="15" customHeight="1">
      <c r="A24" s="7"/>
      <c r="B24" s="469">
        <v>10</v>
      </c>
      <c r="C24" s="43">
        <v>14</v>
      </c>
      <c r="D24" s="61" t="s">
        <v>125</v>
      </c>
      <c r="E24" s="63" t="s">
        <v>127</v>
      </c>
      <c r="F24" s="63" t="s">
        <v>126</v>
      </c>
      <c r="G24" s="48" t="s">
        <v>66</v>
      </c>
      <c r="H24" s="69" t="s">
        <v>145</v>
      </c>
      <c r="I24" s="348">
        <v>0</v>
      </c>
      <c r="J24" s="105">
        <v>180</v>
      </c>
      <c r="K24" s="147">
        <v>0</v>
      </c>
      <c r="L24" s="475">
        <f>SUM(I24:K24)</f>
        <v>180</v>
      </c>
      <c r="M24" s="104"/>
      <c r="N24" s="104"/>
      <c r="O24" s="76"/>
      <c r="P24" s="470">
        <v>10</v>
      </c>
    </row>
    <row r="25" spans="1:21" ht="15">
      <c r="A25" s="7"/>
      <c r="B25" s="469">
        <v>11</v>
      </c>
      <c r="C25" s="38">
        <v>23</v>
      </c>
      <c r="D25" s="61" t="s">
        <v>97</v>
      </c>
      <c r="E25" s="63" t="s">
        <v>106</v>
      </c>
      <c r="F25" s="63" t="s">
        <v>98</v>
      </c>
      <c r="G25" s="48" t="s">
        <v>62</v>
      </c>
      <c r="H25" s="69" t="s">
        <v>144</v>
      </c>
      <c r="I25" s="348">
        <v>40</v>
      </c>
      <c r="J25" s="105">
        <v>51</v>
      </c>
      <c r="K25" s="349">
        <v>51</v>
      </c>
      <c r="L25" s="475">
        <f>SUM(I25:K25)</f>
        <v>142</v>
      </c>
      <c r="M25" s="104"/>
      <c r="N25" s="104"/>
      <c r="O25" s="76"/>
      <c r="P25" s="470">
        <v>11</v>
      </c>
    </row>
    <row r="26" spans="1:21" ht="15">
      <c r="A26" s="7"/>
      <c r="B26" s="469">
        <v>12</v>
      </c>
      <c r="C26" s="43">
        <v>3</v>
      </c>
      <c r="D26" s="73" t="s">
        <v>121</v>
      </c>
      <c r="E26" s="72">
        <v>62119</v>
      </c>
      <c r="F26" s="72" t="s">
        <v>87</v>
      </c>
      <c r="G26" s="74" t="s">
        <v>60</v>
      </c>
      <c r="H26" s="144" t="s">
        <v>145</v>
      </c>
      <c r="I26" s="348">
        <v>0</v>
      </c>
      <c r="J26" s="103">
        <v>0</v>
      </c>
      <c r="K26" s="349">
        <v>138</v>
      </c>
      <c r="L26" s="475">
        <f>SUM(I26:K26)</f>
        <v>138</v>
      </c>
      <c r="M26" s="104"/>
      <c r="N26" s="104"/>
      <c r="O26" s="76"/>
      <c r="P26" s="470">
        <v>12</v>
      </c>
    </row>
    <row r="27" spans="1:21" ht="15">
      <c r="A27" s="7"/>
      <c r="B27" s="469">
        <v>13</v>
      </c>
      <c r="C27" s="75">
        <v>29</v>
      </c>
      <c r="D27" s="97" t="s">
        <v>101</v>
      </c>
      <c r="E27" s="80">
        <v>67980</v>
      </c>
      <c r="F27" s="67" t="s">
        <v>102</v>
      </c>
      <c r="G27" s="74" t="s">
        <v>60</v>
      </c>
      <c r="H27" s="144" t="s">
        <v>145</v>
      </c>
      <c r="I27" s="348">
        <v>127</v>
      </c>
      <c r="J27" s="105">
        <v>0</v>
      </c>
      <c r="K27" s="349" t="s">
        <v>157</v>
      </c>
      <c r="L27" s="475">
        <f>SUM(I27:K27)</f>
        <v>127</v>
      </c>
      <c r="M27" s="104"/>
      <c r="N27" s="104"/>
      <c r="O27" s="76"/>
      <c r="P27" s="470">
        <v>13</v>
      </c>
    </row>
    <row r="28" spans="1:21" ht="15">
      <c r="A28" s="7"/>
      <c r="B28" s="469">
        <v>14</v>
      </c>
      <c r="C28" s="75">
        <v>26</v>
      </c>
      <c r="D28" s="97" t="s">
        <v>81</v>
      </c>
      <c r="E28" s="80">
        <v>195519</v>
      </c>
      <c r="F28" s="67" t="s">
        <v>82</v>
      </c>
      <c r="G28" s="74" t="s">
        <v>60</v>
      </c>
      <c r="H28" s="144" t="s">
        <v>145</v>
      </c>
      <c r="I28" s="348">
        <v>117</v>
      </c>
      <c r="J28" s="105">
        <v>0</v>
      </c>
      <c r="K28" s="349" t="s">
        <v>157</v>
      </c>
      <c r="L28" s="475">
        <f>SUM(I28:K28)</f>
        <v>117</v>
      </c>
      <c r="M28" s="104"/>
      <c r="N28" s="104"/>
      <c r="O28" s="76"/>
      <c r="P28" s="470">
        <v>14</v>
      </c>
    </row>
    <row r="29" spans="1:21" ht="15" customHeight="1">
      <c r="B29" s="469">
        <v>15</v>
      </c>
      <c r="C29" s="43">
        <v>15</v>
      </c>
      <c r="D29" s="73" t="s">
        <v>65</v>
      </c>
      <c r="E29" s="78">
        <v>16180</v>
      </c>
      <c r="F29" s="78">
        <v>650</v>
      </c>
      <c r="G29" s="74" t="s">
        <v>66</v>
      </c>
      <c r="H29" s="144" t="s">
        <v>145</v>
      </c>
      <c r="I29" s="348">
        <v>0</v>
      </c>
      <c r="J29" s="105">
        <v>110</v>
      </c>
      <c r="K29" s="147" t="s">
        <v>157</v>
      </c>
      <c r="L29" s="475">
        <f>SUM(I29:K29)</f>
        <v>110</v>
      </c>
      <c r="M29" s="104"/>
      <c r="N29" s="104"/>
      <c r="O29" s="76"/>
      <c r="P29" s="470">
        <v>15</v>
      </c>
    </row>
    <row r="30" spans="1:21" ht="15">
      <c r="B30" s="469">
        <v>16</v>
      </c>
      <c r="C30" s="43">
        <v>6</v>
      </c>
      <c r="D30" s="41" t="s">
        <v>64</v>
      </c>
      <c r="E30" s="46">
        <v>66177</v>
      </c>
      <c r="F30" s="46" t="s">
        <v>80</v>
      </c>
      <c r="G30" s="45" t="s">
        <v>60</v>
      </c>
      <c r="H30" s="145" t="s">
        <v>145</v>
      </c>
      <c r="I30" s="348">
        <v>0</v>
      </c>
      <c r="J30" s="103">
        <v>0</v>
      </c>
      <c r="K30" s="147" t="s">
        <v>157</v>
      </c>
      <c r="L30" s="475">
        <f>SUM(I30:K30)</f>
        <v>0</v>
      </c>
      <c r="M30" s="104"/>
      <c r="N30" s="104"/>
      <c r="O30" s="76"/>
      <c r="P30" s="470" t="s">
        <v>207</v>
      </c>
    </row>
    <row r="31" spans="1:21" ht="15.75" thickBot="1">
      <c r="B31" s="469">
        <v>17</v>
      </c>
      <c r="C31" s="391">
        <v>4</v>
      </c>
      <c r="D31" s="500" t="s">
        <v>141</v>
      </c>
      <c r="E31" s="508">
        <v>62119</v>
      </c>
      <c r="F31" s="508" t="s">
        <v>122</v>
      </c>
      <c r="G31" s="501" t="s">
        <v>60</v>
      </c>
      <c r="H31" s="502" t="s">
        <v>145</v>
      </c>
      <c r="I31" s="350">
        <v>0</v>
      </c>
      <c r="J31" s="363">
        <v>0</v>
      </c>
      <c r="K31" s="351" t="s">
        <v>157</v>
      </c>
      <c r="L31" s="476">
        <f>SUM(I31:K31)</f>
        <v>0</v>
      </c>
      <c r="M31" s="471"/>
      <c r="N31" s="471"/>
      <c r="O31" s="472"/>
      <c r="P31" s="473" t="s">
        <v>207</v>
      </c>
    </row>
    <row r="32" spans="1:21">
      <c r="B32" s="562"/>
    </row>
    <row r="33" spans="4:15" ht="14.25">
      <c r="D33" s="221"/>
      <c r="E33" s="222"/>
      <c r="F33" s="222"/>
      <c r="G33" s="222"/>
      <c r="H33" s="222"/>
      <c r="I33" s="222"/>
      <c r="J33" s="150"/>
      <c r="K33" s="150"/>
      <c r="L33" s="150"/>
      <c r="M33" s="150"/>
      <c r="N33" s="150"/>
      <c r="O33" s="150"/>
    </row>
    <row r="34" spans="4:15" ht="14.25">
      <c r="D34" s="149" t="s">
        <v>18</v>
      </c>
      <c r="E34" s="150" t="s">
        <v>77</v>
      </c>
      <c r="F34" s="150"/>
      <c r="G34" s="150"/>
      <c r="H34" s="222" t="s">
        <v>15</v>
      </c>
      <c r="I34" s="150"/>
      <c r="J34" s="150"/>
    </row>
    <row r="35" spans="4:15" ht="14.25">
      <c r="D35" s="149"/>
      <c r="E35" s="150"/>
      <c r="F35" s="150"/>
      <c r="G35" s="150"/>
      <c r="H35" s="222"/>
      <c r="I35" s="150"/>
      <c r="J35" s="150"/>
    </row>
    <row r="36" spans="4:15" ht="14.25">
      <c r="D36" s="226" t="s">
        <v>16</v>
      </c>
      <c r="E36" s="236" t="s">
        <v>161</v>
      </c>
      <c r="F36" s="149"/>
      <c r="G36" s="149"/>
      <c r="H36" s="227" t="s">
        <v>15</v>
      </c>
      <c r="I36" s="149"/>
      <c r="J36" s="149"/>
    </row>
    <row r="37" spans="4:15" ht="14.25">
      <c r="D37" s="226"/>
      <c r="E37" s="149"/>
      <c r="F37" s="149"/>
      <c r="G37" s="149"/>
      <c r="H37" s="227"/>
      <c r="I37" s="149"/>
      <c r="J37" s="149"/>
    </row>
    <row r="38" spans="4:15" ht="14.25">
      <c r="D38" s="149"/>
      <c r="E38" s="237" t="s">
        <v>164</v>
      </c>
      <c r="F38" s="149"/>
      <c r="G38" s="149"/>
      <c r="H38" s="227" t="s">
        <v>15</v>
      </c>
      <c r="I38" s="149"/>
      <c r="J38" s="149"/>
    </row>
    <row r="39" spans="4:15" ht="14.25">
      <c r="D39" s="149"/>
      <c r="E39" s="237"/>
      <c r="F39" s="149"/>
      <c r="G39" s="149"/>
      <c r="H39" s="227"/>
      <c r="I39" s="149"/>
      <c r="J39" s="149"/>
    </row>
    <row r="40" spans="4:15" ht="14.25">
      <c r="D40" s="149"/>
      <c r="E40" s="238" t="s">
        <v>165</v>
      </c>
      <c r="F40" s="149"/>
      <c r="G40" s="149"/>
      <c r="H40" s="222" t="s">
        <v>15</v>
      </c>
      <c r="I40" s="149"/>
      <c r="J40" s="149"/>
    </row>
  </sheetData>
  <mergeCells count="6">
    <mergeCell ref="E11:J11"/>
    <mergeCell ref="I9:N9"/>
    <mergeCell ref="B12:O12"/>
    <mergeCell ref="A8:K8"/>
    <mergeCell ref="J6:N6"/>
    <mergeCell ref="B10:D10"/>
  </mergeCells>
  <phoneticPr fontId="40" type="noConversion"/>
  <pageMargins left="0.25" right="0.25" top="0.75" bottom="0.75" header="0.3" footer="0.3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Title page</vt:lpstr>
      <vt:lpstr>Competitors</vt:lpstr>
      <vt:lpstr>S4A</vt:lpstr>
      <vt:lpstr>S6A</vt:lpstr>
      <vt:lpstr>S7</vt:lpstr>
      <vt:lpstr>S8EP</vt:lpstr>
      <vt:lpstr>S9A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</dc:creator>
  <cp:lastModifiedBy>.</cp:lastModifiedBy>
  <cp:lastPrinted>2017-07-02T11:57:22Z</cp:lastPrinted>
  <dcterms:created xsi:type="dcterms:W3CDTF">2011-06-19T18:36:45Z</dcterms:created>
  <dcterms:modified xsi:type="dcterms:W3CDTF">2017-07-11T00:39:32Z</dcterms:modified>
</cp:coreProperties>
</file>