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25" yWindow="45" windowWidth="15480" windowHeight="11130" activeTab="1"/>
  </bookViews>
  <sheets>
    <sheet name="Statistics 1-22" sheetId="2" r:id="rId1"/>
    <sheet name="S4A" sheetId="14" r:id="rId2"/>
    <sheet name="S6A " sheetId="30" r:id="rId3"/>
    <sheet name="S7" sheetId="31" r:id="rId4"/>
    <sheet name="S8EP" sheetId="32" r:id="rId5"/>
    <sheet name="S9A" sheetId="34" r:id="rId6"/>
  </sheets>
  <definedNames>
    <definedName name="_xlnm._FilterDatabase" localSheetId="1" hidden="1">S4A!$B$8:$AC$229</definedName>
    <definedName name="_xlnm._FilterDatabase" localSheetId="2" hidden="1">'S6A '!$A$7:$Y$36</definedName>
    <definedName name="_xlnm._FilterDatabase" localSheetId="3" hidden="1">'S7'!$A$7:$Y$78</definedName>
    <definedName name="_xlnm._FilterDatabase" localSheetId="4" hidden="1">S8EP!$A$7:$Y$78</definedName>
    <definedName name="_xlnm._FilterDatabase" localSheetId="5" hidden="1">S9A!$A$7:$Y$223</definedName>
    <definedName name="_xlnm.Print_Area" localSheetId="0">'Statistics 1-22'!$A$2:$X$39</definedName>
  </definedNames>
  <calcPr calcId="125725"/>
</workbook>
</file>

<file path=xl/calcChain.xml><?xml version="1.0" encoding="utf-8"?>
<calcChain xmlns="http://schemas.openxmlformats.org/spreadsheetml/2006/main">
  <c r="G11" i="34"/>
  <c r="G8"/>
  <c r="G218"/>
  <c r="G219"/>
  <c r="G220"/>
  <c r="G221"/>
  <c r="G38"/>
  <c r="G76"/>
  <c r="G90"/>
  <c r="G95"/>
  <c r="G96"/>
  <c r="G103"/>
  <c r="G110"/>
  <c r="G117"/>
  <c r="G126"/>
  <c r="G127"/>
  <c r="G130"/>
  <c r="G133"/>
  <c r="G134"/>
  <c r="G145"/>
  <c r="G153"/>
  <c r="G160"/>
  <c r="G169"/>
  <c r="G174"/>
  <c r="G189"/>
  <c r="G193"/>
  <c r="G200"/>
  <c r="G217"/>
  <c r="G16" i="32"/>
  <c r="G8"/>
  <c r="G61"/>
  <c r="G27"/>
  <c r="G64"/>
  <c r="G39"/>
  <c r="G36"/>
  <c r="G76"/>
  <c r="G37"/>
  <c r="G13" i="31"/>
  <c r="G19"/>
  <c r="G29"/>
  <c r="G32"/>
  <c r="G33"/>
  <c r="G36"/>
  <c r="G44"/>
  <c r="G73"/>
  <c r="G68"/>
  <c r="G69"/>
  <c r="G76"/>
  <c r="G9" i="30"/>
  <c r="G35"/>
  <c r="G289"/>
  <c r="G47"/>
  <c r="G50"/>
  <c r="G58"/>
  <c r="G62"/>
  <c r="G66"/>
  <c r="G67"/>
  <c r="G72"/>
  <c r="G75"/>
  <c r="G79"/>
  <c r="G80"/>
  <c r="G87"/>
  <c r="G92"/>
  <c r="G93"/>
  <c r="G102"/>
  <c r="G109"/>
  <c r="G112"/>
  <c r="G114"/>
  <c r="G118"/>
  <c r="G138"/>
  <c r="G141"/>
  <c r="G143"/>
  <c r="G158"/>
  <c r="G206"/>
  <c r="G258"/>
  <c r="G288"/>
  <c r="G10" i="14"/>
  <c r="G8"/>
  <c r="G222"/>
  <c r="G223"/>
  <c r="G224"/>
  <c r="G225"/>
  <c r="G226"/>
  <c r="G227"/>
  <c r="G42"/>
  <c r="G48"/>
  <c r="G57"/>
  <c r="G60"/>
  <c r="G71"/>
  <c r="G76"/>
  <c r="G78"/>
  <c r="G82"/>
  <c r="G89"/>
  <c r="G91"/>
  <c r="G100"/>
  <c r="G107"/>
  <c r="G109"/>
  <c r="G143"/>
  <c r="G159"/>
  <c r="G164"/>
  <c r="G173"/>
  <c r="G186"/>
  <c r="G194"/>
  <c r="G199"/>
  <c r="G221"/>
  <c r="G9" i="34"/>
  <c r="G41"/>
  <c r="G28"/>
  <c r="G33"/>
  <c r="G18"/>
  <c r="G20"/>
  <c r="G58"/>
  <c r="G14"/>
  <c r="G97"/>
  <c r="G182"/>
  <c r="G21"/>
  <c r="G27"/>
  <c r="G114"/>
  <c r="G50"/>
  <c r="G65"/>
  <c r="G99"/>
  <c r="G109"/>
  <c r="G152"/>
  <c r="G185"/>
  <c r="G41" i="32"/>
  <c r="G58"/>
  <c r="G66"/>
  <c r="G8" i="31"/>
  <c r="G9"/>
  <c r="G57"/>
  <c r="G58"/>
  <c r="G66"/>
  <c r="G72"/>
  <c r="G59"/>
  <c r="G60"/>
  <c r="G61"/>
  <c r="G62"/>
  <c r="G63"/>
  <c r="G64"/>
  <c r="G65"/>
  <c r="G67"/>
  <c r="G70"/>
  <c r="G71"/>
  <c r="G74"/>
  <c r="G75"/>
  <c r="G21"/>
  <c r="G42"/>
  <c r="G56"/>
  <c r="G52" i="30"/>
  <c r="G22"/>
  <c r="G48"/>
  <c r="G196"/>
  <c r="G124"/>
  <c r="G234"/>
  <c r="G219"/>
  <c r="G8"/>
  <c r="G28"/>
  <c r="G167"/>
  <c r="G77"/>
  <c r="G228"/>
  <c r="G83"/>
  <c r="G88"/>
  <c r="G110"/>
  <c r="G172"/>
  <c r="G9" i="14"/>
  <c r="G12"/>
  <c r="G190"/>
  <c r="G49"/>
  <c r="G162"/>
  <c r="G56"/>
  <c r="G23"/>
  <c r="G112"/>
  <c r="G135"/>
  <c r="G31"/>
  <c r="G62"/>
  <c r="G35"/>
  <c r="G220"/>
  <c r="G92"/>
  <c r="G212"/>
  <c r="G174"/>
  <c r="G192"/>
  <c r="G210"/>
  <c r="G219"/>
  <c r="G17" i="34"/>
  <c r="G201"/>
  <c r="G48"/>
  <c r="G142"/>
  <c r="G150"/>
  <c r="G180"/>
  <c r="G183"/>
  <c r="G187"/>
  <c r="G188"/>
  <c r="G205"/>
  <c r="G11" i="32"/>
  <c r="G45"/>
  <c r="G57"/>
  <c r="G24" i="31"/>
  <c r="G38"/>
  <c r="G40"/>
  <c r="G53"/>
  <c r="G55"/>
  <c r="G20" i="30"/>
  <c r="G13"/>
  <c r="G24"/>
  <c r="G63"/>
  <c r="G85"/>
  <c r="G96"/>
  <c r="G131"/>
  <c r="G14"/>
  <c r="G148"/>
  <c r="G174"/>
  <c r="G185"/>
  <c r="G182"/>
  <c r="G193"/>
  <c r="G204"/>
  <c r="G227"/>
  <c r="G232"/>
  <c r="G240"/>
  <c r="G263"/>
  <c r="G265"/>
  <c r="G266"/>
  <c r="G267"/>
  <c r="G268"/>
  <c r="G279"/>
  <c r="G287"/>
  <c r="G24" i="14"/>
  <c r="G19"/>
  <c r="G141"/>
  <c r="G185"/>
  <c r="G196"/>
  <c r="G218"/>
  <c r="G217"/>
  <c r="G216"/>
  <c r="G10" i="34"/>
  <c r="G12"/>
  <c r="G19"/>
  <c r="G60"/>
  <c r="G62"/>
  <c r="G68"/>
  <c r="G74"/>
  <c r="G81"/>
  <c r="G83"/>
  <c r="G89"/>
  <c r="G101"/>
  <c r="G112"/>
  <c r="G115"/>
  <c r="G124"/>
  <c r="G131"/>
  <c r="G136"/>
  <c r="G144"/>
  <c r="G167"/>
  <c r="G178"/>
  <c r="G181"/>
  <c r="G184"/>
  <c r="G186"/>
  <c r="G198"/>
  <c r="G202"/>
  <c r="G210"/>
  <c r="G203"/>
  <c r="G214"/>
  <c r="G39"/>
  <c r="G63" i="32"/>
  <c r="G69"/>
  <c r="G59"/>
  <c r="G55"/>
  <c r="G72"/>
  <c r="G38"/>
  <c r="G47"/>
  <c r="G56"/>
  <c r="G51"/>
  <c r="G52"/>
  <c r="G71"/>
  <c r="G40"/>
  <c r="G54"/>
  <c r="G44"/>
  <c r="G26"/>
  <c r="G29"/>
  <c r="G20" i="31"/>
  <c r="G31"/>
  <c r="G27"/>
  <c r="G37"/>
  <c r="G50"/>
  <c r="G53" i="30"/>
  <c r="G29"/>
  <c r="G251"/>
  <c r="G11"/>
  <c r="G82"/>
  <c r="G91"/>
  <c r="G99"/>
  <c r="G107"/>
  <c r="G117"/>
  <c r="G128"/>
  <c r="G130"/>
  <c r="G142"/>
  <c r="G144"/>
  <c r="G145"/>
  <c r="G153"/>
  <c r="G161"/>
  <c r="G170"/>
  <c r="G183"/>
  <c r="G186"/>
  <c r="G198"/>
  <c r="G207"/>
  <c r="G212"/>
  <c r="G213"/>
  <c r="G211"/>
  <c r="G223"/>
  <c r="G238"/>
  <c r="G248"/>
  <c r="G270"/>
  <c r="G272"/>
  <c r="G273"/>
  <c r="G274"/>
  <c r="G283"/>
  <c r="G44"/>
  <c r="G11" i="14"/>
  <c r="G46"/>
  <c r="G64"/>
  <c r="G68"/>
  <c r="G77"/>
  <c r="G83"/>
  <c r="G90"/>
  <c r="G105"/>
  <c r="G111"/>
  <c r="G114"/>
  <c r="G115"/>
  <c r="G116"/>
  <c r="G125"/>
  <c r="G136"/>
  <c r="G160"/>
  <c r="G165"/>
  <c r="G169"/>
  <c r="G171"/>
  <c r="G132"/>
  <c r="G183"/>
  <c r="G189"/>
  <c r="G200"/>
  <c r="G203"/>
  <c r="G211"/>
  <c r="G205"/>
  <c r="G215"/>
  <c r="G207"/>
  <c r="G40"/>
  <c r="G30" i="31"/>
  <c r="G10"/>
  <c r="G155" i="14"/>
  <c r="V15" i="2"/>
  <c r="G100" i="34"/>
  <c r="G35"/>
  <c r="G36"/>
  <c r="G13"/>
  <c r="G30"/>
  <c r="G24"/>
  <c r="G16"/>
  <c r="G15"/>
  <c r="G22"/>
  <c r="G23"/>
  <c r="G25"/>
  <c r="G26"/>
  <c r="G29"/>
  <c r="G34"/>
  <c r="G37"/>
  <c r="G42"/>
  <c r="G44"/>
  <c r="G45"/>
  <c r="G46"/>
  <c r="G47"/>
  <c r="G49"/>
  <c r="G52"/>
  <c r="G53"/>
  <c r="G56"/>
  <c r="G57"/>
  <c r="G59"/>
  <c r="G61"/>
  <c r="G63"/>
  <c r="G64"/>
  <c r="G66"/>
  <c r="G67"/>
  <c r="G69"/>
  <c r="G70"/>
  <c r="G71"/>
  <c r="G72"/>
  <c r="G73"/>
  <c r="G75"/>
  <c r="G77"/>
  <c r="G78"/>
  <c r="G80"/>
  <c r="G82"/>
  <c r="G84"/>
  <c r="G85"/>
  <c r="G86"/>
  <c r="G87"/>
  <c r="G88"/>
  <c r="G91"/>
  <c r="G92"/>
  <c r="G93"/>
  <c r="G94"/>
  <c r="G98"/>
  <c r="G102"/>
  <c r="G104"/>
  <c r="G105"/>
  <c r="G106"/>
  <c r="G107"/>
  <c r="G111"/>
  <c r="G113"/>
  <c r="G116"/>
  <c r="G118"/>
  <c r="G119"/>
  <c r="G120"/>
  <c r="G121"/>
  <c r="G122"/>
  <c r="G123"/>
  <c r="G125"/>
  <c r="G128"/>
  <c r="G129"/>
  <c r="G132"/>
  <c r="G135"/>
  <c r="G137"/>
  <c r="G138"/>
  <c r="G139"/>
  <c r="G140"/>
  <c r="G141"/>
  <c r="G143"/>
  <c r="G146"/>
  <c r="G147"/>
  <c r="G148"/>
  <c r="G149"/>
  <c r="G151"/>
  <c r="G31"/>
  <c r="G40"/>
  <c r="G154"/>
  <c r="G155"/>
  <c r="G156"/>
  <c r="G157"/>
  <c r="G158"/>
  <c r="G161"/>
  <c r="G54"/>
  <c r="G162"/>
  <c r="G164"/>
  <c r="G32"/>
  <c r="G165"/>
  <c r="G166"/>
  <c r="G170"/>
  <c r="G171"/>
  <c r="G172"/>
  <c r="G173"/>
  <c r="G175"/>
  <c r="G177"/>
  <c r="G179"/>
  <c r="G191"/>
  <c r="G192"/>
  <c r="G194"/>
  <c r="G195"/>
  <c r="G196"/>
  <c r="G197"/>
  <c r="G199"/>
  <c r="G204"/>
  <c r="G206"/>
  <c r="G207"/>
  <c r="G208"/>
  <c r="G209"/>
  <c r="G211"/>
  <c r="G215"/>
  <c r="G216"/>
  <c r="G43"/>
  <c r="G51"/>
  <c r="G55"/>
  <c r="G79"/>
  <c r="G108"/>
  <c r="G159"/>
  <c r="G163"/>
  <c r="G168"/>
  <c r="G176"/>
  <c r="G190"/>
  <c r="G213"/>
  <c r="G212"/>
  <c r="G68" i="32"/>
  <c r="G19"/>
  <c r="G14"/>
  <c r="G17"/>
  <c r="G10"/>
  <c r="G20"/>
  <c r="G9"/>
  <c r="G18"/>
  <c r="G12"/>
  <c r="G13"/>
  <c r="G31"/>
  <c r="G15"/>
  <c r="G21"/>
  <c r="G22"/>
  <c r="G23"/>
  <c r="G24"/>
  <c r="G25"/>
  <c r="G30"/>
  <c r="G32"/>
  <c r="G34"/>
  <c r="G42"/>
  <c r="G43"/>
  <c r="G46"/>
  <c r="G48"/>
  <c r="G49"/>
  <c r="G74"/>
  <c r="G50"/>
  <c r="G70"/>
  <c r="G53"/>
  <c r="G73"/>
  <c r="G60"/>
  <c r="G62"/>
  <c r="G65"/>
  <c r="G67"/>
  <c r="G75"/>
  <c r="G28"/>
  <c r="G33"/>
  <c r="G35"/>
  <c r="G27" i="30"/>
  <c r="G165"/>
  <c r="G120"/>
  <c r="G54"/>
  <c r="G32"/>
  <c r="G23"/>
  <c r="G25"/>
  <c r="G15"/>
  <c r="G12"/>
  <c r="G90"/>
  <c r="G56"/>
  <c r="G36"/>
  <c r="G104"/>
  <c r="G68"/>
  <c r="G61"/>
  <c r="G46"/>
  <c r="G239"/>
  <c r="G38"/>
  <c r="G151"/>
  <c r="G16"/>
  <c r="G17"/>
  <c r="G18"/>
  <c r="G19"/>
  <c r="G21"/>
  <c r="G30"/>
  <c r="G31"/>
  <c r="G33"/>
  <c r="G34"/>
  <c r="G37"/>
  <c r="G39"/>
  <c r="G40"/>
  <c r="G41"/>
  <c r="G42"/>
  <c r="G43"/>
  <c r="G45"/>
  <c r="G51"/>
  <c r="G55"/>
  <c r="G57"/>
  <c r="G59"/>
  <c r="G60"/>
  <c r="G64"/>
  <c r="G69"/>
  <c r="G70"/>
  <c r="G71"/>
  <c r="G74"/>
  <c r="G76"/>
  <c r="G78"/>
  <c r="G81"/>
  <c r="G84"/>
  <c r="G86"/>
  <c r="G89"/>
  <c r="G94"/>
  <c r="G95"/>
  <c r="G97"/>
  <c r="G98"/>
  <c r="G100"/>
  <c r="G101"/>
  <c r="G103"/>
  <c r="G105"/>
  <c r="G106"/>
  <c r="G108"/>
  <c r="G111"/>
  <c r="G113"/>
  <c r="G115"/>
  <c r="G116"/>
  <c r="G119"/>
  <c r="G121"/>
  <c r="G122"/>
  <c r="G123"/>
  <c r="G125"/>
  <c r="G126"/>
  <c r="G127"/>
  <c r="G129"/>
  <c r="G132"/>
  <c r="G133"/>
  <c r="G134"/>
  <c r="G135"/>
  <c r="G137"/>
  <c r="G139"/>
  <c r="G140"/>
  <c r="G146"/>
  <c r="G147"/>
  <c r="G149"/>
  <c r="G152"/>
  <c r="G154"/>
  <c r="G155"/>
  <c r="G156"/>
  <c r="G157"/>
  <c r="G159"/>
  <c r="G160"/>
  <c r="G162"/>
  <c r="G164"/>
  <c r="G166"/>
  <c r="G168"/>
  <c r="G169"/>
  <c r="G171"/>
  <c r="G173"/>
  <c r="G175"/>
  <c r="G176"/>
  <c r="G177"/>
  <c r="G179"/>
  <c r="G180"/>
  <c r="G184"/>
  <c r="G187"/>
  <c r="G188"/>
  <c r="G189"/>
  <c r="G191"/>
  <c r="G26"/>
  <c r="G194"/>
  <c r="G195"/>
  <c r="G197"/>
  <c r="G200"/>
  <c r="G201"/>
  <c r="G202"/>
  <c r="G203"/>
  <c r="G205"/>
  <c r="G208"/>
  <c r="G209"/>
  <c r="G210"/>
  <c r="G214"/>
  <c r="G215"/>
  <c r="G216"/>
  <c r="G217"/>
  <c r="G218"/>
  <c r="G220"/>
  <c r="G221"/>
  <c r="G222"/>
  <c r="G224"/>
  <c r="G225"/>
  <c r="G226"/>
  <c r="G229"/>
  <c r="G230"/>
  <c r="G231"/>
  <c r="G233"/>
  <c r="G236"/>
  <c r="G237"/>
  <c r="G241"/>
  <c r="G242"/>
  <c r="G243"/>
  <c r="G244"/>
  <c r="G245"/>
  <c r="G246"/>
  <c r="G247"/>
  <c r="G249"/>
  <c r="G250"/>
  <c r="G252"/>
  <c r="G253"/>
  <c r="G254"/>
  <c r="G255"/>
  <c r="G256"/>
  <c r="G259"/>
  <c r="G260"/>
  <c r="G261"/>
  <c r="G262"/>
  <c r="G264"/>
  <c r="G269"/>
  <c r="G271"/>
  <c r="G275"/>
  <c r="G276"/>
  <c r="G277"/>
  <c r="G280"/>
  <c r="G281"/>
  <c r="G282"/>
  <c r="G284"/>
  <c r="G285"/>
  <c r="G286"/>
  <c r="G49"/>
  <c r="G65"/>
  <c r="G73"/>
  <c r="G136"/>
  <c r="G150"/>
  <c r="G163"/>
  <c r="G178"/>
  <c r="G181"/>
  <c r="G192"/>
  <c r="G190"/>
  <c r="G199"/>
  <c r="G235"/>
  <c r="G257"/>
  <c r="G278"/>
  <c r="G10"/>
  <c r="G213" i="14"/>
  <c r="G214"/>
  <c r="G147"/>
  <c r="G134"/>
  <c r="G182"/>
  <c r="G50"/>
  <c r="G195"/>
  <c r="G198"/>
  <c r="G163"/>
  <c r="G51"/>
  <c r="G14"/>
  <c r="G88"/>
  <c r="G106"/>
  <c r="G39"/>
  <c r="G26"/>
  <c r="G52"/>
  <c r="G16"/>
  <c r="G138"/>
  <c r="G108"/>
  <c r="G22"/>
  <c r="G104"/>
  <c r="G28" i="31"/>
  <c r="G16"/>
  <c r="G11"/>
  <c r="G15"/>
  <c r="G14"/>
  <c r="G23"/>
  <c r="G12"/>
  <c r="G26"/>
  <c r="G35"/>
  <c r="G39"/>
  <c r="G43"/>
  <c r="G48"/>
  <c r="G25"/>
  <c r="G34"/>
  <c r="G41"/>
  <c r="G46"/>
  <c r="G45"/>
  <c r="G47"/>
  <c r="G51"/>
  <c r="G52"/>
  <c r="G54"/>
  <c r="G22"/>
  <c r="G49"/>
  <c r="G18"/>
  <c r="G17"/>
  <c r="G32" i="14"/>
  <c r="G15"/>
  <c r="G74"/>
  <c r="G18"/>
  <c r="G29"/>
  <c r="G30"/>
  <c r="G20"/>
  <c r="G28"/>
  <c r="G25"/>
  <c r="G55"/>
  <c r="G34"/>
  <c r="G118"/>
  <c r="G13"/>
  <c r="G27"/>
  <c r="G59"/>
  <c r="G41"/>
  <c r="G142"/>
  <c r="G127"/>
  <c r="G54"/>
  <c r="G61"/>
  <c r="G21"/>
  <c r="G33"/>
  <c r="G36"/>
  <c r="G86"/>
  <c r="G17"/>
  <c r="G117"/>
  <c r="G81"/>
  <c r="G170"/>
  <c r="G166"/>
  <c r="G172"/>
  <c r="G130"/>
  <c r="G175"/>
  <c r="G85"/>
  <c r="G120"/>
  <c r="G206"/>
  <c r="G188"/>
  <c r="G149"/>
  <c r="G110"/>
  <c r="G191"/>
  <c r="G208"/>
  <c r="G70"/>
  <c r="G128"/>
  <c r="G209"/>
  <c r="G176"/>
  <c r="G133"/>
  <c r="G97"/>
  <c r="G38"/>
  <c r="G177"/>
  <c r="G121"/>
  <c r="G152"/>
  <c r="G161"/>
  <c r="G87"/>
  <c r="G153"/>
  <c r="G150"/>
  <c r="G146"/>
  <c r="G145"/>
  <c r="G65"/>
  <c r="G119"/>
  <c r="G123"/>
  <c r="G179"/>
  <c r="G157"/>
  <c r="G63"/>
  <c r="G58"/>
  <c r="G98"/>
  <c r="G93"/>
  <c r="G37"/>
  <c r="G154"/>
  <c r="G47"/>
  <c r="G101"/>
  <c r="G66"/>
  <c r="G45"/>
  <c r="G139"/>
  <c r="G43"/>
  <c r="G167"/>
  <c r="G184"/>
  <c r="G95"/>
  <c r="G79"/>
  <c r="G84"/>
  <c r="G94"/>
  <c r="G148"/>
  <c r="G158"/>
  <c r="G201"/>
  <c r="G193"/>
  <c r="G129"/>
  <c r="G75"/>
  <c r="G72"/>
  <c r="G126"/>
  <c r="G124"/>
  <c r="G113"/>
  <c r="G140"/>
  <c r="G144"/>
  <c r="G137"/>
  <c r="G181"/>
  <c r="G151"/>
  <c r="G73"/>
  <c r="G102"/>
  <c r="G168"/>
  <c r="G202"/>
  <c r="G131"/>
  <c r="G103"/>
  <c r="G122"/>
  <c r="G53"/>
  <c r="G187"/>
  <c r="G67"/>
  <c r="G197"/>
  <c r="G44"/>
  <c r="G69"/>
  <c r="G80"/>
  <c r="G96"/>
  <c r="G99"/>
  <c r="G156"/>
  <c r="G178"/>
  <c r="G180"/>
  <c r="G204"/>
  <c r="V10" i="2"/>
  <c r="X10"/>
  <c r="W10"/>
  <c r="X11"/>
  <c r="X12"/>
  <c r="X13"/>
  <c r="X14"/>
  <c r="X15"/>
  <c r="X16"/>
  <c r="X18"/>
  <c r="X19"/>
  <c r="X20"/>
  <c r="X21"/>
  <c r="X22"/>
  <c r="X23"/>
  <c r="X24"/>
  <c r="X25"/>
  <c r="X26"/>
  <c r="X27"/>
  <c r="X28"/>
  <c r="X29"/>
  <c r="X30"/>
  <c r="X31"/>
  <c r="W11"/>
  <c r="W12"/>
  <c r="W13"/>
  <c r="W14"/>
  <c r="W15"/>
  <c r="W16"/>
  <c r="W18"/>
  <c r="W19"/>
  <c r="W20"/>
  <c r="W21"/>
  <c r="W22"/>
  <c r="W23"/>
  <c r="W24"/>
  <c r="W25"/>
  <c r="W26"/>
  <c r="W27"/>
  <c r="W28"/>
  <c r="W29"/>
  <c r="W30"/>
  <c r="W31"/>
  <c r="V11"/>
  <c r="V12"/>
  <c r="V13"/>
  <c r="V14"/>
  <c r="V16"/>
  <c r="V18"/>
  <c r="V19"/>
  <c r="V20"/>
  <c r="V21"/>
  <c r="V22"/>
  <c r="V23"/>
  <c r="V32" s="1"/>
  <c r="V24"/>
  <c r="V25"/>
  <c r="V26"/>
  <c r="V27"/>
  <c r="V28"/>
  <c r="V29"/>
  <c r="V30"/>
  <c r="V31"/>
  <c r="W9"/>
  <c r="X9"/>
  <c r="X32" s="1"/>
  <c r="V9"/>
  <c r="A9" i="14"/>
  <c r="A9" i="34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9" i="32"/>
  <c r="A10" s="1"/>
  <c r="A11" i="3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M32" i="2"/>
  <c r="G32"/>
  <c r="H32"/>
  <c r="I32"/>
  <c r="J32"/>
  <c r="K32"/>
  <c r="L32"/>
  <c r="N32"/>
  <c r="O32"/>
  <c r="P32"/>
  <c r="Q32"/>
  <c r="R32"/>
  <c r="S32"/>
  <c r="T32"/>
  <c r="U32"/>
  <c r="W32"/>
</calcChain>
</file>

<file path=xl/comments1.xml><?xml version="1.0" encoding="utf-8"?>
<comments xmlns="http://schemas.openxmlformats.org/spreadsheetml/2006/main">
  <authors>
    <author>Потребител на Windows</author>
  </authors>
  <commentList>
    <comment ref="I48" authorId="0">
      <text>
        <r>
          <rPr>
            <b/>
            <sz val="9"/>
            <color indexed="81"/>
            <rFont val="Tahoma"/>
            <family val="2"/>
            <charset val="238"/>
          </rPr>
          <t>Потребител на Windows: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71" authorId="0">
      <text>
        <r>
          <rPr>
            <b/>
            <sz val="9"/>
            <color indexed="81"/>
            <rFont val="Tahoma"/>
            <family val="2"/>
            <charset val="238"/>
          </rPr>
          <t>Потребител на Windows: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<sst xmlns="http://schemas.openxmlformats.org/spreadsheetml/2006/main" count="3913" uniqueCount="939">
  <si>
    <t>BLR</t>
  </si>
  <si>
    <t>CZE</t>
  </si>
  <si>
    <t>LAT</t>
  </si>
  <si>
    <t>USA</t>
  </si>
  <si>
    <t>NAC</t>
  </si>
  <si>
    <t>KAZ</t>
  </si>
  <si>
    <t>POL</t>
  </si>
  <si>
    <t>RUS</t>
  </si>
  <si>
    <t>SRB</t>
  </si>
  <si>
    <t>UKR</t>
  </si>
  <si>
    <t xml:space="preserve"> Total</t>
  </si>
  <si>
    <t>Plac.</t>
  </si>
  <si>
    <t>They show three best results.</t>
  </si>
  <si>
    <t xml:space="preserve">                                                                                 CIAM SPACE MODELS SUBCOMMITTEE</t>
  </si>
  <si>
    <t xml:space="preserve">                                               </t>
  </si>
  <si>
    <t>No</t>
  </si>
  <si>
    <t>Date</t>
  </si>
  <si>
    <t>Name of the event</t>
  </si>
  <si>
    <t>Location</t>
  </si>
  <si>
    <t>Country</t>
  </si>
  <si>
    <t>Code</t>
  </si>
  <si>
    <t>Class S4A</t>
  </si>
  <si>
    <t>Class S6A</t>
  </si>
  <si>
    <t>Class S7</t>
  </si>
  <si>
    <t>Class S8EP</t>
  </si>
  <si>
    <t>Class S9A</t>
  </si>
  <si>
    <t xml:space="preserve"> TOTAL</t>
  </si>
  <si>
    <t xml:space="preserve">Scored </t>
  </si>
  <si>
    <t>Total</t>
  </si>
  <si>
    <t>Korolev Cup</t>
  </si>
  <si>
    <t>Liepaja</t>
  </si>
  <si>
    <t>LIE</t>
  </si>
  <si>
    <t>Yangel Cup</t>
  </si>
  <si>
    <t>TOTAL</t>
  </si>
  <si>
    <t>SLO</t>
  </si>
  <si>
    <t xml:space="preserve">          CIAM Space Models SC Chairman</t>
  </si>
  <si>
    <t>Not scored</t>
  </si>
  <si>
    <t>BGD</t>
  </si>
  <si>
    <t>Baikonur</t>
  </si>
  <si>
    <t>Korkyt Ata Cup</t>
  </si>
  <si>
    <t>KAT</t>
  </si>
  <si>
    <t>LJU</t>
  </si>
  <si>
    <t>BUL</t>
  </si>
  <si>
    <t>Kaspichan Cup</t>
  </si>
  <si>
    <t>Kaspichan</t>
  </si>
  <si>
    <t>KAS</t>
  </si>
  <si>
    <t>SVK</t>
  </si>
  <si>
    <t>Krakow</t>
  </si>
  <si>
    <t>LTU</t>
  </si>
  <si>
    <t>Chelomei Cup</t>
  </si>
  <si>
    <t>HRABOUSKI Valery</t>
  </si>
  <si>
    <t>TIMOFEJEV Maksim</t>
  </si>
  <si>
    <t>Prievidza Cup</t>
  </si>
  <si>
    <t>PRI</t>
  </si>
  <si>
    <t>FAI ID</t>
  </si>
  <si>
    <t>0678A</t>
  </si>
  <si>
    <t>0677A</t>
  </si>
  <si>
    <t>STRAZDAS Jurgis</t>
  </si>
  <si>
    <t>894A</t>
  </si>
  <si>
    <t>0981A</t>
  </si>
  <si>
    <t>Nowy Targ</t>
  </si>
  <si>
    <t>Elbrus Cup</t>
  </si>
  <si>
    <t>Nalchik</t>
  </si>
  <si>
    <t>CanAm Cup</t>
  </si>
  <si>
    <t>BCC</t>
  </si>
  <si>
    <t>Bulgaria Cup</t>
  </si>
  <si>
    <t>Dupnitsa</t>
  </si>
  <si>
    <t>KRA</t>
  </si>
  <si>
    <t>BLR-257</t>
  </si>
  <si>
    <t>1950</t>
  </si>
  <si>
    <t>BLR-263</t>
  </si>
  <si>
    <t>BLR-042</t>
  </si>
  <si>
    <t>1612A</t>
  </si>
  <si>
    <t>1659A</t>
  </si>
  <si>
    <t>222A</t>
  </si>
  <si>
    <t>1621A</t>
  </si>
  <si>
    <t>1611A</t>
  </si>
  <si>
    <t>Alexey Ezhov</t>
  </si>
  <si>
    <t>Irina Lobanova</t>
  </si>
  <si>
    <t>Vladislav Kolmogorov</t>
  </si>
  <si>
    <t>Konstantin Grinchenko</t>
  </si>
  <si>
    <t>0495A</t>
  </si>
  <si>
    <t>Semen Domarev (j)</t>
  </si>
  <si>
    <t>1729A</t>
  </si>
  <si>
    <t>Ilia Nikitin (j)</t>
  </si>
  <si>
    <t>1625A</t>
  </si>
  <si>
    <t>Nikolay Tsigankov</t>
  </si>
  <si>
    <t>Sergey Ivanov</t>
  </si>
  <si>
    <t>Vyacheslav Tokarev (j)</t>
  </si>
  <si>
    <t>Valeriy Volikov</t>
  </si>
  <si>
    <t>Alexey Gryazev</t>
  </si>
  <si>
    <t>Ivan Pushkar (j)</t>
  </si>
  <si>
    <t>Vadim Saverin (j)</t>
  </si>
  <si>
    <t>Aleksandr Sovkov</t>
  </si>
  <si>
    <t>1223A</t>
  </si>
  <si>
    <t>Andrey Vinnikov</t>
  </si>
  <si>
    <t>1224A</t>
  </si>
  <si>
    <t>Vladimir Egoshin</t>
  </si>
  <si>
    <t>Matvei Doshchinskii (j)</t>
  </si>
  <si>
    <t>Sergey Kravchenko</t>
  </si>
  <si>
    <t>Vadim Tarasov (j)</t>
  </si>
  <si>
    <t>1757A</t>
  </si>
  <si>
    <t>Valeriy Barannikov (j)</t>
  </si>
  <si>
    <t>1740A</t>
  </si>
  <si>
    <t>Sergey Romanyuk</t>
  </si>
  <si>
    <t>1072A</t>
  </si>
  <si>
    <t>Vadim Parhomenko</t>
  </si>
  <si>
    <t>1743A</t>
  </si>
  <si>
    <t>Maxim Chekotin</t>
  </si>
  <si>
    <t>76176</t>
  </si>
  <si>
    <t>85413</t>
  </si>
  <si>
    <t>Štefan Buraj</t>
  </si>
  <si>
    <t>24604</t>
  </si>
  <si>
    <t>Bedřich Pavka</t>
  </si>
  <si>
    <t>Alexander Kozlov</t>
  </si>
  <si>
    <t>Peter Matuška</t>
  </si>
  <si>
    <t>70885</t>
  </si>
  <si>
    <t>70785</t>
  </si>
  <si>
    <t>70787</t>
  </si>
  <si>
    <t>SUI</t>
  </si>
  <si>
    <t>Stanev Toni</t>
  </si>
  <si>
    <t>ROU</t>
  </si>
  <si>
    <t>TUR</t>
  </si>
  <si>
    <t>Bold figures are taken into account.</t>
  </si>
  <si>
    <t>Kučka Milan</t>
  </si>
  <si>
    <t>Pavljuk Vasil</t>
  </si>
  <si>
    <t>Kamenica nad Cirochou</t>
  </si>
  <si>
    <t>S-725</t>
  </si>
  <si>
    <t>Georgiev Marin</t>
  </si>
  <si>
    <t>CAN</t>
  </si>
  <si>
    <t>J</t>
  </si>
  <si>
    <t xml:space="preserve">Prepared by:  </t>
  </si>
  <si>
    <t>Joze Cuden</t>
  </si>
  <si>
    <t>JUN</t>
  </si>
  <si>
    <t xml:space="preserve">NOTE: Columns shall be painted in the following colours to show: </t>
  </si>
  <si>
    <t xml:space="preserve">  a) Yellow with red figures - TOTAL SCORE, </t>
  </si>
  <si>
    <t xml:space="preserve">  b) Green - Class not scheduled or the event cancelled.</t>
  </si>
  <si>
    <t xml:space="preserve">  d) Orange - The events that were delayed or not held.</t>
  </si>
  <si>
    <t xml:space="preserve">  e) Future events with blank cells are shaded light blue.</t>
  </si>
  <si>
    <t>21.04.-23.04.</t>
  </si>
  <si>
    <t>Molodechno Cup</t>
  </si>
  <si>
    <t>Molodechno</t>
  </si>
  <si>
    <t>MOL</t>
  </si>
  <si>
    <t>Prievidza - Kos</t>
  </si>
  <si>
    <t>04.05.-08.05.</t>
  </si>
  <si>
    <t>ELB</t>
  </si>
  <si>
    <t>26.05.-28.05.</t>
  </si>
  <si>
    <t>Yaropolets</t>
  </si>
  <si>
    <t>KOR</t>
  </si>
  <si>
    <t>29.05.-31.05.</t>
  </si>
  <si>
    <t>Belarus Cup</t>
  </si>
  <si>
    <t>BEL</t>
  </si>
  <si>
    <t>03.06-04.06.</t>
  </si>
  <si>
    <t>Krakow Cup</t>
  </si>
  <si>
    <t>Andritz Space Cup</t>
  </si>
  <si>
    <t>AND</t>
  </si>
  <si>
    <t>16.06.-18.06.</t>
  </si>
  <si>
    <t>Liepaja Cup</t>
  </si>
  <si>
    <t>07.07.-09.07.</t>
  </si>
  <si>
    <t>Maribor Cup</t>
  </si>
  <si>
    <t>Krško</t>
  </si>
  <si>
    <t>MAR</t>
  </si>
  <si>
    <t>17.07-18.07.</t>
  </si>
  <si>
    <t>Bela Crkva Cup</t>
  </si>
  <si>
    <t>Bela Crkva</t>
  </si>
  <si>
    <t>29.07.-30.07.</t>
  </si>
  <si>
    <t>Muskegon</t>
  </si>
  <si>
    <t>27.07.-30.07.</t>
  </si>
  <si>
    <t>DNI</t>
  </si>
  <si>
    <t>07.09.-10.09</t>
  </si>
  <si>
    <t>Siberia Cup</t>
  </si>
  <si>
    <t>Uray</t>
  </si>
  <si>
    <t>SIB</t>
  </si>
  <si>
    <t>16.09.-17.09.</t>
  </si>
  <si>
    <t>Capitol Cup</t>
  </si>
  <si>
    <t>Manassas</t>
  </si>
  <si>
    <t>CAP</t>
  </si>
  <si>
    <t>Tessin Olza WC</t>
  </si>
  <si>
    <t>Cesky Tesin</t>
  </si>
  <si>
    <t>CET</t>
  </si>
  <si>
    <t>15.09-18.09.</t>
  </si>
  <si>
    <t>CHE</t>
  </si>
  <si>
    <t>18.09.-26.09.</t>
  </si>
  <si>
    <r>
      <t>Baikonur Cup-</t>
    </r>
    <r>
      <rPr>
        <b/>
        <sz val="8"/>
        <color indexed="10"/>
        <rFont val="Arial"/>
        <family val="2"/>
        <charset val="238"/>
      </rPr>
      <t>Juniors</t>
    </r>
  </si>
  <si>
    <t>BAI-J</t>
  </si>
  <si>
    <t>23.09.-26.09.</t>
  </si>
  <si>
    <t>23.09.-24.09.</t>
  </si>
  <si>
    <t>Tatry Cup</t>
  </si>
  <si>
    <t>TAT</t>
  </si>
  <si>
    <t>30.09.-01.10.</t>
  </si>
  <si>
    <t>Zrenjanin</t>
  </si>
  <si>
    <t>06.10.-09.10.</t>
  </si>
  <si>
    <t>39th Ljubljana Cup</t>
  </si>
  <si>
    <t>Ljubljana</t>
  </si>
  <si>
    <t>01.11.-06.11.</t>
  </si>
  <si>
    <r>
      <t>Yugra Cup-</t>
    </r>
    <r>
      <rPr>
        <b/>
        <sz val="8"/>
        <color indexed="10"/>
        <rFont val="Arial"/>
        <family val="2"/>
        <charset val="238"/>
      </rPr>
      <t>Juniors</t>
    </r>
  </si>
  <si>
    <t>YUG-J</t>
  </si>
  <si>
    <t>09.06.-11.06.</t>
  </si>
  <si>
    <t>28.04.-30.04.</t>
  </si>
  <si>
    <t>12.05.-14.05.</t>
  </si>
  <si>
    <t>STATISTICS OF CURRENT PARTICIPATION IN THE SPACE MODELS WORLD CUP EVENTS 2017</t>
  </si>
  <si>
    <t>Hristov Petar</t>
  </si>
  <si>
    <t>02569</t>
  </si>
  <si>
    <t>Ivanova Kristina</t>
  </si>
  <si>
    <t>02567</t>
  </si>
  <si>
    <t xml:space="preserve"> Iliev Angel I.</t>
  </si>
  <si>
    <t>00558</t>
  </si>
  <si>
    <t>Katanich Vesna</t>
  </si>
  <si>
    <t>S-472</t>
  </si>
  <si>
    <t>00428</t>
  </si>
  <si>
    <t>Lekov Boris</t>
  </si>
  <si>
    <t>00429</t>
  </si>
  <si>
    <t>Hristina Savova</t>
  </si>
  <si>
    <t>00111</t>
  </si>
  <si>
    <t>Stefanov Stefan</t>
  </si>
  <si>
    <t>02600</t>
  </si>
  <si>
    <t>00255</t>
  </si>
  <si>
    <t>Hristov Ivailo</t>
  </si>
  <si>
    <t>02645</t>
  </si>
  <si>
    <t>Ivanov Ivan</t>
  </si>
  <si>
    <t>02566</t>
  </si>
  <si>
    <t>Iliev Ilko I.</t>
  </si>
  <si>
    <t>00557</t>
  </si>
  <si>
    <t>Bakalov Nikolay</t>
  </si>
  <si>
    <t>02614</t>
  </si>
  <si>
    <t>Yordanov Plamen</t>
  </si>
  <si>
    <t>00702</t>
  </si>
  <si>
    <t xml:space="preserve">Yordanova Erika </t>
  </si>
  <si>
    <t>02610</t>
  </si>
  <si>
    <t>Guzu Florin</t>
  </si>
  <si>
    <t>RO71</t>
  </si>
  <si>
    <t>Vukashiovic George</t>
  </si>
  <si>
    <t>Ivanov Ivelin</t>
  </si>
  <si>
    <t>02568</t>
  </si>
  <si>
    <t xml:space="preserve">Petrov Atonio P. </t>
  </si>
  <si>
    <t>02525</t>
  </si>
  <si>
    <t>Sebaydin Bilgin</t>
  </si>
  <si>
    <t>02574</t>
  </si>
  <si>
    <t>Stoyanov Toshko D.</t>
  </si>
  <si>
    <t>00360</t>
  </si>
  <si>
    <t>Savov Valentin</t>
  </si>
  <si>
    <t>00070</t>
  </si>
  <si>
    <t>Tilev Pavel</t>
  </si>
  <si>
    <t>00516</t>
  </si>
  <si>
    <t>S</t>
  </si>
  <si>
    <t xml:space="preserve">Martinov Rumen </t>
  </si>
  <si>
    <t>02671</t>
  </si>
  <si>
    <t>Dimitrov Stayko</t>
  </si>
  <si>
    <t>02667</t>
  </si>
  <si>
    <t>Vasilev Stefan</t>
  </si>
  <si>
    <t>00650</t>
  </si>
  <si>
    <t>Atik Idil</t>
  </si>
  <si>
    <t>Aleksadrov Todor A.</t>
  </si>
  <si>
    <t>Parashkevov Manol</t>
  </si>
  <si>
    <t>02524</t>
  </si>
  <si>
    <t>Georgiev Hristo</t>
  </si>
  <si>
    <t>02658</t>
  </si>
  <si>
    <t>Petrov Konstantin    </t>
  </si>
  <si>
    <t xml:space="preserve">  110031 </t>
  </si>
  <si>
    <t xml:space="preserve">  02648   </t>
  </si>
  <si>
    <t>Atik Celil</t>
  </si>
  <si>
    <t>TR40</t>
  </si>
  <si>
    <t>Krastanov Kostadin</t>
  </si>
  <si>
    <t>02651</t>
  </si>
  <si>
    <t>Sercaianu Florica</t>
  </si>
  <si>
    <t>Vachkov Dimitar</t>
  </si>
  <si>
    <t>00518</t>
  </si>
  <si>
    <t xml:space="preserve">Aleksiev N.Aleksadar </t>
  </si>
  <si>
    <t>02643</t>
  </si>
  <si>
    <t>2396</t>
  </si>
  <si>
    <t xml:space="preserve">Todorov Angel Ts. </t>
  </si>
  <si>
    <t>00579</t>
  </si>
  <si>
    <t>Pricop Victor</t>
  </si>
  <si>
    <t>00653</t>
  </si>
  <si>
    <t>2525</t>
  </si>
  <si>
    <t xml:space="preserve">Aleksandar N. Aleksiev </t>
  </si>
  <si>
    <t xml:space="preserve">J </t>
  </si>
  <si>
    <r>
      <t>Aleksadrov</t>
    </r>
    <r>
      <rPr>
        <sz val="10"/>
        <rFont val="Arial"/>
        <family val="2"/>
        <charset val="238"/>
      </rPr>
      <t xml:space="preserve"> Todor A.</t>
    </r>
  </si>
  <si>
    <t>504</t>
  </si>
  <si>
    <t>40</t>
  </si>
  <si>
    <t>J/S</t>
  </si>
  <si>
    <t>Family name and Name</t>
  </si>
  <si>
    <t>NAC Licence</t>
  </si>
  <si>
    <t xml:space="preserve">REVIEW OF CURRENT PLACINGS AND  WORLD CUP POINTS </t>
  </si>
  <si>
    <t xml:space="preserve"> REVIEW OF CURRENT PLACINGS AND  WORLD CUP POINTS </t>
  </si>
  <si>
    <t>24594</t>
  </si>
  <si>
    <t>1111</t>
  </si>
  <si>
    <t>1294</t>
  </si>
  <si>
    <t>071</t>
  </si>
  <si>
    <t>1123</t>
  </si>
  <si>
    <t>Matej Hagara</t>
  </si>
  <si>
    <t>1292</t>
  </si>
  <si>
    <t>1293</t>
  </si>
  <si>
    <t>30503</t>
  </si>
  <si>
    <t>1043</t>
  </si>
  <si>
    <t>Denis Galko</t>
  </si>
  <si>
    <t>1321</t>
  </si>
  <si>
    <t>1122</t>
  </si>
  <si>
    <t>Pavel Broný</t>
  </si>
  <si>
    <t>20504</t>
  </si>
  <si>
    <t>1044</t>
  </si>
  <si>
    <t>Jaroslav Chalupa</t>
  </si>
  <si>
    <t>31096</t>
  </si>
  <si>
    <t>1097</t>
  </si>
  <si>
    <t>Jakub Kobetič</t>
  </si>
  <si>
    <t>106636</t>
  </si>
  <si>
    <t>1178</t>
  </si>
  <si>
    <t>Petr Pastuszek</t>
  </si>
  <si>
    <t>31195</t>
  </si>
  <si>
    <t>1409</t>
  </si>
  <si>
    <t>62130</t>
  </si>
  <si>
    <t>400</t>
  </si>
  <si>
    <t>24592</t>
  </si>
  <si>
    <t>1096</t>
  </si>
  <si>
    <t>Tomáš Podaný</t>
  </si>
  <si>
    <t>30589</t>
  </si>
  <si>
    <t>1422</t>
  </si>
  <si>
    <t>Milan Kučka</t>
  </si>
  <si>
    <t>69098</t>
  </si>
  <si>
    <t>1502</t>
  </si>
  <si>
    <t>Viktorie Tržilová</t>
  </si>
  <si>
    <t>30515</t>
  </si>
  <si>
    <t>1078</t>
  </si>
  <si>
    <t>24587</t>
  </si>
  <si>
    <t>1087</t>
  </si>
  <si>
    <t>Petr Štirba</t>
  </si>
  <si>
    <t>62270</t>
  </si>
  <si>
    <t>1473</t>
  </si>
  <si>
    <t>1046</t>
  </si>
  <si>
    <t xml:space="preserve">Alexander V Filipiak </t>
  </si>
  <si>
    <t>109921</t>
  </si>
  <si>
    <t>1630</t>
  </si>
  <si>
    <t>Damian Plonka</t>
  </si>
  <si>
    <t>110036</t>
  </si>
  <si>
    <t>1631</t>
  </si>
  <si>
    <t>257</t>
  </si>
  <si>
    <t>Ladislav Kura</t>
  </si>
  <si>
    <t>67857</t>
  </si>
  <si>
    <t>1494</t>
  </si>
  <si>
    <t>110236</t>
  </si>
  <si>
    <t>258</t>
  </si>
  <si>
    <t>Jan Kucharzyk</t>
  </si>
  <si>
    <t>16931</t>
  </si>
  <si>
    <t>1072</t>
  </si>
  <si>
    <t>Jan Stopa</t>
  </si>
  <si>
    <t>82806</t>
  </si>
  <si>
    <t>1556</t>
  </si>
  <si>
    <t>82453</t>
  </si>
  <si>
    <t>1067</t>
  </si>
  <si>
    <t>17072</t>
  </si>
  <si>
    <t>1295</t>
  </si>
  <si>
    <t>Ladislav Bohunický</t>
  </si>
  <si>
    <t>106633</t>
  </si>
  <si>
    <t>1171</t>
  </si>
  <si>
    <t>24542</t>
  </si>
  <si>
    <t>1029</t>
  </si>
  <si>
    <t>30504</t>
  </si>
  <si>
    <t>A.V. Filipiak</t>
  </si>
  <si>
    <t>1383</t>
  </si>
  <si>
    <t>Jaromír Chalupa</t>
  </si>
  <si>
    <t>3751</t>
  </si>
  <si>
    <t>Veronika Tržilová</t>
  </si>
  <si>
    <t>Martin Kadaši</t>
  </si>
  <si>
    <t>106637</t>
  </si>
  <si>
    <t>1179</t>
  </si>
  <si>
    <t>Miodrag Čipčič</t>
  </si>
  <si>
    <t>1133</t>
  </si>
  <si>
    <t>Ladislav Buhunický</t>
  </si>
  <si>
    <t>Peter Pastuszek</t>
  </si>
  <si>
    <t>Janis Straume</t>
  </si>
  <si>
    <t>110237</t>
  </si>
  <si>
    <t>451</t>
  </si>
  <si>
    <t>S400</t>
  </si>
  <si>
    <t>1239</t>
  </si>
  <si>
    <t>S564</t>
  </si>
  <si>
    <t>Pavka Bedřich</t>
  </si>
  <si>
    <t>Hricinda Michal</t>
  </si>
  <si>
    <t>Podany Tomáš</t>
  </si>
  <si>
    <t>Štirba Piotr</t>
  </si>
  <si>
    <t>Tržilová Viktorie</t>
  </si>
  <si>
    <t>Kura Ladislav</t>
  </si>
  <si>
    <t>Lipai Aliaksander</t>
  </si>
  <si>
    <t>Arthur Hunciker</t>
  </si>
  <si>
    <t>Marián Mendrok</t>
  </si>
  <si>
    <t xml:space="preserve">Piotr Štirba </t>
  </si>
  <si>
    <t>93350</t>
  </si>
  <si>
    <t>1361</t>
  </si>
  <si>
    <t>Peter Štirba</t>
  </si>
  <si>
    <t>Vladislav Gribenyuk (j)</t>
  </si>
  <si>
    <t>1089А</t>
  </si>
  <si>
    <t>443 А</t>
  </si>
  <si>
    <t>0648А</t>
  </si>
  <si>
    <t>3287A</t>
  </si>
  <si>
    <t>Alexandr Shirobokov (j)</t>
  </si>
  <si>
    <t>Zhiraslan Abazov (j)</t>
  </si>
  <si>
    <t>2064A</t>
  </si>
  <si>
    <t>Alena Reshetnikova (j)</t>
  </si>
  <si>
    <t>0369A</t>
  </si>
  <si>
    <t>Alexander Volokhov</t>
  </si>
  <si>
    <t>755A</t>
  </si>
  <si>
    <t>Dmitrii Rosliakov</t>
  </si>
  <si>
    <t>1732А</t>
  </si>
  <si>
    <t>Dmitry Gritchin (j)</t>
  </si>
  <si>
    <t>Denis Troshkin</t>
  </si>
  <si>
    <t>1213А</t>
  </si>
  <si>
    <t>Dmitry Korotin</t>
  </si>
  <si>
    <t>Mihail Kondratev (j)</t>
  </si>
  <si>
    <t>0947A</t>
  </si>
  <si>
    <t>Igor Ibragimov</t>
  </si>
  <si>
    <t>083</t>
  </si>
  <si>
    <t>UZB</t>
  </si>
  <si>
    <t>Nikolai Sergeyev</t>
  </si>
  <si>
    <t>0482А</t>
  </si>
  <si>
    <t>Alexey Reshetnikov</t>
  </si>
  <si>
    <t xml:space="preserve">Ilia Kotovich </t>
  </si>
  <si>
    <t>0492A</t>
  </si>
  <si>
    <t xml:space="preserve">Sergey Solomentsev </t>
  </si>
  <si>
    <t>1971A</t>
  </si>
  <si>
    <t>0385А</t>
  </si>
  <si>
    <t>Tamerlan Kuashev (j)</t>
  </si>
  <si>
    <t>2068A</t>
  </si>
  <si>
    <t xml:space="preserve">Vladimir Sorokin </t>
  </si>
  <si>
    <t>Valery Pyatykh</t>
  </si>
  <si>
    <t>1764А</t>
  </si>
  <si>
    <t>0251</t>
  </si>
  <si>
    <t>Yefim Rysev (j)</t>
  </si>
  <si>
    <t>1745А</t>
  </si>
  <si>
    <t>Grigory Solomentsev (j)</t>
  </si>
  <si>
    <t>Vladimir Menshikov</t>
  </si>
  <si>
    <t>0248</t>
  </si>
  <si>
    <t>Grigory Sergienko</t>
  </si>
  <si>
    <t>Valerian Kadyrov (j)</t>
  </si>
  <si>
    <t>1220А</t>
  </si>
  <si>
    <t xml:space="preserve">Alexey Ganenko </t>
  </si>
  <si>
    <t>0659A</t>
  </si>
  <si>
    <t>Stanislav Shatalov</t>
  </si>
  <si>
    <t>915A</t>
  </si>
  <si>
    <t>0495А</t>
  </si>
  <si>
    <t>0497А</t>
  </si>
  <si>
    <t>Oleg Shatalov</t>
  </si>
  <si>
    <t>0504A</t>
  </si>
  <si>
    <t>Dmitry Chuyashenko (j)</t>
  </si>
  <si>
    <t>1657A</t>
  </si>
  <si>
    <t>Andrey Schedrov</t>
  </si>
  <si>
    <t>0494А</t>
  </si>
  <si>
    <t>Ilia Uss (j)</t>
  </si>
  <si>
    <t>Nataliya Naumova</t>
  </si>
  <si>
    <t>1850A</t>
  </si>
  <si>
    <t>Evgenii Kiper</t>
  </si>
  <si>
    <t>3200А</t>
  </si>
  <si>
    <t>Adam Hatov (j)</t>
  </si>
  <si>
    <t>2067A</t>
  </si>
  <si>
    <t>Evgeniy Barchenkov (j)</t>
  </si>
  <si>
    <t>Georgii Kolesnikov (j)</t>
  </si>
  <si>
    <t>0971A</t>
  </si>
  <si>
    <t>Batraz Betrozov (j)</t>
  </si>
  <si>
    <t>2065A</t>
  </si>
  <si>
    <t>Alexandr Vornavskoi (j)</t>
  </si>
  <si>
    <t>3315A</t>
  </si>
  <si>
    <t>Nikita Avdeikinv (j)</t>
  </si>
  <si>
    <t>3265А</t>
  </si>
  <si>
    <t>Cancelled</t>
  </si>
  <si>
    <t>Sergey Bolshakov</t>
  </si>
  <si>
    <t>0680</t>
  </si>
  <si>
    <t>Vitaly Mayboroda</t>
  </si>
  <si>
    <t>042</t>
  </si>
  <si>
    <t>Larisa Ivanova</t>
  </si>
  <si>
    <t>0915A</t>
  </si>
  <si>
    <t>3265A</t>
  </si>
  <si>
    <t>Dmitry Kastramitin (j)</t>
  </si>
  <si>
    <t>2054A</t>
  </si>
  <si>
    <t>Mir-Said Asadulagi (j)</t>
  </si>
  <si>
    <t>ŁUKASZEWSKI Maciej (J)</t>
  </si>
  <si>
    <t>POL 7047</t>
  </si>
  <si>
    <t>SZULC Sebastian</t>
  </si>
  <si>
    <t>POL 3765</t>
  </si>
  <si>
    <t>LIPAI Aliksandr</t>
  </si>
  <si>
    <t>VASILEV Stefan</t>
  </si>
  <si>
    <t>BUL 00650</t>
  </si>
  <si>
    <t>194584</t>
  </si>
  <si>
    <t>ZHABRAVETS Kiryl</t>
  </si>
  <si>
    <t xml:space="preserve">GORYCZKA Grzegorz </t>
  </si>
  <si>
    <t>POL 4085</t>
  </si>
  <si>
    <t>PRZYBYTEK Krzysztof</t>
  </si>
  <si>
    <t>POL 3754</t>
  </si>
  <si>
    <t>TILEV Pavel</t>
  </si>
  <si>
    <t>BG 00516</t>
  </si>
  <si>
    <t>CHMELIK Jaroslav</t>
  </si>
  <si>
    <t>LTU 066</t>
  </si>
  <si>
    <t>SVK 1383</t>
  </si>
  <si>
    <t>HRICINDA Michal</t>
  </si>
  <si>
    <t>ŁASOCHA Sławomir</t>
  </si>
  <si>
    <t>POL 3896</t>
  </si>
  <si>
    <t>54191</t>
  </si>
  <si>
    <t xml:space="preserve">LIGUZ Piotr (J) </t>
  </si>
  <si>
    <t>POL 6980</t>
  </si>
  <si>
    <t>WIŚNIEWSKI Maciej</t>
  </si>
  <si>
    <t>POL 6840</t>
  </si>
  <si>
    <t>KIČURA Rastislav</t>
  </si>
  <si>
    <t>HAMERNIK Cyprian (J)</t>
  </si>
  <si>
    <t>POL 7469</t>
  </si>
  <si>
    <t>ZACH Sławomir</t>
  </si>
  <si>
    <t>POL 3911</t>
  </si>
  <si>
    <t>79306</t>
  </si>
  <si>
    <t>PALUSZEK Maciej</t>
  </si>
  <si>
    <t>POL 5761</t>
  </si>
  <si>
    <t>UDIČ Dušan</t>
  </si>
  <si>
    <t xml:space="preserve">SVK 1303 </t>
  </si>
  <si>
    <t>BOLFA Simon</t>
  </si>
  <si>
    <t>SVK 1293</t>
  </si>
  <si>
    <t>KOPCIUCH Natalia (J)</t>
  </si>
  <si>
    <t>POL 7045</t>
  </si>
  <si>
    <t>ARASIMOWICZ Marek</t>
  </si>
  <si>
    <t>POL 5365</t>
  </si>
  <si>
    <t>DRASPA Radosław (J)</t>
  </si>
  <si>
    <t>POL 7395</t>
  </si>
  <si>
    <t>80481</t>
  </si>
  <si>
    <t>SOMLEVA Mariya</t>
  </si>
  <si>
    <t>BUL 02509</t>
  </si>
  <si>
    <t>VACHOKOV Dimitar</t>
  </si>
  <si>
    <t>BG 00518</t>
  </si>
  <si>
    <t>16106</t>
  </si>
  <si>
    <t>ZAWOLAK Kacper (J)</t>
  </si>
  <si>
    <t>82338</t>
  </si>
  <si>
    <t>TOKARCZYK Bartłomiej</t>
  </si>
  <si>
    <t>POL 3656</t>
  </si>
  <si>
    <t>MAJ KOPCIUCH Kinga</t>
  </si>
  <si>
    <t>POL 3699</t>
  </si>
  <si>
    <t>53969</t>
  </si>
  <si>
    <t>CIZNAROVA Ema (J)</t>
  </si>
  <si>
    <t>SVK 1361</t>
  </si>
  <si>
    <t>KOŚLA Jan (J)</t>
  </si>
  <si>
    <t>POL 7714</t>
  </si>
  <si>
    <t>FLOREK Sebastian (J)</t>
  </si>
  <si>
    <t>POL 7591</t>
  </si>
  <si>
    <t>KREMPA Kacper (J)</t>
  </si>
  <si>
    <t>POL 7548</t>
  </si>
  <si>
    <t>MAJ Mateusz (J)</t>
  </si>
  <si>
    <t>POL 7345</t>
  </si>
  <si>
    <t>MAŁMYGA Leszek</t>
  </si>
  <si>
    <t>POL 4578</t>
  </si>
  <si>
    <t>MAJ Wiktoria (J)</t>
  </si>
  <si>
    <t>POL 7062</t>
  </si>
  <si>
    <t>LTU 284</t>
  </si>
  <si>
    <t>CIZNAR Roman</t>
  </si>
  <si>
    <t>SVK 1294</t>
  </si>
  <si>
    <t xml:space="preserve">GOMBALOVÁ Veronika (J)  </t>
  </si>
  <si>
    <r>
      <t>CVITI</t>
    </r>
    <r>
      <rPr>
        <sz val="10"/>
        <color indexed="8"/>
        <rFont val="Arial"/>
        <family val="2"/>
        <charset val="238"/>
      </rPr>
      <t>Ć Tomislav</t>
    </r>
  </si>
  <si>
    <t>GMITTER Robert (J)</t>
  </si>
  <si>
    <t>SVK 1343</t>
  </si>
  <si>
    <t>FECEK Maroš  (J)</t>
  </si>
  <si>
    <t>SVK 1087</t>
  </si>
  <si>
    <t>BREZÁNI Marek (J)</t>
  </si>
  <si>
    <t>SVK 1413</t>
  </si>
  <si>
    <t>GALKO Denis (J)</t>
  </si>
  <si>
    <t xml:space="preserve">ŻURAWSKI Przemysław </t>
  </si>
  <si>
    <t>POL 7519</t>
  </si>
  <si>
    <t>86077</t>
  </si>
  <si>
    <t>SVK 1111</t>
  </si>
  <si>
    <t>WÓJCIK Karol (J)</t>
  </si>
  <si>
    <t>POL 7737</t>
  </si>
  <si>
    <t>KUKIEŁKA Jakub (J)</t>
  </si>
  <si>
    <t>POL 7736</t>
  </si>
  <si>
    <t>CZERKIES Mateusz (J)</t>
  </si>
  <si>
    <t>POL 7644</t>
  </si>
  <si>
    <t>SVK 1239</t>
  </si>
  <si>
    <t>SELUKOVS Ervins</t>
  </si>
  <si>
    <t>258-YL</t>
  </si>
  <si>
    <t>199525</t>
  </si>
  <si>
    <t>ŽITŇAN Michal ml (J)</t>
  </si>
  <si>
    <t>ŽITŇAN Michal</t>
  </si>
  <si>
    <t>GREŠ Marián</t>
  </si>
  <si>
    <t>CRO</t>
  </si>
  <si>
    <t>HALABURDA Eryk (J)</t>
  </si>
  <si>
    <t>POL 7349</t>
  </si>
  <si>
    <t>DUSZA Michał (J)</t>
  </si>
  <si>
    <t>POL 7734</t>
  </si>
  <si>
    <t>GORYCZKA Kornelia (J)</t>
  </si>
  <si>
    <t>POL7751</t>
  </si>
  <si>
    <t>CVITIĆ Tomislav</t>
  </si>
  <si>
    <t>KRZYWIŃSKI Wojciech</t>
  </si>
  <si>
    <t xml:space="preserve">POL 1974 </t>
  </si>
  <si>
    <t>ŻURAWSKI Przemysław (J)</t>
  </si>
  <si>
    <t>RUSINOWSKI Andrzej</t>
  </si>
  <si>
    <t>POL 7401</t>
  </si>
  <si>
    <t>KRÁMEK Zbyněk</t>
  </si>
  <si>
    <t>KAŹMIERSKI Bartosz</t>
  </si>
  <si>
    <t>POL 7343</t>
  </si>
  <si>
    <t>KOSZAŁKA Adam (J)</t>
  </si>
  <si>
    <t>POL 7485</t>
  </si>
  <si>
    <t>DYMEK Hubert (J)</t>
  </si>
  <si>
    <t>POL 7571</t>
  </si>
  <si>
    <t>MAYER Mateusz (J)</t>
  </si>
  <si>
    <t>POL 7569</t>
  </si>
  <si>
    <t>BARĆ Dawid (J)</t>
  </si>
  <si>
    <t>RODAK Aleksander (J)</t>
  </si>
  <si>
    <t>POL 7486</t>
  </si>
  <si>
    <t>Ilya Fartushin (j)</t>
  </si>
  <si>
    <t>3408A</t>
  </si>
  <si>
    <t>Lev Bovtun (j)</t>
  </si>
  <si>
    <t>1626A</t>
  </si>
  <si>
    <t>Uladzimir Pasiukou</t>
  </si>
  <si>
    <t>Nikita Ryadovoi (j)</t>
  </si>
  <si>
    <t>0917A</t>
  </si>
  <si>
    <t>Vladimir Karpov</t>
  </si>
  <si>
    <t>0483A</t>
  </si>
  <si>
    <t>Leonid Gladkov (j)</t>
  </si>
  <si>
    <t>1921A</t>
  </si>
  <si>
    <t>Alena Kazakova</t>
  </si>
  <si>
    <t>3359A</t>
  </si>
  <si>
    <t>Anatoliy Zemlyanukhin</t>
  </si>
  <si>
    <t>Alexey Ganenko</t>
  </si>
  <si>
    <t>Valentin Savov</t>
  </si>
  <si>
    <t>Nikita Egorov (j)</t>
  </si>
  <si>
    <t>3409A</t>
  </si>
  <si>
    <t>Pavel Lemasov (j)</t>
  </si>
  <si>
    <t>Igor Lemasov</t>
  </si>
  <si>
    <t>Atanas Atanasov</t>
  </si>
  <si>
    <t>02678</t>
  </si>
  <si>
    <t>Sergey Kuzmin (j)</t>
  </si>
  <si>
    <t>3332A</t>
  </si>
  <si>
    <t>Udo Beyer</t>
  </si>
  <si>
    <t>DEU</t>
  </si>
  <si>
    <t>Hristina Savova (j)</t>
  </si>
  <si>
    <t>Uladzimir Minkevich</t>
  </si>
  <si>
    <t>Daniel Dietrich</t>
  </si>
  <si>
    <t>Andrey Artamonov (j)</t>
  </si>
  <si>
    <t>3442A</t>
  </si>
  <si>
    <t>Anastasia Ibragimova</t>
  </si>
  <si>
    <t>216</t>
  </si>
  <si>
    <t>Il'ya Fokin (j)</t>
  </si>
  <si>
    <t>3445A</t>
  </si>
  <si>
    <t>Mikhail Gorbachev (j)</t>
  </si>
  <si>
    <t>3440A</t>
  </si>
  <si>
    <t>Ivan Makarov (j)</t>
  </si>
  <si>
    <t>3444A</t>
  </si>
  <si>
    <t>Rustam Sultanov (j)</t>
  </si>
  <si>
    <t>3439A</t>
  </si>
  <si>
    <t>Alexey Grebnev (j)</t>
  </si>
  <si>
    <t>3438A</t>
  </si>
  <si>
    <t>Nikolay Borisov (j)</t>
  </si>
  <si>
    <t>3426A</t>
  </si>
  <si>
    <t>Petr Maryushkin (j)</t>
  </si>
  <si>
    <t>3443A</t>
  </si>
  <si>
    <t>Alexandr Volgin (j)</t>
  </si>
  <si>
    <t>3437A</t>
  </si>
  <si>
    <t>GER</t>
  </si>
  <si>
    <t>Vladimir Khokhlov</t>
  </si>
  <si>
    <t>365</t>
  </si>
  <si>
    <t>Ilya Goncharenko (j)</t>
  </si>
  <si>
    <t xml:space="preserve">RUS </t>
  </si>
  <si>
    <t xml:space="preserve">GER </t>
  </si>
  <si>
    <t>CURRENT PLACING LIST 2017</t>
  </si>
  <si>
    <t xml:space="preserve">  c) Different colours make easier comparisson of the events in the same country or the time zone.</t>
  </si>
  <si>
    <t>DATE:</t>
  </si>
  <si>
    <t xml:space="preserve">Dnipropetrovsk </t>
  </si>
  <si>
    <t>16. Beograd Cup</t>
  </si>
  <si>
    <t xml:space="preserve"> Cancelled</t>
  </si>
  <si>
    <t>88002</t>
  </si>
  <si>
    <t>ČIŽNÁROVÁ Ema</t>
  </si>
  <si>
    <t>FECEK Maroš</t>
  </si>
  <si>
    <t>80114</t>
  </si>
  <si>
    <t>1345</t>
  </si>
  <si>
    <t>JENKO Marjan</t>
  </si>
  <si>
    <t>54213</t>
  </si>
  <si>
    <t>5761</t>
  </si>
  <si>
    <t>ŽITŇAN Michal ml.</t>
  </si>
  <si>
    <t>GMITTER Robert</t>
  </si>
  <si>
    <t>80112</t>
  </si>
  <si>
    <t>1343</t>
  </si>
  <si>
    <t>MITAŠOVÁ Veronika</t>
  </si>
  <si>
    <t>70887</t>
  </si>
  <si>
    <t>1057</t>
  </si>
  <si>
    <t>HOLOBRADÝ Jozef</t>
  </si>
  <si>
    <t>80202</t>
  </si>
  <si>
    <t>1355</t>
  </si>
  <si>
    <t>GOMBALOVÁ Veronika</t>
  </si>
  <si>
    <t>196490</t>
  </si>
  <si>
    <t>DZURUŠ Ľubomír</t>
  </si>
  <si>
    <t>80111</t>
  </si>
  <si>
    <t>1342</t>
  </si>
  <si>
    <t>ČIŽNÁR Roman</t>
  </si>
  <si>
    <t>TOKARCZYK Zuzanna</t>
  </si>
  <si>
    <t>92786</t>
  </si>
  <si>
    <t>7576</t>
  </si>
  <si>
    <t>URBANOVÁ Klaudia</t>
  </si>
  <si>
    <t>103397</t>
  </si>
  <si>
    <t>1135</t>
  </si>
  <si>
    <t>70561</t>
  </si>
  <si>
    <t>BREZANI Marek</t>
  </si>
  <si>
    <t>80115</t>
  </si>
  <si>
    <t>1346</t>
  </si>
  <si>
    <t>7471</t>
  </si>
  <si>
    <t>PAVLJUK Vasil</t>
  </si>
  <si>
    <t>JAVOŘÍK Milan</t>
  </si>
  <si>
    <t>BARĆ Dawid</t>
  </si>
  <si>
    <t>54105</t>
  </si>
  <si>
    <t>7046</t>
  </si>
  <si>
    <t>GALKO Denis</t>
  </si>
  <si>
    <t>HAGARA Matej</t>
  </si>
  <si>
    <t>MALÁŇ Jakub</t>
  </si>
  <si>
    <t>106635</t>
  </si>
  <si>
    <t>1176</t>
  </si>
  <si>
    <t>KOSZAŁKA Adam</t>
  </si>
  <si>
    <t>82354</t>
  </si>
  <si>
    <t>7485</t>
  </si>
  <si>
    <t>HORVAT Vladimir</t>
  </si>
  <si>
    <t>68803</t>
  </si>
  <si>
    <t>004</t>
  </si>
  <si>
    <t>RODAK Aleksander</t>
  </si>
  <si>
    <t>82355</t>
  </si>
  <si>
    <t>7486</t>
  </si>
  <si>
    <t>Čipčić Kristina</t>
  </si>
  <si>
    <t>SVIANTSITSKI Vadzim</t>
  </si>
  <si>
    <t>Jun</t>
  </si>
  <si>
    <t>BLR163</t>
  </si>
  <si>
    <t>POLUKAINEN Arvi</t>
  </si>
  <si>
    <t>Sen</t>
  </si>
  <si>
    <t>EST</t>
  </si>
  <si>
    <t>EST0069</t>
  </si>
  <si>
    <t>LUPIKS Raivo</t>
  </si>
  <si>
    <t>YL284</t>
  </si>
  <si>
    <t>PRANIUK Andrei</t>
  </si>
  <si>
    <t>BLR164</t>
  </si>
  <si>
    <t>LTU066</t>
  </si>
  <si>
    <t>ADAMCHUK Anton</t>
  </si>
  <si>
    <t>BLR048</t>
  </si>
  <si>
    <t>BREIDAKS Ilmars</t>
  </si>
  <si>
    <t>YL288</t>
  </si>
  <si>
    <t>ZHABRAVETS Kiril</t>
  </si>
  <si>
    <t>BLR257</t>
  </si>
  <si>
    <t>TSAVA Jane</t>
  </si>
  <si>
    <t>EST0623</t>
  </si>
  <si>
    <t>ZEVNEROVICS Edgars</t>
  </si>
  <si>
    <t>YL600</t>
  </si>
  <si>
    <t>KARDELS Maksims</t>
  </si>
  <si>
    <t>YL478</t>
  </si>
  <si>
    <t>SALUMAE Kristjan</t>
  </si>
  <si>
    <t>EST0343</t>
  </si>
  <si>
    <t>SUMSKIS Emils</t>
  </si>
  <si>
    <t>YL259</t>
  </si>
  <si>
    <t>LIPAI Hanna</t>
  </si>
  <si>
    <t>BLR052</t>
  </si>
  <si>
    <t>PLECHANOV Vladislav</t>
  </si>
  <si>
    <t>LTU713</t>
  </si>
  <si>
    <t>BRAKOVSKIS Maris</t>
  </si>
  <si>
    <t>YL287</t>
  </si>
  <si>
    <t>HRICINDA Mischal</t>
  </si>
  <si>
    <t>SVK1123</t>
  </si>
  <si>
    <t>BLR128</t>
  </si>
  <si>
    <t>PRIEDITIS Dravis</t>
  </si>
  <si>
    <t>YL601</t>
  </si>
  <si>
    <t>HARITONOVS Arturs</t>
  </si>
  <si>
    <t>YL552</t>
  </si>
  <si>
    <t>BRUVERS Janis</t>
  </si>
  <si>
    <t>YL477</t>
  </si>
  <si>
    <t>TAURINS Ilmars</t>
  </si>
  <si>
    <t>YL474</t>
  </si>
  <si>
    <t>MAIKOUSKI Nikita</t>
  </si>
  <si>
    <t>BLR046</t>
  </si>
  <si>
    <t>KRISMANIS Ulvis</t>
  </si>
  <si>
    <t>YL473</t>
  </si>
  <si>
    <t>GEDZUNS Sandis</t>
  </si>
  <si>
    <t>YL454</t>
  </si>
  <si>
    <t>RAUDINS Oskars</t>
  </si>
  <si>
    <t>YL450</t>
  </si>
  <si>
    <t>LIMORA Karina</t>
  </si>
  <si>
    <t>YL285</t>
  </si>
  <si>
    <t>LAANEJOE Sten Andri</t>
  </si>
  <si>
    <t>EST0726</t>
  </si>
  <si>
    <t>SHABRONSKI Daniil</t>
  </si>
  <si>
    <t>BLR320</t>
  </si>
  <si>
    <t>TURSK Merili</t>
  </si>
  <si>
    <t>EST0719</t>
  </si>
  <si>
    <t>AASLEPP Johanna</t>
  </si>
  <si>
    <t>EST0727</t>
  </si>
  <si>
    <t>ERSLAVAS Tomas</t>
  </si>
  <si>
    <t>LTU873</t>
  </si>
  <si>
    <t>BERZINS Viesturs</t>
  </si>
  <si>
    <t>YL229</t>
  </si>
  <si>
    <t>TIMOFEJEV Sergej</t>
  </si>
  <si>
    <t>YL270</t>
  </si>
  <si>
    <t xml:space="preserve">Zemlyanukhin Anatoliy </t>
  </si>
  <si>
    <t xml:space="preserve">Rosliakov Dmitrii </t>
  </si>
  <si>
    <t xml:space="preserve">Minkevich Uladzimir </t>
  </si>
  <si>
    <t xml:space="preserve">Karpov Vladimir </t>
  </si>
  <si>
    <t xml:space="preserve">Ezhov Alexey </t>
  </si>
  <si>
    <t xml:space="preserve">Schedrov Andrey </t>
  </si>
  <si>
    <t xml:space="preserve">Troshkin Denis </t>
  </si>
  <si>
    <t xml:space="preserve">Pasiukou Uladzimir </t>
  </si>
  <si>
    <t>Katanić Vesna</t>
  </si>
  <si>
    <t xml:space="preserve">Žak Dejan </t>
  </si>
  <si>
    <t>S-737</t>
  </si>
  <si>
    <t xml:space="preserve">Vitomirov David </t>
  </si>
  <si>
    <t>S-802</t>
  </si>
  <si>
    <t>Vasilev Stefan Hristov</t>
  </si>
  <si>
    <t>Petrović Danijel</t>
  </si>
  <si>
    <t>S-773</t>
  </si>
  <si>
    <t xml:space="preserve">Petrović Dejan </t>
  </si>
  <si>
    <t>S-744</t>
  </si>
  <si>
    <t>Petrović Miroslav</t>
  </si>
  <si>
    <t>S-738</t>
  </si>
  <si>
    <t>Lekić Nemanja</t>
  </si>
  <si>
    <t>S-739</t>
  </si>
  <si>
    <t>Đurković Jovan</t>
  </si>
  <si>
    <t>S-801</t>
  </si>
  <si>
    <t>S-400</t>
  </si>
  <si>
    <t>S-564</t>
  </si>
  <si>
    <t>S-008</t>
  </si>
  <si>
    <t>Čančarević Dejan</t>
  </si>
  <si>
    <t>S-733</t>
  </si>
  <si>
    <t>68489</t>
  </si>
  <si>
    <t>S5-23.031</t>
  </si>
  <si>
    <t>S5-23.044</t>
  </si>
  <si>
    <t>Miljković Nikola</t>
  </si>
  <si>
    <t>S-916</t>
  </si>
  <si>
    <t>Delorija Deheljan</t>
  </si>
  <si>
    <t>S-628</t>
  </si>
  <si>
    <t>S5-23.041</t>
  </si>
  <si>
    <t>90968</t>
  </si>
  <si>
    <t>S5-23.029</t>
  </si>
  <si>
    <t>68487</t>
  </si>
  <si>
    <t>S5-23.022</t>
  </si>
  <si>
    <t xml:space="preserve">Živanov Milan </t>
  </si>
  <si>
    <t>S-210</t>
  </si>
  <si>
    <t>Tilen Čuk</t>
  </si>
  <si>
    <t>79000</t>
  </si>
  <si>
    <t>S5-23.038</t>
  </si>
  <si>
    <t>S5-23.035</t>
  </si>
  <si>
    <t>S5-23.039</t>
  </si>
  <si>
    <t>Katanić Zoran</t>
  </si>
  <si>
    <t xml:space="preserve">Čipčić Kristina </t>
  </si>
  <si>
    <t>Čipčić  Miodrag</t>
  </si>
  <si>
    <t xml:space="preserve">Katanić Zoran </t>
  </si>
  <si>
    <t xml:space="preserve">Čipčić Miodrag </t>
  </si>
  <si>
    <t xml:space="preserve">Zmrzlikar  Ana </t>
  </si>
  <si>
    <t xml:space="preserve">Rupnik Miha </t>
  </si>
  <si>
    <t xml:space="preserve">Horzelenberg Fran </t>
  </si>
  <si>
    <t xml:space="preserve">Rupnik Ajloša </t>
  </si>
  <si>
    <t xml:space="preserve">Čuk Tilen </t>
  </si>
  <si>
    <t xml:space="preserve">Ovsec Janez </t>
  </si>
  <si>
    <t xml:space="preserve">Makuc Alja </t>
  </si>
  <si>
    <t xml:space="preserve">Rupnik Janko </t>
  </si>
  <si>
    <t xml:space="preserve">Egoshin Vladimir </t>
  </si>
  <si>
    <t xml:space="preserve">Deheljan Delorija </t>
  </si>
  <si>
    <t>Iliev Angel I.</t>
  </si>
  <si>
    <t>Čipčić Miodrag</t>
  </si>
  <si>
    <t>21.07.-23.07.</t>
  </si>
  <si>
    <t>ILIEV Ilko</t>
  </si>
  <si>
    <t>BUL 00557</t>
  </si>
  <si>
    <t>DIMITROV Stayko</t>
  </si>
  <si>
    <t>BUL 02667</t>
  </si>
  <si>
    <t>STEFANOV Stefan</t>
  </si>
  <si>
    <t>BUL 02600</t>
  </si>
  <si>
    <t>DENCHEV Konstantin</t>
  </si>
  <si>
    <t>BUL 02648</t>
  </si>
  <si>
    <t>BUL 00469</t>
  </si>
  <si>
    <t>HRISTOV Ivaylo</t>
  </si>
  <si>
    <t>BUL 02645</t>
  </si>
  <si>
    <t>ALEKSIEV Aleksandar N.</t>
  </si>
  <si>
    <t>92390</t>
  </si>
  <si>
    <t>BUL 02643</t>
  </si>
  <si>
    <t>VRANCHEV Stoyan</t>
  </si>
  <si>
    <t>BUL 0467</t>
  </si>
  <si>
    <t>BUL 02644</t>
  </si>
  <si>
    <t>IVANOV Ivelin</t>
  </si>
  <si>
    <t>BUL 02568</t>
  </si>
  <si>
    <t>MARTINOV Rumen</t>
  </si>
  <si>
    <t>BUL 02671</t>
  </si>
  <si>
    <t>ALEKSIEV N. Aleksandar (jun)</t>
  </si>
  <si>
    <t>PEYCHEV Nikolay</t>
  </si>
  <si>
    <t>BUL 00215</t>
  </si>
  <si>
    <t>ČIPČIĆ Miodrag</t>
  </si>
  <si>
    <t>TRUSH, Sergiy</t>
  </si>
  <si>
    <t>S-221</t>
  </si>
  <si>
    <t>SHULIAK, Sergiy</t>
  </si>
  <si>
    <t>S-255</t>
  </si>
  <si>
    <t>BAIBIKOV, Sergiy</t>
  </si>
  <si>
    <t>S-311</t>
  </si>
  <si>
    <t>LAVRYNENKO, Maxym</t>
  </si>
  <si>
    <t>S-615</t>
  </si>
  <si>
    <t>BEDOVSKIY, Valeriy</t>
  </si>
  <si>
    <t>S-891</t>
  </si>
  <si>
    <t>BAKERENKOV, Andriy</t>
  </si>
  <si>
    <t>S-663</t>
  </si>
  <si>
    <t>ALKHIMOV, Oleksandr</t>
  </si>
  <si>
    <t>S-100</t>
  </si>
  <si>
    <t>SOLOVYOV, Ehor</t>
  </si>
  <si>
    <t>S-104</t>
  </si>
  <si>
    <t>SIDORENKO, Vitaliy</t>
  </si>
  <si>
    <t>S-660</t>
  </si>
  <si>
    <t>ZHURAVLYOV, Vladislav</t>
  </si>
  <si>
    <t>S-634</t>
  </si>
  <si>
    <t>LITVINENKO, Viktor</t>
  </si>
  <si>
    <t>S-787</t>
  </si>
  <si>
    <t>IVANETS, Roman</t>
  </si>
  <si>
    <t>S-108</t>
  </si>
  <si>
    <t>SMOLIAR, Dmytro</t>
  </si>
  <si>
    <t>S-111</t>
  </si>
  <si>
    <t>SABACHENKOV, Elizar</t>
  </si>
  <si>
    <t>S-779</t>
  </si>
  <si>
    <t>IVANETS, Vadym</t>
  </si>
  <si>
    <t>S-726</t>
  </si>
  <si>
    <t>STRUZMAN, Rodion</t>
  </si>
  <si>
    <t>S-112</t>
  </si>
  <si>
    <t>SERDYUK, Valeriy</t>
  </si>
  <si>
    <t>S-886</t>
  </si>
  <si>
    <t>HAKHOV, Oleh</t>
  </si>
  <si>
    <t>S-501</t>
  </si>
  <si>
    <t>PETRUH, Anton</t>
  </si>
  <si>
    <t>S-109</t>
  </si>
  <si>
    <t>LIPSKIY, Heorge</t>
  </si>
  <si>
    <t>S-117</t>
  </si>
  <si>
    <t>VOLKANOV, IGOR</t>
  </si>
  <si>
    <t>S-325</t>
  </si>
  <si>
    <t>PROTSENKO, KIRIL</t>
  </si>
  <si>
    <t>S-723</t>
  </si>
  <si>
    <t>LASHKO, OLEXANDR</t>
  </si>
  <si>
    <t>S-338</t>
  </si>
  <si>
    <t>MYTROHOV, Sergey</t>
  </si>
  <si>
    <t>S-116</t>
  </si>
  <si>
    <t>IVCHENKO, Stepan</t>
  </si>
  <si>
    <t>S-604</t>
  </si>
  <si>
    <t>MANOILO, Mykyta</t>
  </si>
  <si>
    <t>S-103</t>
  </si>
  <si>
    <t>MELEZHIK, Veronika</t>
  </si>
  <si>
    <t>S-933</t>
  </si>
  <si>
    <t xml:space="preserve">Minkevich Vladimir </t>
  </si>
  <si>
    <t xml:space="preserve">Savov Valentin </t>
  </si>
  <si>
    <t>AFTER THE EVENT NO:  14</t>
  </si>
  <si>
    <t>Postponed</t>
  </si>
  <si>
    <t>Andrija Ducak</t>
  </si>
  <si>
    <t>03rd August 2017</t>
  </si>
  <si>
    <t>Ljubljana, 3rd August, 2017</t>
  </si>
  <si>
    <t>IN CLASS S4A - BOOST GLIDER DURATION COMPETITION  - SPACE MODELS WORLD CUP 2017 - CONTESTS  14 TO 22</t>
  </si>
  <si>
    <t>IN CLASS S6A - STREAMER DURATION COMPETITION  - SPACE MODELS WORLD CUP 2017 - CONTESTS 14 TO 22</t>
  </si>
  <si>
    <t xml:space="preserve"> IN CLASS S7 - SCALE MODELS COMPETITION  - SPACE MODELS WORLD CUP 2017 - CONTESTS 14 TO 22</t>
  </si>
  <si>
    <t>IN CLASS S8E/P - RC ROCKET GLIDER DURATION AND PRECISE LANDING COMPETITION  - SPACE MODELS WORLD CUP 2017- CONTESTS 14 TO 22</t>
  </si>
  <si>
    <r>
      <t xml:space="preserve"> IN CLASS </t>
    </r>
    <r>
      <rPr>
        <b/>
        <sz val="14"/>
        <rFont val="Arial"/>
        <family val="2"/>
        <charset val="238"/>
      </rPr>
      <t>S9A</t>
    </r>
    <r>
      <rPr>
        <b/>
        <sz val="11"/>
        <rFont val="Arial"/>
        <family val="2"/>
        <charset val="238"/>
      </rPr>
      <t xml:space="preserve"> - GYROCOPTER DURATION COMPETITION  - SPACE MODELS WORLD CUP 2017 - CONTESTS  14 TO 22</t>
    </r>
  </si>
</sst>
</file>

<file path=xl/styles.xml><?xml version="1.0" encoding="utf-8"?>
<styleSheet xmlns="http://schemas.openxmlformats.org/spreadsheetml/2006/main">
  <numFmts count="3">
    <numFmt numFmtId="205" formatCode="0.0"/>
    <numFmt numFmtId="210" formatCode="000000"/>
    <numFmt numFmtId="212" formatCode="0000"/>
  </numFmts>
  <fonts count="50">
    <font>
      <sz val="10"/>
      <name val="Arial"/>
      <charset val="238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u/>
      <sz val="12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4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b/>
      <i/>
      <sz val="9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b/>
      <i/>
      <u/>
      <sz val="10"/>
      <color indexed="10"/>
      <name val="Arial"/>
      <family val="2"/>
    </font>
    <font>
      <b/>
      <i/>
      <u/>
      <sz val="12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  <charset val="238"/>
    </font>
    <font>
      <b/>
      <i/>
      <sz val="12"/>
      <color indexed="60"/>
      <name val="Times New Roman"/>
      <family val="1"/>
      <charset val="238"/>
    </font>
    <font>
      <sz val="10"/>
      <color indexed="8"/>
      <name val="Arial"/>
      <family val="2"/>
      <charset val="238"/>
    </font>
    <font>
      <sz val="12"/>
      <color indexed="63"/>
      <name val="Times New Roman"/>
      <family val="1"/>
      <charset val="238"/>
    </font>
    <font>
      <b/>
      <sz val="10"/>
      <color indexed="8"/>
      <name val="Arial"/>
      <family val="2"/>
    </font>
    <font>
      <sz val="10"/>
      <color indexed="63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indexed="8"/>
      <name val="Calibri"/>
      <family val="2"/>
      <charset val="204"/>
    </font>
    <font>
      <sz val="10"/>
      <color indexed="8"/>
      <name val="Arial"/>
      <family val="2"/>
    </font>
    <font>
      <sz val="10"/>
      <name val="Times Cirilica"/>
      <family val="2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38"/>
    </font>
    <font>
      <b/>
      <sz val="10"/>
      <color rgb="FF222222"/>
      <name val="Arial"/>
      <family val="2"/>
      <charset val="238"/>
    </font>
    <font>
      <sz val="10"/>
      <color rgb="FF222222"/>
      <name val="Arial"/>
      <family val="2"/>
      <charset val="238"/>
    </font>
    <font>
      <b/>
      <sz val="10"/>
      <color theme="1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</borders>
  <cellStyleXfs count="12">
    <xf numFmtId="0" fontId="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3" fillId="0" borderId="0"/>
    <xf numFmtId="0" fontId="24" fillId="0" borderId="0"/>
    <xf numFmtId="0" fontId="25" fillId="0" borderId="0">
      <alignment horizontal="center" vertical="center"/>
    </xf>
    <xf numFmtId="0" fontId="29" fillId="0" borderId="0"/>
    <xf numFmtId="0" fontId="41" fillId="0" borderId="0" applyNumberFormat="0" applyFill="0" applyBorder="0" applyProtection="0"/>
    <xf numFmtId="0" fontId="45" fillId="0" borderId="0"/>
  </cellStyleXfs>
  <cellXfs count="88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0" xfId="0" applyFill="1"/>
    <xf numFmtId="0" fontId="8" fillId="0" borderId="0" xfId="0" applyFont="1"/>
    <xf numFmtId="0" fontId="1" fillId="0" borderId="0" xfId="0" applyFont="1" applyFill="1" applyBorder="1"/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7" fillId="0" borderId="0" xfId="0" applyFont="1" applyFill="1"/>
    <xf numFmtId="0" fontId="30" fillId="0" borderId="0" xfId="0" applyFont="1"/>
    <xf numFmtId="0" fontId="31" fillId="0" borderId="0" xfId="0" applyFont="1"/>
    <xf numFmtId="0" fontId="10" fillId="0" borderId="0" xfId="0" applyFont="1"/>
    <xf numFmtId="0" fontId="0" fillId="0" borderId="0" xfId="0" applyFill="1" applyBorder="1"/>
    <xf numFmtId="0" fontId="0" fillId="0" borderId="0" xfId="0" applyBorder="1"/>
    <xf numFmtId="0" fontId="7" fillId="0" borderId="0" xfId="0" applyFont="1" applyFill="1" applyBorder="1"/>
    <xf numFmtId="1" fontId="2" fillId="0" borderId="0" xfId="0" applyNumberFormat="1" applyFont="1" applyFill="1"/>
    <xf numFmtId="0" fontId="2" fillId="0" borderId="0" xfId="0" applyFont="1" applyFill="1" applyBorder="1"/>
    <xf numFmtId="0" fontId="8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2" fillId="0" borderId="8" xfId="0" applyFont="1" applyFill="1" applyBorder="1"/>
    <xf numFmtId="0" fontId="32" fillId="3" borderId="0" xfId="0" applyFont="1" applyFill="1"/>
    <xf numFmtId="0" fontId="32" fillId="0" borderId="0" xfId="0" applyFont="1"/>
    <xf numFmtId="0" fontId="1" fillId="0" borderId="0" xfId="0" applyFont="1" applyAlignment="1">
      <alignment horizontal="center"/>
    </xf>
    <xf numFmtId="0" fontId="33" fillId="0" borderId="0" xfId="0" applyFont="1"/>
    <xf numFmtId="0" fontId="34" fillId="0" borderId="0" xfId="0" applyFont="1"/>
    <xf numFmtId="0" fontId="9" fillId="2" borderId="2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Fill="1"/>
    <xf numFmtId="0" fontId="13" fillId="0" borderId="0" xfId="0" applyFont="1" applyFill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1" fontId="7" fillId="0" borderId="0" xfId="0" applyNumberFormat="1" applyFont="1" applyFill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8" xfId="0" applyNumberFormat="1" applyFont="1" applyFill="1" applyBorder="1" applyAlignment="1" applyProtection="1">
      <alignment horizontal="center" vertical="center"/>
    </xf>
    <xf numFmtId="0" fontId="18" fillId="5" borderId="1" xfId="0" applyFont="1" applyFill="1" applyBorder="1"/>
    <xf numFmtId="0" fontId="18" fillId="5" borderId="0" xfId="0" applyFont="1" applyFill="1" applyBorder="1"/>
    <xf numFmtId="1" fontId="7" fillId="0" borderId="0" xfId="0" applyNumberFormat="1" applyFont="1" applyFill="1"/>
    <xf numFmtId="0" fontId="7" fillId="0" borderId="8" xfId="0" applyFont="1" applyFill="1" applyBorder="1" applyAlignment="1">
      <alignment horizontal="center"/>
    </xf>
    <xf numFmtId="49" fontId="13" fillId="0" borderId="8" xfId="0" applyNumberFormat="1" applyFont="1" applyFill="1" applyBorder="1" applyAlignment="1" applyProtection="1">
      <alignment horizontal="center" vertical="center"/>
    </xf>
    <xf numFmtId="1" fontId="7" fillId="0" borderId="12" xfId="0" applyNumberFormat="1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3" fillId="0" borderId="0" xfId="0" applyFont="1" applyAlignment="1">
      <alignment horizontal="right"/>
    </xf>
    <xf numFmtId="1" fontId="13" fillId="0" borderId="0" xfId="0" applyNumberFormat="1" applyFont="1" applyFill="1" applyAlignment="1">
      <alignment horizontal="center"/>
    </xf>
    <xf numFmtId="0" fontId="20" fillId="5" borderId="1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20" fillId="5" borderId="0" xfId="0" applyFont="1" applyFill="1" applyBorder="1" applyAlignment="1">
      <alignment horizontal="center"/>
    </xf>
    <xf numFmtId="0" fontId="21" fillId="5" borderId="0" xfId="0" applyFont="1" applyFill="1" applyBorder="1" applyAlignment="1">
      <alignment horizontal="center"/>
    </xf>
    <xf numFmtId="0" fontId="13" fillId="0" borderId="8" xfId="0" applyFont="1" applyFill="1" applyBorder="1"/>
    <xf numFmtId="1" fontId="13" fillId="0" borderId="8" xfId="0" applyNumberFormat="1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49" fontId="13" fillId="0" borderId="8" xfId="0" applyNumberFormat="1" applyFont="1" applyBorder="1" applyAlignment="1" applyProtection="1">
      <alignment horizontal="center" vertical="center" wrapText="1"/>
    </xf>
    <xf numFmtId="0" fontId="13" fillId="0" borderId="0" xfId="0" applyFont="1" applyBorder="1"/>
    <xf numFmtId="49" fontId="13" fillId="0" borderId="8" xfId="0" applyNumberFormat="1" applyFont="1" applyFill="1" applyBorder="1" applyAlignment="1" applyProtection="1">
      <alignment horizontal="left" vertical="center"/>
    </xf>
    <xf numFmtId="49" fontId="13" fillId="0" borderId="14" xfId="0" applyNumberFormat="1" applyFont="1" applyBorder="1" applyAlignment="1" applyProtection="1">
      <alignment horizontal="center" vertical="center" wrapText="1"/>
    </xf>
    <xf numFmtId="49" fontId="13" fillId="0" borderId="8" xfId="7" applyNumberFormat="1" applyFont="1" applyFill="1" applyBorder="1" applyAlignment="1">
      <alignment horizontal="left" vertical="center"/>
    </xf>
    <xf numFmtId="49" fontId="13" fillId="0" borderId="8" xfId="7" applyNumberFormat="1" applyFont="1" applyBorder="1" applyAlignment="1">
      <alignment horizontal="center" vertical="center" wrapText="1"/>
    </xf>
    <xf numFmtId="0" fontId="13" fillId="0" borderId="8" xfId="7" applyFont="1" applyBorder="1" applyAlignment="1">
      <alignment horizontal="center" vertical="center"/>
    </xf>
    <xf numFmtId="0" fontId="13" fillId="0" borderId="8" xfId="7" applyFont="1" applyFill="1" applyBorder="1" applyAlignment="1">
      <alignment horizontal="center" vertical="center"/>
    </xf>
    <xf numFmtId="49" fontId="13" fillId="0" borderId="8" xfId="7" applyNumberFormat="1" applyFont="1" applyBorder="1" applyAlignment="1">
      <alignment horizontal="center" vertical="center"/>
    </xf>
    <xf numFmtId="49" fontId="13" fillId="0" borderId="8" xfId="7" applyNumberFormat="1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/>
    </xf>
    <xf numFmtId="0" fontId="13" fillId="3" borderId="0" xfId="0" applyFont="1" applyFill="1"/>
    <xf numFmtId="0" fontId="13" fillId="3" borderId="0" xfId="0" applyFont="1" applyFill="1" applyAlignment="1">
      <alignment horizontal="center"/>
    </xf>
    <xf numFmtId="0" fontId="0" fillId="0" borderId="8" xfId="0" applyBorder="1" applyAlignment="1">
      <alignment horizontal="center"/>
    </xf>
    <xf numFmtId="0" fontId="13" fillId="0" borderId="8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13" fillId="0" borderId="8" xfId="0" applyFont="1" applyBorder="1"/>
    <xf numFmtId="0" fontId="23" fillId="0" borderId="1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13" fillId="0" borderId="8" xfId="0" applyFont="1" applyFill="1" applyBorder="1" applyAlignment="1">
      <alignment horizontal="left"/>
    </xf>
    <xf numFmtId="49" fontId="13" fillId="0" borderId="8" xfId="0" applyNumberFormat="1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26" fillId="5" borderId="1" xfId="0" applyFont="1" applyFill="1" applyBorder="1" applyAlignment="1">
      <alignment horizontal="center"/>
    </xf>
    <xf numFmtId="0" fontId="28" fillId="5" borderId="1" xfId="0" applyFont="1" applyFill="1" applyBorder="1" applyAlignment="1">
      <alignment horizontal="center"/>
    </xf>
    <xf numFmtId="0" fontId="14" fillId="0" borderId="0" xfId="0" applyFont="1"/>
    <xf numFmtId="0" fontId="14" fillId="0" borderId="0" xfId="0" applyFont="1" applyBorder="1"/>
    <xf numFmtId="0" fontId="13" fillId="0" borderId="0" xfId="0" applyFont="1" applyFill="1" applyBorder="1" applyAlignment="1">
      <alignment horizontal="center"/>
    </xf>
    <xf numFmtId="0" fontId="13" fillId="5" borderId="3" xfId="0" applyFont="1" applyFill="1" applyBorder="1" applyAlignment="1">
      <alignment horizontal="center"/>
    </xf>
    <xf numFmtId="0" fontId="13" fillId="5" borderId="21" xfId="0" applyFont="1" applyFill="1" applyBorder="1" applyAlignment="1">
      <alignment horizontal="center"/>
    </xf>
    <xf numFmtId="0" fontId="23" fillId="0" borderId="8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3" fillId="0" borderId="8" xfId="7" applyFont="1" applyBorder="1" applyAlignment="1">
      <alignment horizontal="left" vertical="center"/>
    </xf>
    <xf numFmtId="0" fontId="13" fillId="0" borderId="8" xfId="0" applyFont="1" applyFill="1" applyBorder="1" applyAlignment="1"/>
    <xf numFmtId="1" fontId="7" fillId="0" borderId="8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3" fillId="0" borderId="8" xfId="7" applyFont="1" applyFill="1" applyBorder="1" applyAlignment="1">
      <alignment horizontal="left" vertical="center" wrapText="1"/>
    </xf>
    <xf numFmtId="0" fontId="37" fillId="0" borderId="0" xfId="0" applyFont="1" applyFill="1"/>
    <xf numFmtId="49" fontId="13" fillId="3" borderId="8" xfId="0" applyNumberFormat="1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/>
    </xf>
    <xf numFmtId="0" fontId="13" fillId="3" borderId="8" xfId="0" applyFont="1" applyFill="1" applyBorder="1" applyAlignment="1">
      <alignment vertical="center"/>
    </xf>
    <xf numFmtId="0" fontId="13" fillId="0" borderId="0" xfId="0" applyFont="1" applyFill="1" applyBorder="1"/>
    <xf numFmtId="0" fontId="13" fillId="3" borderId="14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49" fontId="13" fillId="0" borderId="8" xfId="0" applyNumberFormat="1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38" fillId="0" borderId="0" xfId="0" applyFont="1"/>
    <xf numFmtId="1" fontId="13" fillId="0" borderId="0" xfId="0" applyNumberFormat="1" applyFont="1" applyFill="1" applyBorder="1" applyAlignment="1">
      <alignment horizontal="center"/>
    </xf>
    <xf numFmtId="49" fontId="13" fillId="0" borderId="14" xfId="0" applyNumberFormat="1" applyFont="1" applyFill="1" applyBorder="1" applyAlignment="1">
      <alignment horizontal="center" vertical="center"/>
    </xf>
    <xf numFmtId="0" fontId="13" fillId="0" borderId="8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23" fillId="0" borderId="8" xfId="0" applyFont="1" applyBorder="1" applyAlignment="1">
      <alignment horizontal="left"/>
    </xf>
    <xf numFmtId="49" fontId="23" fillId="0" borderId="8" xfId="0" applyNumberFormat="1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27" fillId="5" borderId="1" xfId="0" applyFont="1" applyFill="1" applyBorder="1" applyAlignment="1">
      <alignment horizontal="center"/>
    </xf>
    <xf numFmtId="0" fontId="23" fillId="0" borderId="8" xfId="0" applyNumberFormat="1" applyFont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1" fontId="15" fillId="4" borderId="25" xfId="0" applyNumberFormat="1" applyFont="1" applyFill="1" applyBorder="1" applyAlignment="1">
      <alignment horizontal="center"/>
    </xf>
    <xf numFmtId="1" fontId="15" fillId="4" borderId="26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" fontId="11" fillId="0" borderId="0" xfId="0" applyNumberFormat="1" applyFont="1" applyFill="1"/>
    <xf numFmtId="0" fontId="1" fillId="0" borderId="0" xfId="0" applyFont="1" applyFill="1"/>
    <xf numFmtId="1" fontId="7" fillId="0" borderId="12" xfId="0" applyNumberFormat="1" applyFont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8" xfId="0" applyFont="1" applyFill="1" applyBorder="1"/>
    <xf numFmtId="0" fontId="14" fillId="0" borderId="8" xfId="0" applyFont="1" applyFill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2" fillId="0" borderId="8" xfId="0" applyFont="1" applyFill="1" applyBorder="1"/>
    <xf numFmtId="0" fontId="7" fillId="0" borderId="22" xfId="0" applyFont="1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2" fillId="0" borderId="25" xfId="1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2" fillId="0" borderId="8" xfId="0" applyFont="1" applyFill="1" applyBorder="1" applyAlignment="1"/>
    <xf numFmtId="0" fontId="2" fillId="0" borderId="8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/>
    </xf>
    <xf numFmtId="0" fontId="2" fillId="0" borderId="29" xfId="1" applyFont="1" applyFill="1" applyBorder="1" applyAlignment="1">
      <alignment horizontal="center"/>
    </xf>
    <xf numFmtId="0" fontId="3" fillId="0" borderId="12" xfId="1" applyFont="1" applyFill="1" applyBorder="1" applyAlignment="1">
      <alignment horizontal="center"/>
    </xf>
    <xf numFmtId="0" fontId="2" fillId="0" borderId="14" xfId="1" applyFont="1" applyFill="1" applyBorder="1" applyAlignment="1">
      <alignment horizontal="center"/>
    </xf>
    <xf numFmtId="0" fontId="7" fillId="0" borderId="30" xfId="0" applyFont="1" applyFill="1" applyBorder="1" applyAlignment="1">
      <alignment horizontal="center"/>
    </xf>
    <xf numFmtId="0" fontId="7" fillId="0" borderId="31" xfId="0" applyFont="1" applyFill="1" applyBorder="1" applyAlignment="1">
      <alignment horizontal="center"/>
    </xf>
    <xf numFmtId="0" fontId="2" fillId="0" borderId="15" xfId="0" applyFont="1" applyFill="1" applyBorder="1" applyAlignment="1"/>
    <xf numFmtId="0" fontId="2" fillId="0" borderId="16" xfId="0" applyFont="1" applyFill="1" applyBorder="1" applyAlignment="1"/>
    <xf numFmtId="1" fontId="14" fillId="0" borderId="8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32" xfId="0" applyFont="1" applyBorder="1" applyAlignment="1">
      <alignment horizontal="center" vertical="center" textRotation="90"/>
    </xf>
    <xf numFmtId="0" fontId="2" fillId="7" borderId="13" xfId="1" applyFont="1" applyFill="1" applyBorder="1" applyAlignment="1">
      <alignment horizontal="center"/>
    </xf>
    <xf numFmtId="0" fontId="2" fillId="7" borderId="29" xfId="1" applyFont="1" applyFill="1" applyBorder="1" applyAlignment="1">
      <alignment horizontal="center"/>
    </xf>
    <xf numFmtId="0" fontId="2" fillId="8" borderId="13" xfId="1" applyFont="1" applyFill="1" applyBorder="1" applyAlignment="1">
      <alignment horizontal="center"/>
    </xf>
    <xf numFmtId="0" fontId="2" fillId="8" borderId="33" xfId="1" applyFont="1" applyFill="1" applyBorder="1" applyAlignment="1">
      <alignment horizontal="center"/>
    </xf>
    <xf numFmtId="0" fontId="2" fillId="8" borderId="29" xfId="1" applyFont="1" applyFill="1" applyBorder="1" applyAlignment="1">
      <alignment horizontal="center"/>
    </xf>
    <xf numFmtId="0" fontId="2" fillId="8" borderId="24" xfId="1" applyFont="1" applyFill="1" applyBorder="1" applyAlignment="1">
      <alignment horizontal="center"/>
    </xf>
    <xf numFmtId="0" fontId="14" fillId="8" borderId="8" xfId="0" applyFont="1" applyFill="1" applyBorder="1" applyAlignment="1">
      <alignment horizontal="center"/>
    </xf>
    <xf numFmtId="0" fontId="13" fillId="8" borderId="8" xfId="0" applyFont="1" applyFill="1" applyBorder="1" applyAlignment="1">
      <alignment horizontal="center"/>
    </xf>
    <xf numFmtId="0" fontId="23" fillId="8" borderId="8" xfId="0" applyFont="1" applyFill="1" applyBorder="1" applyAlignment="1">
      <alignment horizontal="center"/>
    </xf>
    <xf numFmtId="0" fontId="2" fillId="9" borderId="13" xfId="1" applyFont="1" applyFill="1" applyBorder="1" applyAlignment="1">
      <alignment horizontal="center"/>
    </xf>
    <xf numFmtId="0" fontId="2" fillId="9" borderId="29" xfId="1" applyFont="1" applyFill="1" applyBorder="1" applyAlignment="1">
      <alignment horizontal="center"/>
    </xf>
    <xf numFmtId="0" fontId="13" fillId="9" borderId="8" xfId="0" applyFont="1" applyFill="1" applyBorder="1" applyAlignment="1">
      <alignment horizontal="center"/>
    </xf>
    <xf numFmtId="0" fontId="2" fillId="10" borderId="13" xfId="1" applyFont="1" applyFill="1" applyBorder="1" applyAlignment="1">
      <alignment horizontal="center"/>
    </xf>
    <xf numFmtId="0" fontId="2" fillId="10" borderId="29" xfId="1" applyFont="1" applyFill="1" applyBorder="1" applyAlignment="1">
      <alignment horizontal="center"/>
    </xf>
    <xf numFmtId="0" fontId="14" fillId="10" borderId="8" xfId="0" applyFont="1" applyFill="1" applyBorder="1" applyAlignment="1">
      <alignment horizontal="center"/>
    </xf>
    <xf numFmtId="0" fontId="13" fillId="10" borderId="8" xfId="0" applyFont="1" applyFill="1" applyBorder="1" applyAlignment="1">
      <alignment horizontal="center"/>
    </xf>
    <xf numFmtId="0" fontId="23" fillId="10" borderId="8" xfId="0" applyFont="1" applyFill="1" applyBorder="1" applyAlignment="1">
      <alignment horizontal="center"/>
    </xf>
    <xf numFmtId="0" fontId="2" fillId="11" borderId="13" xfId="1" applyFont="1" applyFill="1" applyBorder="1" applyAlignment="1">
      <alignment horizontal="center"/>
    </xf>
    <xf numFmtId="0" fontId="2" fillId="11" borderId="29" xfId="1" applyFont="1" applyFill="1" applyBorder="1" applyAlignment="1">
      <alignment horizontal="center"/>
    </xf>
    <xf numFmtId="1" fontId="14" fillId="11" borderId="8" xfId="0" applyNumberFormat="1" applyFont="1" applyFill="1" applyBorder="1" applyAlignment="1">
      <alignment horizontal="center"/>
    </xf>
    <xf numFmtId="1" fontId="7" fillId="11" borderId="8" xfId="0" applyNumberFormat="1" applyFont="1" applyFill="1" applyBorder="1" applyAlignment="1">
      <alignment horizontal="center"/>
    </xf>
    <xf numFmtId="0" fontId="7" fillId="11" borderId="8" xfId="0" applyFont="1" applyFill="1" applyBorder="1" applyAlignment="1">
      <alignment horizontal="center"/>
    </xf>
    <xf numFmtId="1" fontId="14" fillId="7" borderId="8" xfId="0" applyNumberFormat="1" applyFont="1" applyFill="1" applyBorder="1" applyAlignment="1">
      <alignment horizontal="center"/>
    </xf>
    <xf numFmtId="1" fontId="7" fillId="7" borderId="8" xfId="0" applyNumberFormat="1" applyFont="1" applyFill="1" applyBorder="1" applyAlignment="1">
      <alignment horizontal="center"/>
    </xf>
    <xf numFmtId="1" fontId="7" fillId="7" borderId="8" xfId="0" applyNumberFormat="1" applyFont="1" applyFill="1" applyBorder="1"/>
    <xf numFmtId="0" fontId="7" fillId="7" borderId="8" xfId="0" applyFont="1" applyFill="1" applyBorder="1" applyAlignment="1">
      <alignment horizontal="center"/>
    </xf>
    <xf numFmtId="0" fontId="14" fillId="11" borderId="8" xfId="0" applyFont="1" applyFill="1" applyBorder="1" applyAlignment="1">
      <alignment horizontal="center"/>
    </xf>
    <xf numFmtId="0" fontId="13" fillId="11" borderId="8" xfId="0" applyFont="1" applyFill="1" applyBorder="1" applyAlignment="1">
      <alignment horizontal="center"/>
    </xf>
    <xf numFmtId="0" fontId="2" fillId="12" borderId="13" xfId="1" applyFont="1" applyFill="1" applyBorder="1" applyAlignment="1">
      <alignment horizontal="center"/>
    </xf>
    <xf numFmtId="0" fontId="2" fillId="12" borderId="29" xfId="1" applyFont="1" applyFill="1" applyBorder="1" applyAlignment="1">
      <alignment horizontal="center"/>
    </xf>
    <xf numFmtId="0" fontId="14" fillId="12" borderId="8" xfId="0" applyFont="1" applyFill="1" applyBorder="1" applyAlignment="1">
      <alignment horizontal="center"/>
    </xf>
    <xf numFmtId="0" fontId="13" fillId="12" borderId="8" xfId="0" applyFont="1" applyFill="1" applyBorder="1" applyAlignment="1">
      <alignment horizontal="center"/>
    </xf>
    <xf numFmtId="0" fontId="13" fillId="12" borderId="8" xfId="0" applyFont="1" applyFill="1" applyBorder="1"/>
    <xf numFmtId="0" fontId="2" fillId="13" borderId="13" xfId="1" applyFont="1" applyFill="1" applyBorder="1" applyAlignment="1">
      <alignment horizontal="center"/>
    </xf>
    <xf numFmtId="0" fontId="2" fillId="13" borderId="29" xfId="1" applyFont="1" applyFill="1" applyBorder="1" applyAlignment="1">
      <alignment horizontal="center"/>
    </xf>
    <xf numFmtId="1" fontId="14" fillId="13" borderId="8" xfId="0" applyNumberFormat="1" applyFont="1" applyFill="1" applyBorder="1"/>
    <xf numFmtId="1" fontId="7" fillId="13" borderId="8" xfId="0" applyNumberFormat="1" applyFont="1" applyFill="1" applyBorder="1"/>
    <xf numFmtId="0" fontId="7" fillId="13" borderId="8" xfId="0" applyFont="1" applyFill="1" applyBorder="1" applyAlignment="1">
      <alignment horizontal="center"/>
    </xf>
    <xf numFmtId="0" fontId="13" fillId="11" borderId="8" xfId="0" applyFont="1" applyFill="1" applyBorder="1" applyAlignment="1">
      <alignment horizontal="center" vertical="center"/>
    </xf>
    <xf numFmtId="1" fontId="13" fillId="11" borderId="8" xfId="0" applyNumberFormat="1" applyFont="1" applyFill="1" applyBorder="1" applyAlignment="1">
      <alignment horizontal="center"/>
    </xf>
    <xf numFmtId="1" fontId="14" fillId="9" borderId="8" xfId="0" applyNumberFormat="1" applyFont="1" applyFill="1" applyBorder="1" applyAlignment="1">
      <alignment horizontal="center"/>
    </xf>
    <xf numFmtId="1" fontId="13" fillId="9" borderId="8" xfId="0" applyNumberFormat="1" applyFont="1" applyFill="1" applyBorder="1" applyAlignment="1">
      <alignment horizontal="center"/>
    </xf>
    <xf numFmtId="1" fontId="7" fillId="0" borderId="5" xfId="0" applyNumberFormat="1" applyFont="1" applyFill="1" applyBorder="1" applyAlignment="1">
      <alignment horizontal="center"/>
    </xf>
    <xf numFmtId="1" fontId="7" fillId="13" borderId="32" xfId="0" applyNumberFormat="1" applyFont="1" applyFill="1" applyBorder="1" applyAlignment="1">
      <alignment horizontal="center"/>
    </xf>
    <xf numFmtId="1" fontId="7" fillId="11" borderId="32" xfId="0" applyNumberFormat="1" applyFont="1" applyFill="1" applyBorder="1" applyAlignment="1">
      <alignment horizontal="center"/>
    </xf>
    <xf numFmtId="1" fontId="7" fillId="9" borderId="32" xfId="0" applyNumberFormat="1" applyFont="1" applyFill="1" applyBorder="1" applyAlignment="1">
      <alignment horizontal="center"/>
    </xf>
    <xf numFmtId="1" fontId="7" fillId="12" borderId="32" xfId="0" applyNumberFormat="1" applyFont="1" applyFill="1" applyBorder="1" applyAlignment="1">
      <alignment horizontal="center"/>
    </xf>
    <xf numFmtId="1" fontId="7" fillId="0" borderId="32" xfId="0" applyNumberFormat="1" applyFont="1" applyFill="1" applyBorder="1" applyAlignment="1">
      <alignment horizontal="center"/>
    </xf>
    <xf numFmtId="1" fontId="7" fillId="7" borderId="32" xfId="0" applyNumberFormat="1" applyFont="1" applyFill="1" applyBorder="1" applyAlignment="1">
      <alignment horizontal="center"/>
    </xf>
    <xf numFmtId="1" fontId="7" fillId="10" borderId="32" xfId="0" applyNumberFormat="1" applyFont="1" applyFill="1" applyBorder="1" applyAlignment="1">
      <alignment horizontal="center"/>
    </xf>
    <xf numFmtId="1" fontId="7" fillId="8" borderId="32" xfId="0" applyNumberFormat="1" applyFont="1" applyFill="1" applyBorder="1" applyAlignment="1">
      <alignment horizontal="center"/>
    </xf>
    <xf numFmtId="1" fontId="7" fillId="8" borderId="34" xfId="0" applyNumberFormat="1" applyFont="1" applyFill="1" applyBorder="1" applyAlignment="1">
      <alignment horizontal="center"/>
    </xf>
    <xf numFmtId="0" fontId="23" fillId="0" borderId="8" xfId="0" applyFont="1" applyFill="1" applyBorder="1" applyAlignment="1">
      <alignment horizontal="left"/>
    </xf>
    <xf numFmtId="0" fontId="13" fillId="14" borderId="8" xfId="0" applyFont="1" applyFill="1" applyBorder="1" applyAlignment="1">
      <alignment horizontal="center" vertical="center" wrapText="1"/>
    </xf>
    <xf numFmtId="49" fontId="13" fillId="0" borderId="8" xfId="0" applyNumberFormat="1" applyFont="1" applyBorder="1" applyAlignment="1">
      <alignment horizontal="center"/>
    </xf>
    <xf numFmtId="49" fontId="13" fillId="15" borderId="8" xfId="0" applyNumberFormat="1" applyFont="1" applyFill="1" applyBorder="1" applyAlignment="1">
      <alignment horizontal="center" vertical="center" wrapText="1"/>
    </xf>
    <xf numFmtId="0" fontId="13" fillId="0" borderId="35" xfId="0" applyFont="1" applyBorder="1" applyAlignment="1">
      <alignment horizontal="center"/>
    </xf>
    <xf numFmtId="49" fontId="13" fillId="14" borderId="8" xfId="0" applyNumberFormat="1" applyFont="1" applyFill="1" applyBorder="1" applyAlignment="1">
      <alignment horizontal="center" vertical="center" wrapText="1"/>
    </xf>
    <xf numFmtId="0" fontId="46" fillId="0" borderId="8" xfId="0" applyFont="1" applyFill="1" applyBorder="1" applyAlignment="1">
      <alignment horizontal="left"/>
    </xf>
    <xf numFmtId="0" fontId="46" fillId="0" borderId="8" xfId="0" applyFont="1" applyFill="1" applyBorder="1" applyAlignment="1">
      <alignment horizontal="center"/>
    </xf>
    <xf numFmtId="0" fontId="13" fillId="0" borderId="8" xfId="0" applyFont="1" applyFill="1" applyBorder="1" applyAlignment="1">
      <alignment vertical="center" wrapText="1"/>
    </xf>
    <xf numFmtId="0" fontId="46" fillId="0" borderId="14" xfId="0" applyFont="1" applyFill="1" applyBorder="1" applyAlignment="1">
      <alignment horizontal="center"/>
    </xf>
    <xf numFmtId="0" fontId="46" fillId="0" borderId="23" xfId="0" applyFont="1" applyFill="1" applyBorder="1" applyAlignment="1">
      <alignment horizontal="center"/>
    </xf>
    <xf numFmtId="49" fontId="46" fillId="0" borderId="8" xfId="0" applyNumberFormat="1" applyFont="1" applyFill="1" applyBorder="1" applyAlignment="1">
      <alignment horizontal="center"/>
    </xf>
    <xf numFmtId="0" fontId="46" fillId="0" borderId="11" xfId="0" applyFont="1" applyFill="1" applyBorder="1" applyAlignment="1">
      <alignment horizontal="center"/>
    </xf>
    <xf numFmtId="0" fontId="13" fillId="15" borderId="8" xfId="0" applyFont="1" applyFill="1" applyBorder="1" applyAlignment="1"/>
    <xf numFmtId="0" fontId="13" fillId="15" borderId="8" xfId="0" applyFont="1" applyFill="1" applyBorder="1"/>
    <xf numFmtId="0" fontId="13" fillId="15" borderId="11" xfId="0" applyFont="1" applyFill="1" applyBorder="1" applyAlignment="1">
      <alignment horizontal="center"/>
    </xf>
    <xf numFmtId="1" fontId="14" fillId="13" borderId="8" xfId="0" applyNumberFormat="1" applyFont="1" applyFill="1" applyBorder="1" applyAlignment="1">
      <alignment horizontal="center"/>
    </xf>
    <xf numFmtId="1" fontId="13" fillId="13" borderId="8" xfId="0" applyNumberFormat="1" applyFont="1" applyFill="1" applyBorder="1" applyAlignment="1">
      <alignment horizontal="center"/>
    </xf>
    <xf numFmtId="0" fontId="13" fillId="13" borderId="8" xfId="0" applyFont="1" applyFill="1" applyBorder="1" applyAlignment="1">
      <alignment horizontal="center"/>
    </xf>
    <xf numFmtId="0" fontId="13" fillId="11" borderId="8" xfId="0" applyFont="1" applyFill="1" applyBorder="1"/>
    <xf numFmtId="0" fontId="14" fillId="9" borderId="8" xfId="0" applyFont="1" applyFill="1" applyBorder="1" applyAlignment="1">
      <alignment horizontal="center"/>
    </xf>
    <xf numFmtId="0" fontId="35" fillId="9" borderId="8" xfId="0" applyFont="1" applyFill="1" applyBorder="1" applyAlignment="1">
      <alignment horizontal="center"/>
    </xf>
    <xf numFmtId="0" fontId="13" fillId="9" borderId="8" xfId="0" applyFont="1" applyFill="1" applyBorder="1" applyAlignment="1">
      <alignment horizontal="center" vertical="center"/>
    </xf>
    <xf numFmtId="0" fontId="2" fillId="16" borderId="29" xfId="1" applyFont="1" applyFill="1" applyBorder="1" applyAlignment="1">
      <alignment horizontal="center"/>
    </xf>
    <xf numFmtId="1" fontId="14" fillId="16" borderId="8" xfId="0" applyNumberFormat="1" applyFont="1" applyFill="1" applyBorder="1" applyAlignment="1">
      <alignment horizontal="center"/>
    </xf>
    <xf numFmtId="1" fontId="13" fillId="16" borderId="8" xfId="0" applyNumberFormat="1" applyFont="1" applyFill="1" applyBorder="1" applyAlignment="1">
      <alignment horizontal="center"/>
    </xf>
    <xf numFmtId="1" fontId="7" fillId="16" borderId="8" xfId="0" applyNumberFormat="1" applyFont="1" applyFill="1" applyBorder="1" applyAlignment="1">
      <alignment horizontal="center"/>
    </xf>
    <xf numFmtId="0" fontId="13" fillId="16" borderId="8" xfId="0" applyFont="1" applyFill="1" applyBorder="1" applyAlignment="1">
      <alignment horizontal="center"/>
    </xf>
    <xf numFmtId="0" fontId="14" fillId="7" borderId="8" xfId="0" applyFont="1" applyFill="1" applyBorder="1" applyAlignment="1">
      <alignment horizontal="center"/>
    </xf>
    <xf numFmtId="1" fontId="13" fillId="7" borderId="8" xfId="0" applyNumberFormat="1" applyFont="1" applyFill="1" applyBorder="1" applyAlignment="1">
      <alignment horizontal="center"/>
    </xf>
    <xf numFmtId="0" fontId="13" fillId="7" borderId="8" xfId="0" applyFont="1" applyFill="1" applyBorder="1" applyAlignment="1">
      <alignment horizontal="center"/>
    </xf>
    <xf numFmtId="0" fontId="0" fillId="10" borderId="8" xfId="0" applyFill="1" applyBorder="1"/>
    <xf numFmtId="0" fontId="0" fillId="8" borderId="8" xfId="0" applyFill="1" applyBorder="1"/>
    <xf numFmtId="1" fontId="7" fillId="13" borderId="8" xfId="0" applyNumberFormat="1" applyFont="1" applyFill="1" applyBorder="1" applyAlignment="1">
      <alignment horizontal="center"/>
    </xf>
    <xf numFmtId="0" fontId="17" fillId="9" borderId="8" xfId="0" applyFont="1" applyFill="1" applyBorder="1" applyAlignment="1">
      <alignment horizontal="center"/>
    </xf>
    <xf numFmtId="1" fontId="14" fillId="12" borderId="8" xfId="0" applyNumberFormat="1" applyFont="1" applyFill="1" applyBorder="1" applyAlignment="1">
      <alignment horizontal="center"/>
    </xf>
    <xf numFmtId="1" fontId="13" fillId="12" borderId="8" xfId="0" applyNumberFormat="1" applyFont="1" applyFill="1" applyBorder="1" applyAlignment="1">
      <alignment horizontal="center"/>
    </xf>
    <xf numFmtId="1" fontId="7" fillId="12" borderId="8" xfId="0" applyNumberFormat="1" applyFont="1" applyFill="1" applyBorder="1" applyAlignment="1">
      <alignment horizontal="center"/>
    </xf>
    <xf numFmtId="0" fontId="36" fillId="10" borderId="8" xfId="0" applyFont="1" applyFill="1" applyBorder="1"/>
    <xf numFmtId="0" fontId="0" fillId="10" borderId="11" xfId="0" applyFill="1" applyBorder="1"/>
    <xf numFmtId="0" fontId="0" fillId="8" borderId="11" xfId="0" applyFill="1" applyBorder="1"/>
    <xf numFmtId="1" fontId="13" fillId="13" borderId="8" xfId="0" applyNumberFormat="1" applyFont="1" applyFill="1" applyBorder="1"/>
    <xf numFmtId="1" fontId="2" fillId="13" borderId="8" xfId="0" applyNumberFormat="1" applyFont="1" applyFill="1" applyBorder="1"/>
    <xf numFmtId="0" fontId="14" fillId="9" borderId="8" xfId="0" applyFont="1" applyFill="1" applyBorder="1"/>
    <xf numFmtId="0" fontId="13" fillId="9" borderId="8" xfId="0" applyFont="1" applyFill="1" applyBorder="1"/>
    <xf numFmtId="49" fontId="13" fillId="0" borderId="0" xfId="0" applyNumberFormat="1" applyFont="1" applyFill="1" applyBorder="1" applyAlignment="1">
      <alignment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/>
    </xf>
    <xf numFmtId="1" fontId="15" fillId="0" borderId="0" xfId="0" applyNumberFormat="1" applyFont="1" applyFill="1" applyBorder="1" applyAlignment="1">
      <alignment horizontal="center"/>
    </xf>
    <xf numFmtId="1" fontId="7" fillId="0" borderId="0" xfId="0" applyNumberFormat="1" applyFont="1" applyFill="1" applyBorder="1"/>
    <xf numFmtId="1" fontId="13" fillId="0" borderId="0" xfId="0" applyNumberFormat="1" applyFont="1" applyFill="1" applyBorder="1"/>
    <xf numFmtId="0" fontId="14" fillId="11" borderId="8" xfId="0" applyFont="1" applyFill="1" applyBorder="1"/>
    <xf numFmtId="0" fontId="13" fillId="11" borderId="8" xfId="0" applyFont="1" applyFill="1" applyBorder="1" applyAlignment="1">
      <alignment horizontal="center" vertical="center" wrapText="1"/>
    </xf>
    <xf numFmtId="1" fontId="35" fillId="9" borderId="8" xfId="0" applyNumberFormat="1" applyFont="1" applyFill="1" applyBorder="1" applyAlignment="1">
      <alignment horizontal="center"/>
    </xf>
    <xf numFmtId="1" fontId="13" fillId="0" borderId="12" xfId="0" applyNumberFormat="1" applyFont="1" applyBorder="1" applyAlignment="1">
      <alignment horizontal="center"/>
    </xf>
    <xf numFmtId="1" fontId="13" fillId="7" borderId="8" xfId="0" applyNumberFormat="1" applyFont="1" applyFill="1" applyBorder="1"/>
    <xf numFmtId="1" fontId="13" fillId="0" borderId="12" xfId="0" applyNumberFormat="1" applyFont="1" applyFill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23" fillId="12" borderId="8" xfId="0" applyFont="1" applyFill="1" applyBorder="1" applyAlignment="1">
      <alignment horizontal="center"/>
    </xf>
    <xf numFmtId="0" fontId="23" fillId="13" borderId="8" xfId="0" applyFont="1" applyFill="1" applyBorder="1" applyAlignment="1">
      <alignment horizontal="center"/>
    </xf>
    <xf numFmtId="0" fontId="0" fillId="13" borderId="8" xfId="0" applyFill="1" applyBorder="1" applyAlignment="1">
      <alignment horizontal="center"/>
    </xf>
    <xf numFmtId="0" fontId="13" fillId="13" borderId="8" xfId="0" applyFont="1" applyFill="1" applyBorder="1" applyAlignment="1" applyProtection="1">
      <alignment horizontal="center"/>
      <protection hidden="1"/>
    </xf>
    <xf numFmtId="205" fontId="0" fillId="13" borderId="8" xfId="0" applyNumberFormat="1" applyFill="1" applyBorder="1" applyAlignment="1">
      <alignment horizontal="center"/>
    </xf>
    <xf numFmtId="0" fontId="19" fillId="4" borderId="5" xfId="0" applyFont="1" applyFill="1" applyBorder="1" applyAlignment="1">
      <alignment horizontal="center"/>
    </xf>
    <xf numFmtId="0" fontId="19" fillId="4" borderId="6" xfId="0" applyFont="1" applyFill="1" applyBorder="1" applyAlignment="1">
      <alignment horizontal="center"/>
    </xf>
    <xf numFmtId="0" fontId="4" fillId="4" borderId="36" xfId="0" applyFont="1" applyFill="1" applyBorder="1" applyAlignment="1">
      <alignment horizontal="center"/>
    </xf>
    <xf numFmtId="0" fontId="47" fillId="14" borderId="0" xfId="0" applyFont="1" applyFill="1" applyAlignment="1">
      <alignment wrapText="1"/>
    </xf>
    <xf numFmtId="0" fontId="46" fillId="0" borderId="35" xfId="0" applyFont="1" applyFill="1" applyBorder="1" applyAlignment="1">
      <alignment horizontal="center"/>
    </xf>
    <xf numFmtId="0" fontId="14" fillId="12" borderId="8" xfId="0" applyFont="1" applyFill="1" applyBorder="1"/>
    <xf numFmtId="49" fontId="13" fillId="0" borderId="37" xfId="7" applyNumberFormat="1" applyFont="1" applyFill="1" applyBorder="1" applyAlignment="1">
      <alignment horizontal="center" vertical="center"/>
    </xf>
    <xf numFmtId="49" fontId="23" fillId="0" borderId="37" xfId="7" applyNumberFormat="1" applyFont="1" applyBorder="1" applyAlignment="1">
      <alignment horizontal="left" vertical="center"/>
    </xf>
    <xf numFmtId="49" fontId="23" fillId="0" borderId="37" xfId="7" applyNumberFormat="1" applyFont="1" applyBorder="1" applyAlignment="1">
      <alignment horizontal="center" vertical="center"/>
    </xf>
    <xf numFmtId="0" fontId="13" fillId="0" borderId="37" xfId="7" applyFont="1" applyBorder="1" applyAlignment="1">
      <alignment horizontal="left" vertical="center"/>
    </xf>
    <xf numFmtId="49" fontId="13" fillId="0" borderId="37" xfId="7" applyNumberFormat="1" applyFont="1" applyBorder="1" applyAlignment="1">
      <alignment horizontal="center" vertical="center"/>
    </xf>
    <xf numFmtId="0" fontId="13" fillId="0" borderId="8" xfId="7" applyFont="1" applyFill="1" applyBorder="1" applyAlignment="1">
      <alignment horizontal="left" vertical="center"/>
    </xf>
    <xf numFmtId="49" fontId="13" fillId="0" borderId="8" xfId="7" applyNumberFormat="1" applyFont="1" applyBorder="1" applyAlignment="1">
      <alignment horizontal="left" vertical="center"/>
    </xf>
    <xf numFmtId="49" fontId="23" fillId="0" borderId="8" xfId="7" applyNumberFormat="1" applyFont="1" applyBorder="1" applyAlignment="1">
      <alignment horizontal="left" vertical="center"/>
    </xf>
    <xf numFmtId="0" fontId="13" fillId="0" borderId="37" xfId="0" applyFont="1" applyFill="1" applyBorder="1" applyAlignment="1">
      <alignment horizontal="center"/>
    </xf>
    <xf numFmtId="0" fontId="13" fillId="0" borderId="37" xfId="0" applyFont="1" applyFill="1" applyBorder="1" applyAlignment="1">
      <alignment horizontal="center" vertical="center" wrapText="1"/>
    </xf>
    <xf numFmtId="49" fontId="23" fillId="0" borderId="8" xfId="7" applyNumberFormat="1" applyFont="1" applyBorder="1" applyAlignment="1">
      <alignment horizontal="center" vertical="center"/>
    </xf>
    <xf numFmtId="49" fontId="13" fillId="0" borderId="37" xfId="0" applyNumberFormat="1" applyFont="1" applyFill="1" applyBorder="1" applyAlignment="1">
      <alignment horizontal="center"/>
    </xf>
    <xf numFmtId="49" fontId="13" fillId="0" borderId="14" xfId="7" applyNumberFormat="1" applyFont="1" applyBorder="1" applyAlignment="1">
      <alignment horizontal="center" vertical="center" wrapText="1"/>
    </xf>
    <xf numFmtId="0" fontId="13" fillId="0" borderId="14" xfId="7" applyFont="1" applyBorder="1" applyAlignment="1">
      <alignment horizontal="center" vertical="center"/>
    </xf>
    <xf numFmtId="0" fontId="13" fillId="0" borderId="14" xfId="7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left"/>
    </xf>
    <xf numFmtId="0" fontId="0" fillId="12" borderId="8" xfId="0" applyFill="1" applyBorder="1" applyAlignment="1">
      <alignment horizontal="center"/>
    </xf>
    <xf numFmtId="0" fontId="23" fillId="0" borderId="37" xfId="0" applyFont="1" applyBorder="1" applyAlignment="1">
      <alignment horizontal="center"/>
    </xf>
    <xf numFmtId="49" fontId="13" fillId="3" borderId="8" xfId="7" applyNumberFormat="1" applyFont="1" applyFill="1" applyBorder="1" applyAlignment="1">
      <alignment horizontal="center" vertical="center"/>
    </xf>
    <xf numFmtId="0" fontId="23" fillId="0" borderId="37" xfId="0" applyFont="1" applyFill="1" applyBorder="1" applyAlignment="1">
      <alignment horizontal="center"/>
    </xf>
    <xf numFmtId="49" fontId="23" fillId="0" borderId="37" xfId="0" applyNumberFormat="1" applyFont="1" applyBorder="1" applyAlignment="1">
      <alignment horizontal="center"/>
    </xf>
    <xf numFmtId="0" fontId="13" fillId="0" borderId="37" xfId="0" applyFont="1" applyBorder="1" applyAlignment="1">
      <alignment horizontal="left"/>
    </xf>
    <xf numFmtId="0" fontId="13" fillId="0" borderId="37" xfId="0" applyFont="1" applyBorder="1" applyAlignment="1">
      <alignment horizontal="center"/>
    </xf>
    <xf numFmtId="0" fontId="13" fillId="0" borderId="8" xfId="7" applyFont="1" applyBorder="1" applyAlignment="1">
      <alignment horizontal="center" vertical="top" wrapText="1"/>
    </xf>
    <xf numFmtId="49" fontId="13" fillId="0" borderId="37" xfId="0" applyNumberFormat="1" applyFont="1" applyBorder="1" applyAlignment="1">
      <alignment horizontal="center"/>
    </xf>
    <xf numFmtId="49" fontId="13" fillId="0" borderId="8" xfId="7" applyNumberFormat="1" applyFont="1" applyBorder="1" applyAlignment="1">
      <alignment horizontal="center" vertical="top" wrapText="1"/>
    </xf>
    <xf numFmtId="205" fontId="13" fillId="12" borderId="8" xfId="0" applyNumberFormat="1" applyFont="1" applyFill="1" applyBorder="1" applyAlignment="1">
      <alignment horizontal="center"/>
    </xf>
    <xf numFmtId="0" fontId="13" fillId="0" borderId="37" xfId="0" applyFont="1" applyBorder="1"/>
    <xf numFmtId="0" fontId="13" fillId="0" borderId="8" xfId="7" applyFont="1" applyFill="1" applyBorder="1" applyAlignment="1">
      <alignment horizontal="center" vertical="center" wrapText="1"/>
    </xf>
    <xf numFmtId="1" fontId="7" fillId="13" borderId="11" xfId="0" applyNumberFormat="1" applyFont="1" applyFill="1" applyBorder="1"/>
    <xf numFmtId="0" fontId="13" fillId="11" borderId="11" xfId="0" applyFont="1" applyFill="1" applyBorder="1" applyAlignment="1">
      <alignment horizontal="center"/>
    </xf>
    <xf numFmtId="0" fontId="13" fillId="9" borderId="11" xfId="0" applyFont="1" applyFill="1" applyBorder="1" applyAlignment="1">
      <alignment horizontal="center"/>
    </xf>
    <xf numFmtId="0" fontId="13" fillId="9" borderId="11" xfId="0" applyFont="1" applyFill="1" applyBorder="1"/>
    <xf numFmtId="0" fontId="46" fillId="0" borderId="37" xfId="0" applyFont="1" applyFill="1" applyBorder="1" applyAlignment="1">
      <alignment horizontal="center"/>
    </xf>
    <xf numFmtId="49" fontId="13" fillId="0" borderId="11" xfId="7" applyNumberFormat="1" applyFont="1" applyFill="1" applyBorder="1" applyAlignment="1">
      <alignment horizontal="center" vertical="center"/>
    </xf>
    <xf numFmtId="49" fontId="46" fillId="0" borderId="37" xfId="0" applyNumberFormat="1" applyFont="1" applyFill="1" applyBorder="1" applyAlignment="1">
      <alignment horizontal="center"/>
    </xf>
    <xf numFmtId="49" fontId="13" fillId="0" borderId="14" xfId="7" applyNumberFormat="1" applyFont="1" applyBorder="1" applyAlignment="1">
      <alignment horizontal="center" vertical="center"/>
    </xf>
    <xf numFmtId="1" fontId="13" fillId="13" borderId="11" xfId="0" applyNumberFormat="1" applyFont="1" applyFill="1" applyBorder="1" applyAlignment="1">
      <alignment horizontal="center"/>
    </xf>
    <xf numFmtId="0" fontId="0" fillId="12" borderId="11" xfId="0" applyFill="1" applyBorder="1" applyAlignment="1">
      <alignment horizontal="center"/>
    </xf>
    <xf numFmtId="0" fontId="13" fillId="0" borderId="8" xfId="0" applyFont="1" applyFill="1" applyBorder="1" applyAlignment="1">
      <alignment horizontal="left" vertical="center"/>
    </xf>
    <xf numFmtId="0" fontId="46" fillId="0" borderId="8" xfId="0" applyFont="1" applyFill="1" applyBorder="1" applyAlignment="1">
      <alignment horizontal="center" vertical="center"/>
    </xf>
    <xf numFmtId="210" fontId="13" fillId="0" borderId="8" xfId="0" applyNumberFormat="1" applyFont="1" applyFill="1" applyBorder="1" applyAlignment="1">
      <alignment horizontal="center" vertical="center"/>
    </xf>
    <xf numFmtId="0" fontId="13" fillId="0" borderId="8" xfId="8" applyFont="1" applyFill="1" applyBorder="1" applyAlignment="1">
      <alignment horizontal="left" vertical="center"/>
    </xf>
    <xf numFmtId="49" fontId="46" fillId="0" borderId="8" xfId="8" applyNumberFormat="1" applyFont="1" applyFill="1" applyBorder="1" applyAlignment="1">
      <alignment horizontal="center"/>
    </xf>
    <xf numFmtId="49" fontId="13" fillId="0" borderId="8" xfId="0" applyNumberFormat="1" applyFont="1" applyBorder="1" applyAlignment="1">
      <alignment horizontal="center" vertical="center"/>
    </xf>
    <xf numFmtId="0" fontId="46" fillId="0" borderId="8" xfId="8" applyFont="1" applyFill="1" applyBorder="1" applyAlignment="1">
      <alignment horizontal="left"/>
    </xf>
    <xf numFmtId="49" fontId="46" fillId="0" borderId="8" xfId="8" applyNumberFormat="1" applyFont="1" applyFill="1" applyBorder="1" applyAlignment="1">
      <alignment horizontal="center" vertical="center"/>
    </xf>
    <xf numFmtId="0" fontId="13" fillId="0" borderId="8" xfId="8" applyFont="1" applyFill="1" applyBorder="1" applyAlignment="1">
      <alignment horizontal="center" vertical="center"/>
    </xf>
    <xf numFmtId="0" fontId="13" fillId="0" borderId="8" xfId="8" applyFont="1" applyFill="1" applyBorder="1" applyAlignment="1">
      <alignment horizontal="left" vertical="center" wrapText="1"/>
    </xf>
    <xf numFmtId="0" fontId="46" fillId="0" borderId="8" xfId="8" applyFont="1" applyFill="1" applyBorder="1" applyAlignment="1">
      <alignment horizontal="center"/>
    </xf>
    <xf numFmtId="0" fontId="46" fillId="0" borderId="8" xfId="0" applyFont="1" applyFill="1" applyBorder="1" applyAlignment="1">
      <alignment horizontal="left" vertical="center"/>
    </xf>
    <xf numFmtId="212" fontId="13" fillId="0" borderId="8" xfId="8" applyNumberFormat="1" applyFont="1" applyFill="1" applyBorder="1" applyAlignment="1">
      <alignment horizontal="center" vertical="center" wrapText="1"/>
    </xf>
    <xf numFmtId="1" fontId="13" fillId="0" borderId="8" xfId="8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/>
    </xf>
    <xf numFmtId="0" fontId="13" fillId="0" borderId="8" xfId="11" applyFont="1" applyFill="1" applyBorder="1" applyAlignment="1">
      <alignment horizontal="left" vertical="center"/>
    </xf>
    <xf numFmtId="0" fontId="13" fillId="0" borderId="8" xfId="11" applyFont="1" applyFill="1" applyBorder="1" applyAlignment="1">
      <alignment horizontal="center" vertical="center"/>
    </xf>
    <xf numFmtId="210" fontId="23" fillId="0" borderId="8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49" fontId="13" fillId="15" borderId="8" xfId="0" applyNumberFormat="1" applyFont="1" applyFill="1" applyBorder="1" applyAlignment="1">
      <alignment horizontal="center" vertical="center"/>
    </xf>
    <xf numFmtId="49" fontId="23" fillId="0" borderId="8" xfId="0" applyNumberFormat="1" applyFont="1" applyFill="1" applyBorder="1" applyAlignment="1">
      <alignment horizontal="center" vertical="center"/>
    </xf>
    <xf numFmtId="205" fontId="0" fillId="0" borderId="8" xfId="0" applyNumberFormat="1" applyBorder="1" applyAlignment="1">
      <alignment horizontal="center"/>
    </xf>
    <xf numFmtId="0" fontId="13" fillId="0" borderId="37" xfId="0" applyFont="1" applyFill="1" applyBorder="1" applyAlignment="1">
      <alignment horizontal="left" vertical="center"/>
    </xf>
    <xf numFmtId="0" fontId="46" fillId="0" borderId="37" xfId="8" applyFont="1" applyFill="1" applyBorder="1" applyAlignment="1">
      <alignment horizontal="left"/>
    </xf>
    <xf numFmtId="0" fontId="46" fillId="0" borderId="37" xfId="0" applyFont="1" applyFill="1" applyBorder="1" applyAlignment="1">
      <alignment horizontal="left" vertical="center"/>
    </xf>
    <xf numFmtId="0" fontId="46" fillId="0" borderId="37" xfId="0" applyFont="1" applyFill="1" applyBorder="1" applyAlignment="1">
      <alignment horizontal="center" vertical="center"/>
    </xf>
    <xf numFmtId="0" fontId="13" fillId="0" borderId="37" xfId="0" applyFont="1" applyFill="1" applyBorder="1" applyAlignment="1">
      <alignment horizontal="center" vertical="center"/>
    </xf>
    <xf numFmtId="0" fontId="46" fillId="0" borderId="37" xfId="8" applyFont="1" applyFill="1" applyBorder="1" applyAlignment="1">
      <alignment horizontal="center"/>
    </xf>
    <xf numFmtId="49" fontId="46" fillId="0" borderId="37" xfId="8" applyNumberFormat="1" applyFont="1" applyFill="1" applyBorder="1" applyAlignment="1">
      <alignment horizontal="center"/>
    </xf>
    <xf numFmtId="210" fontId="13" fillId="0" borderId="37" xfId="0" applyNumberFormat="1" applyFont="1" applyFill="1" applyBorder="1" applyAlignment="1">
      <alignment horizontal="center" vertical="center"/>
    </xf>
    <xf numFmtId="0" fontId="46" fillId="0" borderId="14" xfId="0" applyFont="1" applyFill="1" applyBorder="1" applyAlignment="1">
      <alignment horizontal="center" vertical="center"/>
    </xf>
    <xf numFmtId="0" fontId="0" fillId="11" borderId="8" xfId="0" applyFill="1" applyBorder="1" applyAlignment="1">
      <alignment horizontal="center"/>
    </xf>
    <xf numFmtId="0" fontId="23" fillId="0" borderId="8" xfId="7" applyFont="1" applyBorder="1" applyAlignment="1">
      <alignment horizontal="left" vertical="center"/>
    </xf>
    <xf numFmtId="0" fontId="48" fillId="0" borderId="8" xfId="0" applyFont="1" applyBorder="1"/>
    <xf numFmtId="210" fontId="23" fillId="0" borderId="37" xfId="0" applyNumberFormat="1" applyFont="1" applyFill="1" applyBorder="1" applyAlignment="1">
      <alignment horizontal="center" vertical="center"/>
    </xf>
    <xf numFmtId="1" fontId="13" fillId="13" borderId="13" xfId="0" applyNumberFormat="1" applyFont="1" applyFill="1" applyBorder="1" applyAlignment="1">
      <alignment horizontal="center"/>
    </xf>
    <xf numFmtId="0" fontId="13" fillId="11" borderId="13" xfId="0" applyFont="1" applyFill="1" applyBorder="1" applyAlignment="1">
      <alignment horizontal="center"/>
    </xf>
    <xf numFmtId="0" fontId="0" fillId="11" borderId="13" xfId="0" applyFill="1" applyBorder="1" applyAlignment="1">
      <alignment horizontal="center"/>
    </xf>
    <xf numFmtId="0" fontId="13" fillId="9" borderId="13" xfId="0" applyFont="1" applyFill="1" applyBorder="1" applyAlignment="1">
      <alignment horizontal="center"/>
    </xf>
    <xf numFmtId="205" fontId="0" fillId="11" borderId="8" xfId="0" applyNumberFormat="1" applyFill="1" applyBorder="1" applyAlignment="1">
      <alignment horizontal="center"/>
    </xf>
    <xf numFmtId="0" fontId="13" fillId="0" borderId="8" xfId="0" applyFont="1" applyBorder="1" applyAlignment="1">
      <alignment horizontal="left"/>
    </xf>
    <xf numFmtId="49" fontId="13" fillId="0" borderId="37" xfId="0" applyNumberFormat="1" applyFont="1" applyFill="1" applyBorder="1" applyAlignment="1">
      <alignment horizontal="center" vertical="center"/>
    </xf>
    <xf numFmtId="210" fontId="13" fillId="0" borderId="11" xfId="0" applyNumberFormat="1" applyFont="1" applyFill="1" applyBorder="1" applyAlignment="1">
      <alignment horizontal="center" vertical="center"/>
    </xf>
    <xf numFmtId="0" fontId="0" fillId="11" borderId="11" xfId="0" applyFill="1" applyBorder="1" applyAlignment="1">
      <alignment horizontal="center"/>
    </xf>
    <xf numFmtId="1" fontId="7" fillId="12" borderId="11" xfId="0" applyNumberFormat="1" applyFont="1" applyFill="1" applyBorder="1" applyAlignment="1">
      <alignment horizontal="center"/>
    </xf>
    <xf numFmtId="0" fontId="13" fillId="0" borderId="38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0" fontId="13" fillId="0" borderId="29" xfId="0" applyFont="1" applyFill="1" applyBorder="1" applyAlignment="1">
      <alignment horizontal="center"/>
    </xf>
    <xf numFmtId="0" fontId="23" fillId="0" borderId="0" xfId="0" applyFont="1" applyFill="1" applyBorder="1"/>
    <xf numFmtId="0" fontId="13" fillId="0" borderId="39" xfId="0" applyFont="1" applyBorder="1" applyAlignment="1">
      <alignment horizontal="center"/>
    </xf>
    <xf numFmtId="0" fontId="23" fillId="0" borderId="8" xfId="0" applyFont="1" applyFill="1" applyBorder="1"/>
    <xf numFmtId="49" fontId="23" fillId="0" borderId="8" xfId="0" applyNumberFormat="1" applyFont="1" applyFill="1" applyBorder="1" applyAlignment="1">
      <alignment horizontal="center"/>
    </xf>
    <xf numFmtId="49" fontId="13" fillId="0" borderId="11" xfId="7" applyNumberFormat="1" applyFont="1" applyFill="1" applyBorder="1" applyAlignment="1">
      <alignment horizontal="left" vertical="center"/>
    </xf>
    <xf numFmtId="49" fontId="13" fillId="0" borderId="11" xfId="7" applyNumberFormat="1" applyFont="1" applyBorder="1" applyAlignment="1">
      <alignment horizontal="center" vertical="center" wrapText="1"/>
    </xf>
    <xf numFmtId="0" fontId="0" fillId="7" borderId="8" xfId="0" applyFill="1" applyBorder="1" applyAlignment="1">
      <alignment horizontal="center"/>
    </xf>
    <xf numFmtId="0" fontId="13" fillId="0" borderId="13" xfId="0" applyFont="1" applyFill="1" applyBorder="1" applyAlignment="1">
      <alignment horizontal="center" vertical="center"/>
    </xf>
    <xf numFmtId="0" fontId="13" fillId="0" borderId="38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205" fontId="13" fillId="0" borderId="8" xfId="0" applyNumberFormat="1" applyFont="1" applyFill="1" applyBorder="1" applyAlignment="1">
      <alignment horizontal="center"/>
    </xf>
    <xf numFmtId="205" fontId="0" fillId="7" borderId="8" xfId="0" applyNumberFormat="1" applyFill="1" applyBorder="1" applyAlignment="1">
      <alignment horizontal="center"/>
    </xf>
    <xf numFmtId="205" fontId="13" fillId="7" borderId="8" xfId="0" applyNumberFormat="1" applyFont="1" applyFill="1" applyBorder="1" applyAlignment="1">
      <alignment horizontal="center"/>
    </xf>
    <xf numFmtId="49" fontId="46" fillId="0" borderId="8" xfId="0" applyNumberFormat="1" applyFont="1" applyFill="1" applyBorder="1" applyAlignment="1">
      <alignment horizontal="center" vertical="center"/>
    </xf>
    <xf numFmtId="49" fontId="13" fillId="0" borderId="8" xfId="11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wrapText="1"/>
    </xf>
    <xf numFmtId="0" fontId="13" fillId="0" borderId="11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 vertical="center" wrapText="1"/>
    </xf>
    <xf numFmtId="49" fontId="13" fillId="0" borderId="8" xfId="8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/>
    </xf>
    <xf numFmtId="0" fontId="46" fillId="0" borderId="8" xfId="0" applyFont="1" applyBorder="1"/>
    <xf numFmtId="0" fontId="46" fillId="0" borderId="8" xfId="0" applyFont="1" applyBorder="1" applyAlignment="1">
      <alignment horizontal="center"/>
    </xf>
    <xf numFmtId="49" fontId="46" fillId="0" borderId="8" xfId="0" applyNumberFormat="1" applyFont="1" applyBorder="1" applyAlignment="1">
      <alignment horizontal="center"/>
    </xf>
    <xf numFmtId="0" fontId="46" fillId="0" borderId="8" xfId="0" applyFont="1" applyBorder="1" applyAlignment="1">
      <alignment horizontal="center" vertical="center"/>
    </xf>
    <xf numFmtId="49" fontId="46" fillId="0" borderId="8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wrapText="1"/>
    </xf>
    <xf numFmtId="0" fontId="13" fillId="0" borderId="11" xfId="0" applyFont="1" applyFill="1" applyBorder="1"/>
    <xf numFmtId="0" fontId="13" fillId="0" borderId="8" xfId="0" applyFont="1" applyFill="1" applyBorder="1" applyAlignment="1">
      <alignment horizontal="center" wrapText="1"/>
    </xf>
    <xf numFmtId="0" fontId="13" fillId="0" borderId="37" xfId="0" applyNumberFormat="1" applyFont="1" applyFill="1" applyBorder="1" applyAlignment="1">
      <alignment horizontal="center" vertical="center" wrapText="1"/>
    </xf>
    <xf numFmtId="49" fontId="13" fillId="0" borderId="37" xfId="0" applyNumberFormat="1" applyFont="1" applyFill="1" applyBorder="1" applyAlignment="1">
      <alignment horizontal="center" vertical="center" wrapText="1"/>
    </xf>
    <xf numFmtId="0" fontId="23" fillId="0" borderId="37" xfId="0" applyFont="1" applyFill="1" applyBorder="1"/>
    <xf numFmtId="0" fontId="13" fillId="0" borderId="37" xfId="0" applyFont="1" applyFill="1" applyBorder="1"/>
    <xf numFmtId="49" fontId="13" fillId="0" borderId="8" xfId="7" applyNumberFormat="1" applyFont="1" applyFill="1" applyBorder="1" applyAlignment="1">
      <alignment vertical="center"/>
    </xf>
    <xf numFmtId="49" fontId="23" fillId="0" borderId="37" xfId="0" applyNumberFormat="1" applyFont="1" applyFill="1" applyBorder="1" applyAlignment="1">
      <alignment horizontal="center"/>
    </xf>
    <xf numFmtId="0" fontId="23" fillId="0" borderId="14" xfId="0" applyFont="1" applyFill="1" applyBorder="1" applyAlignment="1">
      <alignment horizontal="center"/>
    </xf>
    <xf numFmtId="0" fontId="46" fillId="0" borderId="35" xfId="0" applyFont="1" applyFill="1" applyBorder="1" applyAlignment="1">
      <alignment horizontal="center" vertical="center"/>
    </xf>
    <xf numFmtId="49" fontId="46" fillId="0" borderId="37" xfId="0" applyNumberFormat="1" applyFont="1" applyFill="1" applyBorder="1" applyAlignment="1">
      <alignment horizontal="center" vertical="center"/>
    </xf>
    <xf numFmtId="0" fontId="13" fillId="0" borderId="40" xfId="0" applyFont="1" applyBorder="1" applyAlignment="1">
      <alignment horizontal="center"/>
    </xf>
    <xf numFmtId="49" fontId="13" fillId="0" borderId="11" xfId="7" applyNumberFormat="1" applyFont="1" applyBorder="1" applyAlignment="1">
      <alignment horizontal="center" vertical="center"/>
    </xf>
    <xf numFmtId="0" fontId="46" fillId="0" borderId="40" xfId="0" applyFont="1" applyFill="1" applyBorder="1" applyAlignment="1">
      <alignment horizontal="center"/>
    </xf>
    <xf numFmtId="49" fontId="13" fillId="3" borderId="14" xfId="7" applyNumberFormat="1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/>
    </xf>
    <xf numFmtId="0" fontId="0" fillId="0" borderId="12" xfId="0" applyBorder="1" applyAlignment="1">
      <alignment horizontal="center"/>
    </xf>
    <xf numFmtId="0" fontId="13" fillId="12" borderId="11" xfId="0" applyFont="1" applyFill="1" applyBorder="1" applyAlignment="1">
      <alignment horizontal="center"/>
    </xf>
    <xf numFmtId="1" fontId="7" fillId="0" borderId="1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3" fillId="11" borderId="0" xfId="0" applyFont="1" applyFill="1" applyAlignment="1">
      <alignment horizontal="center"/>
    </xf>
    <xf numFmtId="0" fontId="0" fillId="12" borderId="0" xfId="0" applyFill="1" applyAlignment="1">
      <alignment horizontal="center"/>
    </xf>
    <xf numFmtId="0" fontId="7" fillId="7" borderId="0" xfId="0" applyFont="1" applyFill="1" applyAlignment="1">
      <alignment horizontal="center"/>
    </xf>
    <xf numFmtId="1" fontId="13" fillId="7" borderId="11" xfId="0" applyNumberFormat="1" applyFont="1" applyFill="1" applyBorder="1" applyAlignment="1">
      <alignment horizontal="center"/>
    </xf>
    <xf numFmtId="0" fontId="13" fillId="7" borderId="11" xfId="0" applyFont="1" applyFill="1" applyBorder="1" applyAlignment="1">
      <alignment horizontal="center"/>
    </xf>
    <xf numFmtId="1" fontId="13" fillId="0" borderId="11" xfId="0" applyNumberFormat="1" applyFont="1" applyFill="1" applyBorder="1" applyAlignment="1">
      <alignment horizontal="center"/>
    </xf>
    <xf numFmtId="0" fontId="13" fillId="10" borderId="11" xfId="0" applyFont="1" applyFill="1" applyBorder="1" applyAlignment="1">
      <alignment horizontal="center"/>
    </xf>
    <xf numFmtId="49" fontId="13" fillId="0" borderId="40" xfId="7" applyNumberFormat="1" applyFont="1" applyBorder="1" applyAlignment="1">
      <alignment horizontal="center" vertical="center" wrapText="1"/>
    </xf>
    <xf numFmtId="0" fontId="13" fillId="0" borderId="40" xfId="0" applyFont="1" applyFill="1" applyBorder="1" applyAlignment="1">
      <alignment horizontal="center"/>
    </xf>
    <xf numFmtId="0" fontId="46" fillId="0" borderId="12" xfId="0" applyFont="1" applyFill="1" applyBorder="1" applyAlignment="1">
      <alignment horizontal="left" vertical="center"/>
    </xf>
    <xf numFmtId="0" fontId="13" fillId="0" borderId="12" xfId="0" applyFont="1" applyFill="1" applyBorder="1"/>
    <xf numFmtId="0" fontId="13" fillId="0" borderId="12" xfId="8" applyFont="1" applyFill="1" applyBorder="1" applyAlignment="1">
      <alignment horizontal="left" vertical="center"/>
    </xf>
    <xf numFmtId="0" fontId="13" fillId="0" borderId="12" xfId="0" applyFont="1" applyFill="1" applyBorder="1" applyAlignment="1">
      <alignment horizontal="left" vertical="center"/>
    </xf>
    <xf numFmtId="0" fontId="23" fillId="0" borderId="12" xfId="0" applyFont="1" applyFill="1" applyBorder="1"/>
    <xf numFmtId="0" fontId="13" fillId="0" borderId="42" xfId="0" applyFont="1" applyFill="1" applyBorder="1"/>
    <xf numFmtId="0" fontId="13" fillId="0" borderId="42" xfId="8" applyFont="1" applyFill="1" applyBorder="1" applyAlignment="1">
      <alignment horizontal="left" vertical="center"/>
    </xf>
    <xf numFmtId="0" fontId="46" fillId="0" borderId="43" xfId="0" applyFont="1" applyFill="1" applyBorder="1" applyAlignment="1">
      <alignment horizontal="left"/>
    </xf>
    <xf numFmtId="0" fontId="13" fillId="0" borderId="43" xfId="0" applyFont="1" applyFill="1" applyBorder="1" applyAlignment="1">
      <alignment horizontal="left" vertical="center"/>
    </xf>
    <xf numFmtId="0" fontId="13" fillId="0" borderId="43" xfId="0" applyFont="1" applyFill="1" applyBorder="1"/>
    <xf numFmtId="0" fontId="13" fillId="0" borderId="43" xfId="8" applyFont="1" applyFill="1" applyBorder="1" applyAlignment="1">
      <alignment horizontal="left" vertical="center"/>
    </xf>
    <xf numFmtId="0" fontId="46" fillId="0" borderId="12" xfId="0" applyFont="1" applyFill="1" applyBorder="1" applyAlignment="1">
      <alignment horizontal="left"/>
    </xf>
    <xf numFmtId="0" fontId="46" fillId="0" borderId="12" xfId="8" applyFont="1" applyFill="1" applyBorder="1" applyAlignment="1">
      <alignment horizontal="left"/>
    </xf>
    <xf numFmtId="0" fontId="13" fillId="0" borderId="12" xfId="11" applyFont="1" applyFill="1" applyBorder="1" applyAlignment="1">
      <alignment horizontal="left" vertical="center"/>
    </xf>
    <xf numFmtId="49" fontId="13" fillId="0" borderId="12" xfId="7" applyNumberFormat="1" applyFont="1" applyFill="1" applyBorder="1" applyAlignment="1">
      <alignment vertical="center"/>
    </xf>
    <xf numFmtId="0" fontId="13" fillId="0" borderId="12" xfId="0" applyFont="1" applyFill="1" applyBorder="1" applyAlignment="1">
      <alignment horizontal="left"/>
    </xf>
    <xf numFmtId="49" fontId="13" fillId="0" borderId="12" xfId="7" applyNumberFormat="1" applyFont="1" applyFill="1" applyBorder="1" applyAlignment="1">
      <alignment horizontal="left" vertical="center"/>
    </xf>
    <xf numFmtId="0" fontId="23" fillId="0" borderId="43" xfId="0" applyFont="1" applyFill="1" applyBorder="1"/>
    <xf numFmtId="0" fontId="15" fillId="0" borderId="8" xfId="0" applyFont="1" applyBorder="1" applyAlignment="1">
      <alignment horizontal="center"/>
    </xf>
    <xf numFmtId="0" fontId="23" fillId="0" borderId="42" xfId="0" applyFont="1" applyFill="1" applyBorder="1"/>
    <xf numFmtId="0" fontId="13" fillId="0" borderId="12" xfId="0" applyFont="1" applyFill="1" applyBorder="1" applyAlignment="1">
      <alignment wrapText="1"/>
    </xf>
    <xf numFmtId="0" fontId="46" fillId="0" borderId="12" xfId="0" applyFont="1" applyFill="1" applyBorder="1" applyAlignment="1"/>
    <xf numFmtId="0" fontId="13" fillId="0" borderId="43" xfId="0" applyFont="1" applyFill="1" applyBorder="1" applyAlignment="1">
      <alignment vertical="center" wrapText="1"/>
    </xf>
    <xf numFmtId="0" fontId="13" fillId="0" borderId="40" xfId="0" applyFont="1" applyFill="1" applyBorder="1" applyAlignment="1">
      <alignment horizontal="center" vertical="center" wrapText="1"/>
    </xf>
    <xf numFmtId="0" fontId="23" fillId="0" borderId="40" xfId="0" applyFont="1" applyBorder="1" applyAlignment="1">
      <alignment horizontal="center"/>
    </xf>
    <xf numFmtId="0" fontId="13" fillId="0" borderId="40" xfId="7" applyFont="1" applyBorder="1" applyAlignment="1">
      <alignment horizontal="center" vertical="center"/>
    </xf>
    <xf numFmtId="0" fontId="23" fillId="0" borderId="8" xfId="0" applyNumberFormat="1" applyFont="1" applyFill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12" borderId="13" xfId="0" applyFill="1" applyBorder="1" applyAlignment="1">
      <alignment horizontal="center"/>
    </xf>
    <xf numFmtId="1" fontId="7" fillId="16" borderId="13" xfId="0" applyNumberFormat="1" applyFont="1" applyFill="1" applyBorder="1" applyAlignment="1">
      <alignment horizontal="center"/>
    </xf>
    <xf numFmtId="1" fontId="7" fillId="0" borderId="13" xfId="0" applyNumberFormat="1" applyFont="1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1" fontId="13" fillId="7" borderId="13" xfId="0" applyNumberFormat="1" applyFont="1" applyFill="1" applyBorder="1" applyAlignment="1">
      <alignment horizontal="center"/>
    </xf>
    <xf numFmtId="1" fontId="13" fillId="0" borderId="13" xfId="0" applyNumberFormat="1" applyFont="1" applyFill="1" applyBorder="1" applyAlignment="1">
      <alignment horizontal="center"/>
    </xf>
    <xf numFmtId="0" fontId="13" fillId="10" borderId="13" xfId="0" applyFont="1" applyFill="1" applyBorder="1" applyAlignment="1">
      <alignment horizontal="center"/>
    </xf>
    <xf numFmtId="0" fontId="13" fillId="15" borderId="37" xfId="0" applyFont="1" applyFill="1" applyBorder="1" applyAlignment="1">
      <alignment vertical="center" wrapText="1"/>
    </xf>
    <xf numFmtId="0" fontId="13" fillId="15" borderId="37" xfId="0" applyFont="1" applyFill="1" applyBorder="1" applyAlignment="1">
      <alignment horizontal="center" vertical="center" wrapText="1"/>
    </xf>
    <xf numFmtId="1" fontId="13" fillId="0" borderId="37" xfId="8" applyNumberFormat="1" applyFont="1" applyFill="1" applyBorder="1" applyAlignment="1">
      <alignment horizontal="center" vertical="center" wrapText="1"/>
    </xf>
    <xf numFmtId="0" fontId="13" fillId="15" borderId="40" xfId="0" applyFont="1" applyFill="1" applyBorder="1" applyAlignment="1">
      <alignment horizontal="center" vertical="center" wrapText="1"/>
    </xf>
    <xf numFmtId="1" fontId="7" fillId="7" borderId="11" xfId="0" applyNumberFormat="1" applyFont="1" applyFill="1" applyBorder="1"/>
    <xf numFmtId="0" fontId="13" fillId="8" borderId="11" xfId="0" applyFont="1" applyFill="1" applyBorder="1" applyAlignment="1">
      <alignment horizontal="center"/>
    </xf>
    <xf numFmtId="1" fontId="7" fillId="0" borderId="0" xfId="0" applyNumberFormat="1" applyFont="1" applyAlignment="1">
      <alignment horizontal="center"/>
    </xf>
    <xf numFmtId="0" fontId="13" fillId="12" borderId="0" xfId="0" applyFont="1" applyFill="1" applyAlignment="1">
      <alignment horizontal="center"/>
    </xf>
    <xf numFmtId="1" fontId="7" fillId="7" borderId="0" xfId="0" applyNumberFormat="1" applyFont="1" applyFill="1" applyAlignment="1">
      <alignment horizontal="center"/>
    </xf>
    <xf numFmtId="49" fontId="13" fillId="0" borderId="8" xfId="7" applyNumberFormat="1" applyFont="1" applyFill="1" applyBorder="1" applyAlignment="1">
      <alignment horizontal="left" vertical="top" wrapText="1"/>
    </xf>
    <xf numFmtId="49" fontId="13" fillId="0" borderId="8" xfId="7" applyNumberFormat="1" applyFont="1" applyFill="1" applyBorder="1" applyAlignment="1">
      <alignment vertical="top" wrapText="1"/>
    </xf>
    <xf numFmtId="49" fontId="13" fillId="0" borderId="8" xfId="7" applyNumberFormat="1" applyFont="1" applyFill="1" applyBorder="1" applyAlignment="1">
      <alignment horizontal="center" vertical="top" wrapText="1"/>
    </xf>
    <xf numFmtId="1" fontId="7" fillId="13" borderId="13" xfId="0" applyNumberFormat="1" applyFont="1" applyFill="1" applyBorder="1" applyAlignment="1">
      <alignment horizontal="center"/>
    </xf>
    <xf numFmtId="0" fontId="14" fillId="11" borderId="8" xfId="0" applyFont="1" applyFill="1" applyBorder="1" applyAlignment="1">
      <alignment horizontal="center" vertical="center" wrapText="1"/>
    </xf>
    <xf numFmtId="0" fontId="13" fillId="9" borderId="13" xfId="0" applyFont="1" applyFill="1" applyBorder="1"/>
    <xf numFmtId="0" fontId="13" fillId="12" borderId="13" xfId="0" applyFont="1" applyFill="1" applyBorder="1" applyAlignment="1">
      <alignment horizontal="center"/>
    </xf>
    <xf numFmtId="1" fontId="7" fillId="0" borderId="12" xfId="0" applyNumberFormat="1" applyFont="1" applyFill="1" applyBorder="1"/>
    <xf numFmtId="205" fontId="13" fillId="12" borderId="0" xfId="0" applyNumberFormat="1" applyFont="1" applyFill="1" applyAlignment="1">
      <alignment horizontal="center"/>
    </xf>
    <xf numFmtId="0" fontId="14" fillId="0" borderId="13" xfId="0" applyFont="1" applyFill="1" applyBorder="1"/>
    <xf numFmtId="0" fontId="49" fillId="0" borderId="13" xfId="0" applyFont="1" applyFill="1" applyBorder="1" applyAlignment="1">
      <alignment horizontal="center"/>
    </xf>
    <xf numFmtId="0" fontId="13" fillId="0" borderId="11" xfId="0" applyFont="1" applyBorder="1" applyAlignment="1">
      <alignment horizontal="left"/>
    </xf>
    <xf numFmtId="49" fontId="14" fillId="15" borderId="13" xfId="0" applyNumberFormat="1" applyFont="1" applyFill="1" applyBorder="1" applyAlignment="1">
      <alignment horizontal="center" vertical="center"/>
    </xf>
    <xf numFmtId="0" fontId="27" fillId="5" borderId="3" xfId="0" applyFont="1" applyFill="1" applyBorder="1" applyAlignment="1">
      <alignment horizontal="left"/>
    </xf>
    <xf numFmtId="0" fontId="8" fillId="0" borderId="45" xfId="1" applyFont="1" applyFill="1" applyBorder="1" applyAlignment="1">
      <alignment horizontal="center"/>
    </xf>
    <xf numFmtId="0" fontId="3" fillId="12" borderId="45" xfId="1" applyFont="1" applyFill="1" applyBorder="1" applyAlignment="1">
      <alignment horizontal="center"/>
    </xf>
    <xf numFmtId="0" fontId="2" fillId="12" borderId="25" xfId="1" applyFont="1" applyFill="1" applyBorder="1" applyAlignment="1">
      <alignment horizontal="center"/>
    </xf>
    <xf numFmtId="0" fontId="3" fillId="12" borderId="12" xfId="1" applyFont="1" applyFill="1" applyBorder="1" applyAlignment="1">
      <alignment horizontal="center"/>
    </xf>
    <xf numFmtId="0" fontId="2" fillId="12" borderId="8" xfId="1" applyFont="1" applyFill="1" applyBorder="1" applyAlignment="1">
      <alignment horizontal="center"/>
    </xf>
    <xf numFmtId="0" fontId="2" fillId="12" borderId="14" xfId="1" applyFont="1" applyFill="1" applyBorder="1" applyAlignment="1">
      <alignment horizontal="center"/>
    </xf>
    <xf numFmtId="16" fontId="2" fillId="12" borderId="25" xfId="1" applyNumberFormat="1" applyFont="1" applyFill="1" applyBorder="1" applyAlignment="1">
      <alignment horizontal="center"/>
    </xf>
    <xf numFmtId="0" fontId="8" fillId="12" borderId="45" xfId="0" applyFont="1" applyFill="1" applyBorder="1" applyAlignment="1">
      <alignment horizontal="center"/>
    </xf>
    <xf numFmtId="0" fontId="8" fillId="12" borderId="46" xfId="0" applyFont="1" applyFill="1" applyBorder="1" applyAlignment="1">
      <alignment horizontal="center"/>
    </xf>
    <xf numFmtId="16" fontId="2" fillId="12" borderId="26" xfId="1" applyNumberFormat="1" applyFont="1" applyFill="1" applyBorder="1" applyAlignment="1">
      <alignment horizontal="center"/>
    </xf>
    <xf numFmtId="0" fontId="3" fillId="12" borderId="30" xfId="1" applyFont="1" applyFill="1" applyBorder="1" applyAlignment="1">
      <alignment horizontal="center"/>
    </xf>
    <xf numFmtId="0" fontId="2" fillId="12" borderId="31" xfId="1" applyFont="1" applyFill="1" applyBorder="1" applyAlignment="1">
      <alignment horizontal="center"/>
    </xf>
    <xf numFmtId="0" fontId="2" fillId="17" borderId="47" xfId="1" applyFont="1" applyFill="1" applyBorder="1" applyAlignment="1">
      <alignment horizontal="center"/>
    </xf>
    <xf numFmtId="0" fontId="3" fillId="17" borderId="44" xfId="1" applyFont="1" applyFill="1" applyBorder="1" applyAlignment="1">
      <alignment horizontal="center"/>
    </xf>
    <xf numFmtId="0" fontId="2" fillId="17" borderId="13" xfId="1" applyFont="1" applyFill="1" applyBorder="1" applyAlignment="1">
      <alignment horizontal="center"/>
    </xf>
    <xf numFmtId="0" fontId="2" fillId="17" borderId="38" xfId="1" applyFont="1" applyFill="1" applyBorder="1" applyAlignment="1">
      <alignment horizontal="center"/>
    </xf>
    <xf numFmtId="0" fontId="8" fillId="17" borderId="48" xfId="1" applyFont="1" applyFill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1" fontId="15" fillId="4" borderId="47" xfId="0" applyNumberFormat="1" applyFont="1" applyFill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3" fillId="7" borderId="0" xfId="0" applyFont="1" applyFill="1" applyAlignment="1">
      <alignment horizontal="center"/>
    </xf>
    <xf numFmtId="0" fontId="13" fillId="12" borderId="0" xfId="0" applyFont="1" applyFill="1"/>
    <xf numFmtId="1" fontId="15" fillId="4" borderId="4" xfId="0" applyNumberFormat="1" applyFont="1" applyFill="1" applyBorder="1" applyAlignment="1">
      <alignment horizontal="center"/>
    </xf>
    <xf numFmtId="1" fontId="7" fillId="16" borderId="0" xfId="0" applyNumberFormat="1" applyFont="1" applyFill="1" applyAlignment="1">
      <alignment horizontal="center"/>
    </xf>
    <xf numFmtId="205" fontId="0" fillId="12" borderId="8" xfId="0" applyNumberFormat="1" applyFill="1" applyBorder="1" applyAlignment="1">
      <alignment horizontal="center"/>
    </xf>
    <xf numFmtId="205" fontId="15" fillId="4" borderId="47" xfId="0" applyNumberFormat="1" applyFont="1" applyFill="1" applyBorder="1" applyAlignment="1">
      <alignment horizontal="center"/>
    </xf>
    <xf numFmtId="205" fontId="15" fillId="4" borderId="25" xfId="0" applyNumberFormat="1" applyFont="1" applyFill="1" applyBorder="1" applyAlignment="1">
      <alignment horizontal="center"/>
    </xf>
    <xf numFmtId="0" fontId="14" fillId="0" borderId="11" xfId="0" applyFont="1" applyBorder="1" applyAlignment="1">
      <alignment horizontal="center"/>
    </xf>
    <xf numFmtId="205" fontId="7" fillId="12" borderId="8" xfId="0" applyNumberFormat="1" applyFont="1" applyFill="1" applyBorder="1" applyAlignment="1">
      <alignment horizontal="center"/>
    </xf>
    <xf numFmtId="0" fontId="13" fillId="0" borderId="12" xfId="0" applyFont="1" applyBorder="1"/>
    <xf numFmtId="0" fontId="13" fillId="0" borderId="43" xfId="0" applyFont="1" applyBorder="1"/>
    <xf numFmtId="49" fontId="13" fillId="0" borderId="8" xfId="0" applyNumberFormat="1" applyFont="1" applyFill="1" applyBorder="1" applyAlignment="1">
      <alignment horizontal="left" vertical="center"/>
    </xf>
    <xf numFmtId="0" fontId="23" fillId="0" borderId="35" xfId="0" applyFont="1" applyFill="1" applyBorder="1" applyAlignment="1">
      <alignment horizontal="center"/>
    </xf>
    <xf numFmtId="0" fontId="14" fillId="11" borderId="0" xfId="0" applyFont="1" applyFill="1" applyAlignment="1">
      <alignment horizontal="center"/>
    </xf>
    <xf numFmtId="1" fontId="7" fillId="0" borderId="49" xfId="0" applyNumberFormat="1" applyFont="1" applyFill="1" applyBorder="1" applyAlignment="1">
      <alignment horizontal="center"/>
    </xf>
    <xf numFmtId="0" fontId="7" fillId="13" borderId="12" xfId="0" applyFont="1" applyFill="1" applyBorder="1" applyAlignment="1">
      <alignment horizontal="center"/>
    </xf>
    <xf numFmtId="1" fontId="7" fillId="13" borderId="12" xfId="0" applyNumberFormat="1" applyFont="1" applyFill="1" applyBorder="1"/>
    <xf numFmtId="0" fontId="0" fillId="13" borderId="12" xfId="0" applyFill="1" applyBorder="1" applyAlignment="1">
      <alignment horizontal="center"/>
    </xf>
    <xf numFmtId="1" fontId="7" fillId="13" borderId="12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50" xfId="0" applyFont="1" applyFill="1" applyBorder="1" applyAlignment="1">
      <alignment horizontal="center"/>
    </xf>
    <xf numFmtId="0" fontId="7" fillId="0" borderId="51" xfId="0" applyFont="1" applyFill="1" applyBorder="1" applyAlignment="1">
      <alignment horizontal="center"/>
    </xf>
    <xf numFmtId="0" fontId="13" fillId="11" borderId="13" xfId="0" applyFont="1" applyFill="1" applyBorder="1"/>
    <xf numFmtId="0" fontId="14" fillId="0" borderId="13" xfId="0" applyFont="1" applyFill="1" applyBorder="1" applyAlignment="1">
      <alignment horizontal="center"/>
    </xf>
    <xf numFmtId="0" fontId="49" fillId="0" borderId="8" xfId="0" applyFont="1" applyFill="1" applyBorder="1" applyAlignment="1">
      <alignment horizontal="center"/>
    </xf>
    <xf numFmtId="1" fontId="13" fillId="7" borderId="0" xfId="0" applyNumberFormat="1" applyFont="1" applyFill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7" fillId="0" borderId="41" xfId="0" applyFont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49" fontId="13" fillId="0" borderId="29" xfId="7" applyNumberFormat="1" applyFont="1" applyFill="1" applyBorder="1" applyAlignment="1">
      <alignment horizontal="left" vertical="center"/>
    </xf>
    <xf numFmtId="0" fontId="13" fillId="0" borderId="29" xfId="0" applyFont="1" applyFill="1" applyBorder="1"/>
    <xf numFmtId="49" fontId="13" fillId="0" borderId="29" xfId="7" applyNumberFormat="1" applyFont="1" applyFill="1" applyBorder="1" applyAlignment="1">
      <alignment horizontal="center" vertical="center"/>
    </xf>
    <xf numFmtId="1" fontId="15" fillId="4" borderId="52" xfId="0" applyNumberFormat="1" applyFont="1" applyFill="1" applyBorder="1" applyAlignment="1">
      <alignment horizontal="center"/>
    </xf>
    <xf numFmtId="1" fontId="15" fillId="4" borderId="50" xfId="0" applyNumberFormat="1" applyFont="1" applyFill="1" applyBorder="1" applyAlignment="1">
      <alignment horizontal="center"/>
    </xf>
    <xf numFmtId="1" fontId="15" fillId="4" borderId="53" xfId="0" applyNumberFormat="1" applyFont="1" applyFill="1" applyBorder="1" applyAlignment="1">
      <alignment horizontal="center"/>
    </xf>
    <xf numFmtId="1" fontId="15" fillId="4" borderId="51" xfId="0" applyNumberFormat="1" applyFont="1" applyFill="1" applyBorder="1" applyAlignment="1">
      <alignment horizontal="center"/>
    </xf>
    <xf numFmtId="0" fontId="19" fillId="4" borderId="49" xfId="0" applyFont="1" applyFill="1" applyBorder="1" applyAlignment="1">
      <alignment horizontal="center"/>
    </xf>
    <xf numFmtId="0" fontId="19" fillId="4" borderId="54" xfId="0" applyFont="1" applyFill="1" applyBorder="1" applyAlignment="1">
      <alignment horizontal="center"/>
    </xf>
    <xf numFmtId="0" fontId="4" fillId="4" borderId="55" xfId="0" applyFont="1" applyFill="1" applyBorder="1" applyAlignment="1">
      <alignment horizontal="center"/>
    </xf>
    <xf numFmtId="0" fontId="4" fillId="4" borderId="49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  <xf numFmtId="49" fontId="13" fillId="0" borderId="16" xfId="7" applyNumberFormat="1" applyFont="1" applyBorder="1" applyAlignment="1">
      <alignment horizontal="center" vertical="center" wrapText="1"/>
    </xf>
    <xf numFmtId="0" fontId="46" fillId="0" borderId="16" xfId="0" applyFont="1" applyFill="1" applyBorder="1" applyAlignment="1">
      <alignment horizontal="center"/>
    </xf>
    <xf numFmtId="0" fontId="46" fillId="0" borderId="16" xfId="0" applyFont="1" applyFill="1" applyBorder="1" applyAlignment="1">
      <alignment horizontal="center" vertical="center"/>
    </xf>
    <xf numFmtId="0" fontId="13" fillId="0" borderId="16" xfId="7" applyFont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/>
    </xf>
    <xf numFmtId="0" fontId="13" fillId="0" borderId="29" xfId="7" applyFont="1" applyBorder="1" applyAlignment="1">
      <alignment horizontal="center" vertical="center"/>
    </xf>
    <xf numFmtId="1" fontId="15" fillId="4" borderId="56" xfId="0" applyNumberFormat="1" applyFont="1" applyFill="1" applyBorder="1" applyAlignment="1">
      <alignment horizontal="center"/>
    </xf>
    <xf numFmtId="1" fontId="7" fillId="13" borderId="13" xfId="0" applyNumberFormat="1" applyFont="1" applyFill="1" applyBorder="1"/>
    <xf numFmtId="0" fontId="13" fillId="12" borderId="13" xfId="0" applyFont="1" applyFill="1" applyBorder="1"/>
    <xf numFmtId="1" fontId="7" fillId="7" borderId="13" xfId="0" applyNumberFormat="1" applyFont="1" applyFill="1" applyBorder="1"/>
    <xf numFmtId="0" fontId="13" fillId="0" borderId="13" xfId="0" applyFont="1" applyFill="1" applyBorder="1"/>
    <xf numFmtId="0" fontId="13" fillId="8" borderId="13" xfId="0" applyFont="1" applyFill="1" applyBorder="1" applyAlignment="1">
      <alignment horizontal="center"/>
    </xf>
    <xf numFmtId="0" fontId="13" fillId="8" borderId="33" xfId="0" applyFont="1" applyFill="1" applyBorder="1" applyAlignment="1">
      <alignment horizontal="center"/>
    </xf>
    <xf numFmtId="0" fontId="13" fillId="8" borderId="16" xfId="0" applyFont="1" applyFill="1" applyBorder="1" applyAlignment="1">
      <alignment horizontal="center"/>
    </xf>
    <xf numFmtId="1" fontId="7" fillId="13" borderId="29" xfId="0" applyNumberFormat="1" applyFont="1" applyFill="1" applyBorder="1"/>
    <xf numFmtId="0" fontId="13" fillId="11" borderId="29" xfId="0" applyFont="1" applyFill="1" applyBorder="1" applyAlignment="1">
      <alignment horizontal="center"/>
    </xf>
    <xf numFmtId="0" fontId="13" fillId="9" borderId="29" xfId="0" applyFont="1" applyFill="1" applyBorder="1" applyAlignment="1">
      <alignment horizontal="center"/>
    </xf>
    <xf numFmtId="0" fontId="13" fillId="12" borderId="29" xfId="0" applyFont="1" applyFill="1" applyBorder="1" applyAlignment="1">
      <alignment horizontal="center"/>
    </xf>
    <xf numFmtId="0" fontId="13" fillId="12" borderId="29" xfId="0" applyFont="1" applyFill="1" applyBorder="1"/>
    <xf numFmtId="1" fontId="7" fillId="0" borderId="29" xfId="0" applyNumberFormat="1" applyFont="1" applyFill="1" applyBorder="1" applyAlignment="1">
      <alignment horizontal="center"/>
    </xf>
    <xf numFmtId="1" fontId="7" fillId="7" borderId="29" xfId="0" applyNumberFormat="1" applyFont="1" applyFill="1" applyBorder="1"/>
    <xf numFmtId="1" fontId="13" fillId="0" borderId="29" xfId="0" applyNumberFormat="1" applyFont="1" applyFill="1" applyBorder="1" applyAlignment="1">
      <alignment horizontal="center"/>
    </xf>
    <xf numFmtId="0" fontId="13" fillId="10" borderId="29" xfId="0" applyFont="1" applyFill="1" applyBorder="1" applyAlignment="1">
      <alignment horizontal="center"/>
    </xf>
    <xf numFmtId="0" fontId="13" fillId="8" borderId="29" xfId="0" applyFont="1" applyFill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7" borderId="13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14" fillId="0" borderId="29" xfId="0" applyFont="1" applyFill="1" applyBorder="1" applyAlignment="1">
      <alignment horizontal="left"/>
    </xf>
    <xf numFmtId="0" fontId="13" fillId="0" borderId="8" xfId="7" applyFont="1" applyBorder="1" applyAlignment="1">
      <alignment horizontal="left" vertical="top" wrapText="1"/>
    </xf>
    <xf numFmtId="1" fontId="14" fillId="0" borderId="49" xfId="0" applyNumberFormat="1" applyFont="1" applyFill="1" applyBorder="1" applyAlignment="1">
      <alignment horizontal="center"/>
    </xf>
    <xf numFmtId="1" fontId="14" fillId="13" borderId="57" xfId="0" applyNumberFormat="1" applyFont="1" applyFill="1" applyBorder="1" applyAlignment="1">
      <alignment horizontal="center"/>
    </xf>
    <xf numFmtId="1" fontId="7" fillId="13" borderId="57" xfId="0" applyNumberFormat="1" applyFont="1" applyFill="1" applyBorder="1" applyAlignment="1">
      <alignment horizontal="center"/>
    </xf>
    <xf numFmtId="1" fontId="14" fillId="11" borderId="57" xfId="0" applyNumberFormat="1" applyFont="1" applyFill="1" applyBorder="1" applyAlignment="1">
      <alignment horizontal="center"/>
    </xf>
    <xf numFmtId="1" fontId="7" fillId="9" borderId="57" xfId="0" applyNumberFormat="1" applyFont="1" applyFill="1" applyBorder="1" applyAlignment="1">
      <alignment horizontal="center"/>
    </xf>
    <xf numFmtId="1" fontId="14" fillId="12" borderId="57" xfId="0" applyNumberFormat="1" applyFont="1" applyFill="1" applyBorder="1" applyAlignment="1">
      <alignment horizontal="center"/>
    </xf>
    <xf numFmtId="1" fontId="7" fillId="0" borderId="57" xfId="0" applyNumberFormat="1" applyFont="1" applyFill="1" applyBorder="1" applyAlignment="1">
      <alignment horizontal="center"/>
    </xf>
    <xf numFmtId="1" fontId="7" fillId="7" borderId="57" xfId="0" applyNumberFormat="1" applyFont="1" applyFill="1" applyBorder="1" applyAlignment="1">
      <alignment horizontal="center"/>
    </xf>
    <xf numFmtId="1" fontId="7" fillId="10" borderId="57" xfId="0" applyNumberFormat="1" applyFont="1" applyFill="1" applyBorder="1" applyAlignment="1">
      <alignment horizontal="center"/>
    </xf>
    <xf numFmtId="1" fontId="7" fillId="8" borderId="57" xfId="0" applyNumberFormat="1" applyFont="1" applyFill="1" applyBorder="1" applyAlignment="1">
      <alignment horizontal="center"/>
    </xf>
    <xf numFmtId="1" fontId="7" fillId="8" borderId="2" xfId="0" applyNumberFormat="1" applyFont="1" applyFill="1" applyBorder="1" applyAlignment="1">
      <alignment horizontal="center"/>
    </xf>
    <xf numFmtId="1" fontId="15" fillId="4" borderId="58" xfId="0" applyNumberFormat="1" applyFont="1" applyFill="1" applyBorder="1" applyAlignment="1">
      <alignment horizontal="center"/>
    </xf>
    <xf numFmtId="1" fontId="7" fillId="13" borderId="11" xfId="0" applyNumberFormat="1" applyFont="1" applyFill="1" applyBorder="1" applyAlignment="1">
      <alignment horizontal="center"/>
    </xf>
    <xf numFmtId="1" fontId="7" fillId="16" borderId="11" xfId="0" applyNumberFormat="1" applyFont="1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2" fillId="0" borderId="11" xfId="0" applyFont="1" applyFill="1" applyBorder="1"/>
    <xf numFmtId="0" fontId="7" fillId="0" borderId="44" xfId="0" applyFont="1" applyBorder="1" applyAlignment="1">
      <alignment horizontal="center"/>
    </xf>
    <xf numFmtId="0" fontId="0" fillId="10" borderId="13" xfId="0" applyFill="1" applyBorder="1"/>
    <xf numFmtId="0" fontId="0" fillId="8" borderId="13" xfId="0" applyFill="1" applyBorder="1"/>
    <xf numFmtId="0" fontId="0" fillId="8" borderId="33" xfId="0" applyFill="1" applyBorder="1"/>
    <xf numFmtId="0" fontId="0" fillId="8" borderId="16" xfId="0" applyFill="1" applyBorder="1"/>
    <xf numFmtId="1" fontId="7" fillId="13" borderId="29" xfId="0" applyNumberFormat="1" applyFont="1" applyFill="1" applyBorder="1" applyAlignment="1">
      <alignment horizontal="center"/>
    </xf>
    <xf numFmtId="0" fontId="0" fillId="11" borderId="29" xfId="0" applyFill="1" applyBorder="1" applyAlignment="1">
      <alignment horizontal="center"/>
    </xf>
    <xf numFmtId="0" fontId="13" fillId="9" borderId="29" xfId="0" applyFont="1" applyFill="1" applyBorder="1"/>
    <xf numFmtId="1" fontId="7" fillId="16" borderId="29" xfId="0" applyNumberFormat="1" applyFont="1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1" fontId="13" fillId="7" borderId="29" xfId="0" applyNumberFormat="1" applyFont="1" applyFill="1" applyBorder="1" applyAlignment="1">
      <alignment horizontal="center"/>
    </xf>
    <xf numFmtId="0" fontId="2" fillId="0" borderId="29" xfId="0" applyFont="1" applyFill="1" applyBorder="1"/>
    <xf numFmtId="0" fontId="0" fillId="10" borderId="29" xfId="0" applyFill="1" applyBorder="1"/>
    <xf numFmtId="0" fontId="0" fillId="8" borderId="29" xfId="0" applyFill="1" applyBorder="1"/>
    <xf numFmtId="0" fontId="0" fillId="8" borderId="24" xfId="0" applyFill="1" applyBorder="1"/>
    <xf numFmtId="205" fontId="7" fillId="0" borderId="8" xfId="0" applyNumberFormat="1" applyFont="1" applyFill="1" applyBorder="1" applyAlignment="1">
      <alignment horizontal="center"/>
    </xf>
    <xf numFmtId="49" fontId="13" fillId="0" borderId="8" xfId="0" applyNumberFormat="1" applyFont="1" applyFill="1" applyBorder="1" applyAlignment="1">
      <alignment vertical="center" wrapText="1"/>
    </xf>
    <xf numFmtId="1" fontId="7" fillId="11" borderId="57" xfId="0" applyNumberFormat="1" applyFont="1" applyFill="1" applyBorder="1" applyAlignment="1">
      <alignment horizontal="center"/>
    </xf>
    <xf numFmtId="1" fontId="7" fillId="12" borderId="57" xfId="0" applyNumberFormat="1" applyFont="1" applyFill="1" applyBorder="1" applyAlignment="1">
      <alignment horizontal="center"/>
    </xf>
    <xf numFmtId="205" fontId="15" fillId="4" borderId="58" xfId="0" applyNumberFormat="1" applyFont="1" applyFill="1" applyBorder="1" applyAlignment="1">
      <alignment horizontal="center"/>
    </xf>
    <xf numFmtId="0" fontId="7" fillId="13" borderId="13" xfId="0" applyFont="1" applyFill="1" applyBorder="1" applyAlignment="1">
      <alignment horizontal="center"/>
    </xf>
    <xf numFmtId="1" fontId="13" fillId="13" borderId="13" xfId="0" applyNumberFormat="1" applyFont="1" applyFill="1" applyBorder="1"/>
    <xf numFmtId="205" fontId="0" fillId="11" borderId="13" xfId="0" applyNumberFormat="1" applyFill="1" applyBorder="1" applyAlignment="1">
      <alignment horizontal="center"/>
    </xf>
    <xf numFmtId="205" fontId="13" fillId="12" borderId="13" xfId="0" applyNumberFormat="1" applyFont="1" applyFill="1" applyBorder="1" applyAlignment="1">
      <alignment horizontal="center"/>
    </xf>
    <xf numFmtId="1" fontId="7" fillId="12" borderId="13" xfId="0" applyNumberFormat="1" applyFont="1" applyFill="1" applyBorder="1" applyAlignment="1">
      <alignment horizontal="center"/>
    </xf>
    <xf numFmtId="205" fontId="15" fillId="4" borderId="26" xfId="0" applyNumberFormat="1" applyFont="1" applyFill="1" applyBorder="1" applyAlignment="1">
      <alignment horizontal="center"/>
    </xf>
    <xf numFmtId="1" fontId="7" fillId="12" borderId="29" xfId="0" applyNumberFormat="1" applyFont="1" applyFill="1" applyBorder="1" applyAlignment="1">
      <alignment horizontal="center"/>
    </xf>
    <xf numFmtId="0" fontId="13" fillId="0" borderId="43" xfId="0" applyFont="1" applyBorder="1" applyAlignment="1">
      <alignment horizontal="left"/>
    </xf>
    <xf numFmtId="0" fontId="7" fillId="13" borderId="44" xfId="0" applyFont="1" applyFill="1" applyBorder="1" applyAlignment="1">
      <alignment horizontal="center"/>
    </xf>
    <xf numFmtId="0" fontId="7" fillId="13" borderId="30" xfId="0" applyFont="1" applyFill="1" applyBorder="1" applyAlignment="1">
      <alignment horizontal="center"/>
    </xf>
    <xf numFmtId="1" fontId="13" fillId="13" borderId="29" xfId="0" applyNumberFormat="1" applyFont="1" applyFill="1" applyBorder="1" applyAlignment="1">
      <alignment horizontal="center"/>
    </xf>
    <xf numFmtId="0" fontId="0" fillId="12" borderId="29" xfId="0" applyFill="1" applyBorder="1" applyAlignment="1">
      <alignment horizontal="center"/>
    </xf>
    <xf numFmtId="0" fontId="3" fillId="17" borderId="45" xfId="1" applyFont="1" applyFill="1" applyBorder="1" applyAlignment="1">
      <alignment horizontal="center"/>
    </xf>
    <xf numFmtId="0" fontId="2" fillId="17" borderId="25" xfId="1" applyFont="1" applyFill="1" applyBorder="1" applyAlignment="1">
      <alignment horizontal="center"/>
    </xf>
    <xf numFmtId="0" fontId="3" fillId="17" borderId="12" xfId="1" applyFont="1" applyFill="1" applyBorder="1" applyAlignment="1">
      <alignment horizontal="center"/>
    </xf>
    <xf numFmtId="0" fontId="2" fillId="17" borderId="8" xfId="1" applyFont="1" applyFill="1" applyBorder="1" applyAlignment="1">
      <alignment horizontal="center"/>
    </xf>
    <xf numFmtId="0" fontId="2" fillId="17" borderId="14" xfId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0" borderId="8" xfId="6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>
      <alignment horizontal="center" vertical="center"/>
    </xf>
    <xf numFmtId="0" fontId="7" fillId="0" borderId="8" xfId="6" applyFont="1" applyBorder="1" applyAlignment="1">
      <alignment horizontal="center"/>
    </xf>
    <xf numFmtId="0" fontId="7" fillId="3" borderId="14" xfId="0" applyFont="1" applyFill="1" applyBorder="1" applyAlignment="1">
      <alignment horizontal="center" vertical="center"/>
    </xf>
    <xf numFmtId="0" fontId="7" fillId="3" borderId="8" xfId="0" applyFont="1" applyFill="1" applyBorder="1"/>
    <xf numFmtId="0" fontId="7" fillId="0" borderId="8" xfId="0" applyFont="1" applyBorder="1" applyAlignment="1">
      <alignment horizontal="center"/>
    </xf>
    <xf numFmtId="0" fontId="7" fillId="0" borderId="8" xfId="0" applyFont="1" applyBorder="1"/>
    <xf numFmtId="0" fontId="7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/>
    </xf>
    <xf numFmtId="0" fontId="7" fillId="0" borderId="8" xfId="6" applyFont="1" applyFill="1" applyBorder="1" applyAlignment="1" applyProtection="1">
      <alignment horizontal="center"/>
      <protection hidden="1"/>
    </xf>
    <xf numFmtId="49" fontId="7" fillId="0" borderId="8" xfId="6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3" fillId="0" borderId="14" xfId="0" applyFont="1" applyBorder="1" applyAlignment="1">
      <alignment horizontal="center" vertical="center"/>
    </xf>
    <xf numFmtId="0" fontId="13" fillId="0" borderId="8" xfId="6" applyFont="1" applyFill="1" applyBorder="1" applyAlignment="1" applyProtection="1">
      <alignment horizontal="left"/>
      <protection hidden="1"/>
    </xf>
    <xf numFmtId="0" fontId="13" fillId="0" borderId="8" xfId="6" applyFont="1" applyFill="1" applyBorder="1" applyAlignment="1" applyProtection="1">
      <alignment horizontal="center"/>
      <protection hidden="1"/>
    </xf>
    <xf numFmtId="49" fontId="13" fillId="0" borderId="8" xfId="6" applyNumberFormat="1" applyFont="1" applyBorder="1" applyAlignment="1">
      <alignment horizontal="center"/>
    </xf>
    <xf numFmtId="0" fontId="13" fillId="3" borderId="8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0" fontId="13" fillId="0" borderId="8" xfId="6" applyFont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43" fillId="3" borderId="8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43" fillId="3" borderId="8" xfId="0" applyFont="1" applyFill="1" applyBorder="1"/>
    <xf numFmtId="0" fontId="13" fillId="0" borderId="13" xfId="0" applyFont="1" applyBorder="1"/>
    <xf numFmtId="0" fontId="43" fillId="0" borderId="8" xfId="0" applyFont="1" applyBorder="1"/>
    <xf numFmtId="0" fontId="0" fillId="10" borderId="8" xfId="0" applyFill="1" applyBorder="1" applyAlignment="1">
      <alignment horizontal="center"/>
    </xf>
    <xf numFmtId="0" fontId="13" fillId="0" borderId="31" xfId="0" applyFont="1" applyBorder="1" applyAlignment="1">
      <alignment horizontal="center"/>
    </xf>
    <xf numFmtId="1" fontId="15" fillId="4" borderId="59" xfId="0" applyNumberFormat="1" applyFont="1" applyFill="1" applyBorder="1" applyAlignment="1">
      <alignment horizontal="center"/>
    </xf>
    <xf numFmtId="0" fontId="13" fillId="0" borderId="29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" fontId="14" fillId="0" borderId="13" xfId="0" applyNumberFormat="1" applyFont="1" applyFill="1" applyBorder="1" applyAlignment="1">
      <alignment horizontal="center"/>
    </xf>
    <xf numFmtId="1" fontId="14" fillId="7" borderId="13" xfId="0" applyNumberFormat="1" applyFont="1" applyFill="1" applyBorder="1" applyAlignment="1">
      <alignment horizontal="center"/>
    </xf>
    <xf numFmtId="0" fontId="14" fillId="7" borderId="13" xfId="0" applyFont="1" applyFill="1" applyBorder="1" applyAlignment="1">
      <alignment horizontal="center"/>
    </xf>
    <xf numFmtId="0" fontId="13" fillId="0" borderId="37" xfId="0" applyFont="1" applyBorder="1" applyAlignment="1">
      <alignment horizontal="left" vertical="center"/>
    </xf>
    <xf numFmtId="0" fontId="13" fillId="3" borderId="37" xfId="0" applyFont="1" applyFill="1" applyBorder="1" applyAlignment="1">
      <alignment horizontal="center"/>
    </xf>
    <xf numFmtId="49" fontId="13" fillId="0" borderId="37" xfId="0" applyNumberFormat="1" applyFont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13" fillId="3" borderId="40" xfId="0" applyFont="1" applyFill="1" applyBorder="1" applyAlignment="1">
      <alignment horizontal="center" vertical="center"/>
    </xf>
    <xf numFmtId="1" fontId="14" fillId="16" borderId="13" xfId="0" applyNumberFormat="1" applyFont="1" applyFill="1" applyBorder="1" applyAlignment="1">
      <alignment horizontal="center"/>
    </xf>
    <xf numFmtId="49" fontId="13" fillId="0" borderId="37" xfId="7" applyNumberFormat="1" applyFont="1" applyFill="1" applyBorder="1" applyAlignment="1">
      <alignment horizontal="center" vertical="center" wrapText="1"/>
    </xf>
    <xf numFmtId="0" fontId="12" fillId="0" borderId="13" xfId="0" applyFont="1" applyFill="1" applyBorder="1"/>
    <xf numFmtId="49" fontId="14" fillId="0" borderId="13" xfId="7" applyNumberFormat="1" applyFont="1" applyBorder="1" applyAlignment="1">
      <alignment horizontal="left" vertical="top" wrapText="1"/>
    </xf>
    <xf numFmtId="49" fontId="14" fillId="0" borderId="13" xfId="7" applyNumberFormat="1" applyFont="1" applyBorder="1" applyAlignment="1">
      <alignment horizontal="center" vertical="top" wrapText="1"/>
    </xf>
    <xf numFmtId="49" fontId="14" fillId="0" borderId="38" xfId="7" applyNumberFormat="1" applyFont="1" applyBorder="1" applyAlignment="1">
      <alignment horizontal="center" vertical="top" wrapText="1"/>
    </xf>
    <xf numFmtId="0" fontId="15" fillId="0" borderId="60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49" fontId="13" fillId="0" borderId="16" xfId="7" applyNumberFormat="1" applyFont="1" applyBorder="1" applyAlignment="1">
      <alignment horizontal="center" vertical="top" wrapText="1"/>
    </xf>
    <xf numFmtId="0" fontId="43" fillId="3" borderId="16" xfId="0" applyFont="1" applyFill="1" applyBorder="1" applyAlignment="1">
      <alignment horizontal="center" vertical="center"/>
    </xf>
    <xf numFmtId="0" fontId="13" fillId="0" borderId="16" xfId="7" applyFont="1" applyBorder="1" applyAlignment="1">
      <alignment horizontal="center" vertical="top" wrapText="1"/>
    </xf>
    <xf numFmtId="0" fontId="23" fillId="0" borderId="8" xfId="7" applyFont="1" applyFill="1" applyBorder="1" applyAlignment="1">
      <alignment horizontal="center" vertical="center" wrapText="1"/>
    </xf>
    <xf numFmtId="205" fontId="0" fillId="11" borderId="0" xfId="0" applyNumberFormat="1" applyFill="1" applyAlignment="1">
      <alignment horizontal="center"/>
    </xf>
    <xf numFmtId="1" fontId="14" fillId="12" borderId="29" xfId="0" applyNumberFormat="1" applyFont="1" applyFill="1" applyBorder="1" applyAlignment="1">
      <alignment horizontal="center"/>
    </xf>
    <xf numFmtId="0" fontId="13" fillId="0" borderId="12" xfId="6" applyFont="1" applyFill="1" applyBorder="1" applyAlignment="1" applyProtection="1">
      <alignment horizontal="left"/>
      <protection hidden="1"/>
    </xf>
    <xf numFmtId="0" fontId="13" fillId="3" borderId="43" xfId="0" applyFont="1" applyFill="1" applyBorder="1"/>
    <xf numFmtId="0" fontId="46" fillId="0" borderId="42" xfId="0" applyFont="1" applyFill="1" applyBorder="1" applyAlignment="1">
      <alignment horizontal="left"/>
    </xf>
    <xf numFmtId="0" fontId="7" fillId="0" borderId="27" xfId="0" applyFont="1" applyFill="1" applyBorder="1" applyAlignment="1">
      <alignment horizontal="center"/>
    </xf>
    <xf numFmtId="0" fontId="7" fillId="0" borderId="33" xfId="0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/>
    </xf>
    <xf numFmtId="0" fontId="7" fillId="0" borderId="44" xfId="0" applyFont="1" applyFill="1" applyBorder="1" applyAlignment="1">
      <alignment horizontal="center"/>
    </xf>
    <xf numFmtId="49" fontId="13" fillId="0" borderId="13" xfId="0" applyNumberFormat="1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0" borderId="37" xfId="11" applyFont="1" applyFill="1" applyBorder="1" applyAlignment="1">
      <alignment horizontal="center" vertical="center"/>
    </xf>
    <xf numFmtId="1" fontId="7" fillId="12" borderId="0" xfId="0" applyNumberFormat="1" applyFont="1" applyFill="1" applyAlignment="1">
      <alignment horizontal="center"/>
    </xf>
    <xf numFmtId="0" fontId="13" fillId="0" borderId="37" xfId="11" applyFont="1" applyFill="1" applyBorder="1" applyAlignment="1">
      <alignment horizontal="left" vertical="center"/>
    </xf>
    <xf numFmtId="0" fontId="46" fillId="0" borderId="23" xfId="0" applyFont="1" applyFill="1" applyBorder="1" applyAlignment="1">
      <alignment horizontal="center" vertical="center"/>
    </xf>
    <xf numFmtId="49" fontId="13" fillId="0" borderId="37" xfId="11" applyNumberFormat="1" applyFont="1" applyFill="1" applyBorder="1" applyAlignment="1">
      <alignment horizontal="center" vertical="center"/>
    </xf>
    <xf numFmtId="49" fontId="46" fillId="0" borderId="23" xfId="0" applyNumberFormat="1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/>
    </xf>
    <xf numFmtId="1" fontId="13" fillId="0" borderId="0" xfId="0" applyNumberFormat="1" applyFont="1" applyAlignment="1">
      <alignment horizontal="center"/>
    </xf>
    <xf numFmtId="49" fontId="14" fillId="15" borderId="8" xfId="0" applyNumberFormat="1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left" vertical="center"/>
    </xf>
    <xf numFmtId="0" fontId="23" fillId="0" borderId="13" xfId="0" applyFont="1" applyFill="1" applyBorder="1"/>
    <xf numFmtId="0" fontId="46" fillId="0" borderId="13" xfId="0" applyFont="1" applyFill="1" applyBorder="1" applyAlignment="1">
      <alignment horizontal="center"/>
    </xf>
    <xf numFmtId="0" fontId="23" fillId="0" borderId="13" xfId="0" applyFont="1" applyFill="1" applyBorder="1" applyAlignment="1">
      <alignment horizontal="center"/>
    </xf>
    <xf numFmtId="0" fontId="13" fillId="0" borderId="44" xfId="0" applyFont="1" applyBorder="1" applyAlignment="1">
      <alignment horizontal="center"/>
    </xf>
    <xf numFmtId="0" fontId="13" fillId="12" borderId="11" xfId="0" applyFont="1" applyFill="1" applyBorder="1"/>
    <xf numFmtId="0" fontId="0" fillId="10" borderId="13" xfId="0" applyFill="1" applyBorder="1" applyAlignment="1">
      <alignment horizontal="center"/>
    </xf>
    <xf numFmtId="0" fontId="13" fillId="11" borderId="0" xfId="0" applyFont="1" applyFill="1" applyAlignment="1">
      <alignment horizontal="center" vertical="center"/>
    </xf>
    <xf numFmtId="0" fontId="14" fillId="0" borderId="29" xfId="0" applyFont="1" applyFill="1" applyBorder="1" applyAlignment="1">
      <alignment horizontal="center"/>
    </xf>
    <xf numFmtId="210" fontId="23" fillId="0" borderId="13" xfId="0" applyNumberFormat="1" applyFont="1" applyFill="1" applyBorder="1" applyAlignment="1">
      <alignment horizontal="center" vertical="center"/>
    </xf>
    <xf numFmtId="0" fontId="49" fillId="0" borderId="14" xfId="0" applyFont="1" applyFill="1" applyBorder="1" applyAlignment="1">
      <alignment horizontal="center"/>
    </xf>
    <xf numFmtId="0" fontId="23" fillId="0" borderId="37" xfId="0" applyFont="1" applyBorder="1" applyAlignment="1"/>
    <xf numFmtId="0" fontId="13" fillId="0" borderId="61" xfId="0" applyFont="1" applyFill="1" applyBorder="1"/>
    <xf numFmtId="0" fontId="46" fillId="0" borderId="61" xfId="0" applyFont="1" applyFill="1" applyBorder="1" applyAlignment="1">
      <alignment horizontal="center"/>
    </xf>
    <xf numFmtId="0" fontId="13" fillId="0" borderId="23" xfId="0" applyFont="1" applyFill="1" applyBorder="1" applyAlignment="1">
      <alignment horizontal="center" vertical="center"/>
    </xf>
    <xf numFmtId="210" fontId="23" fillId="0" borderId="23" xfId="0" applyNumberFormat="1" applyFont="1" applyFill="1" applyBorder="1" applyAlignment="1">
      <alignment horizontal="center" vertical="center"/>
    </xf>
    <xf numFmtId="0" fontId="46" fillId="0" borderId="62" xfId="0" applyFont="1" applyFill="1" applyBorder="1" applyAlignment="1">
      <alignment horizontal="center"/>
    </xf>
    <xf numFmtId="0" fontId="14" fillId="0" borderId="13" xfId="6" applyFont="1" applyFill="1" applyBorder="1" applyAlignment="1" applyProtection="1">
      <alignment horizontal="left"/>
      <protection hidden="1"/>
    </xf>
    <xf numFmtId="0" fontId="14" fillId="0" borderId="13" xfId="7" applyFont="1" applyBorder="1" applyAlignment="1">
      <alignment horizontal="center" vertical="top" wrapText="1"/>
    </xf>
    <xf numFmtId="49" fontId="14" fillId="0" borderId="13" xfId="6" applyNumberFormat="1" applyFont="1" applyBorder="1" applyAlignment="1">
      <alignment horizontal="center"/>
    </xf>
    <xf numFmtId="0" fontId="14" fillId="3" borderId="13" xfId="0" applyFont="1" applyFill="1" applyBorder="1" applyAlignment="1">
      <alignment horizontal="center" vertical="center"/>
    </xf>
    <xf numFmtId="0" fontId="14" fillId="3" borderId="38" xfId="0" applyFont="1" applyFill="1" applyBorder="1" applyAlignment="1">
      <alignment horizontal="center" vertical="center"/>
    </xf>
    <xf numFmtId="49" fontId="14" fillId="0" borderId="8" xfId="7" applyNumberFormat="1" applyFont="1" applyBorder="1" applyAlignment="1">
      <alignment horizontal="center" vertical="top" wrapText="1"/>
    </xf>
    <xf numFmtId="0" fontId="13" fillId="0" borderId="8" xfId="0" applyNumberFormat="1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13" fillId="11" borderId="29" xfId="0" applyFont="1" applyFill="1" applyBorder="1"/>
    <xf numFmtId="0" fontId="17" fillId="0" borderId="23" xfId="0" applyFont="1" applyFill="1" applyBorder="1"/>
    <xf numFmtId="0" fontId="17" fillId="0" borderId="23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8" xfId="7" applyFont="1" applyBorder="1" applyAlignment="1">
      <alignment horizontal="left" vertical="top" wrapText="1"/>
    </xf>
    <xf numFmtId="0" fontId="14" fillId="0" borderId="8" xfId="7" applyFont="1" applyBorder="1" applyAlignment="1">
      <alignment horizontal="center" vertical="top" wrapText="1"/>
    </xf>
    <xf numFmtId="0" fontId="14" fillId="0" borderId="14" xfId="7" applyFont="1" applyBorder="1" applyAlignment="1">
      <alignment horizontal="center" vertical="top" wrapText="1"/>
    </xf>
    <xf numFmtId="205" fontId="13" fillId="13" borderId="8" xfId="0" applyNumberFormat="1" applyFont="1" applyFill="1" applyBorder="1" applyAlignment="1">
      <alignment horizontal="center"/>
    </xf>
    <xf numFmtId="0" fontId="23" fillId="0" borderId="12" xfId="0" applyFont="1" applyBorder="1" applyAlignment="1">
      <alignment horizontal="left"/>
    </xf>
    <xf numFmtId="0" fontId="23" fillId="0" borderId="43" xfId="0" applyFont="1" applyBorder="1" applyAlignment="1">
      <alignment horizontal="left"/>
    </xf>
    <xf numFmtId="0" fontId="13" fillId="0" borderId="37" xfId="8" applyFont="1" applyFill="1" applyBorder="1" applyAlignment="1">
      <alignment horizontal="center" vertical="center"/>
    </xf>
    <xf numFmtId="0" fontId="13" fillId="0" borderId="40" xfId="8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 wrapText="1"/>
    </xf>
    <xf numFmtId="49" fontId="13" fillId="3" borderId="8" xfId="7" applyNumberFormat="1" applyFont="1" applyFill="1" applyBorder="1" applyAlignment="1">
      <alignment horizontal="center" vertical="center" wrapText="1"/>
    </xf>
    <xf numFmtId="0" fontId="0" fillId="0" borderId="52" xfId="0" applyBorder="1" applyAlignment="1">
      <alignment horizontal="center"/>
    </xf>
    <xf numFmtId="0" fontId="7" fillId="0" borderId="51" xfId="0" applyFont="1" applyBorder="1" applyAlignment="1">
      <alignment horizontal="center"/>
    </xf>
    <xf numFmtId="1" fontId="13" fillId="12" borderId="0" xfId="0" applyNumberFormat="1" applyFont="1" applyFill="1" applyAlignment="1">
      <alignment horizontal="center"/>
    </xf>
    <xf numFmtId="0" fontId="17" fillId="0" borderId="30" xfId="0" applyFont="1" applyFill="1" applyBorder="1"/>
    <xf numFmtId="0" fontId="13" fillId="0" borderId="42" xfId="6" applyFont="1" applyFill="1" applyBorder="1" applyAlignment="1" applyProtection="1">
      <alignment horizontal="left"/>
      <protection hidden="1"/>
    </xf>
    <xf numFmtId="0" fontId="46" fillId="0" borderId="68" xfId="0" applyFont="1" applyFill="1" applyBorder="1" applyAlignment="1">
      <alignment horizontal="center"/>
    </xf>
    <xf numFmtId="0" fontId="13" fillId="0" borderId="35" xfId="6" applyFont="1" applyFill="1" applyBorder="1" applyAlignment="1" applyProtection="1">
      <alignment horizontal="center"/>
      <protection hidden="1"/>
    </xf>
    <xf numFmtId="0" fontId="14" fillId="0" borderId="19" xfId="0" applyFont="1" applyBorder="1" applyAlignment="1">
      <alignment horizontal="center"/>
    </xf>
    <xf numFmtId="0" fontId="46" fillId="0" borderId="69" xfId="0" applyFont="1" applyFill="1" applyBorder="1" applyAlignment="1">
      <alignment horizontal="center"/>
    </xf>
    <xf numFmtId="0" fontId="13" fillId="3" borderId="35" xfId="0" applyFont="1" applyFill="1" applyBorder="1" applyAlignment="1">
      <alignment horizontal="center" vertical="center"/>
    </xf>
    <xf numFmtId="0" fontId="46" fillId="0" borderId="39" xfId="0" applyFont="1" applyFill="1" applyBorder="1" applyAlignment="1">
      <alignment horizontal="center"/>
    </xf>
    <xf numFmtId="0" fontId="46" fillId="0" borderId="8" xfId="0" applyFont="1" applyBorder="1" applyAlignment="1">
      <alignment horizontal="center" wrapText="1"/>
    </xf>
    <xf numFmtId="0" fontId="46" fillId="0" borderId="8" xfId="0" applyFont="1" applyBorder="1" applyAlignment="1">
      <alignment horizontal="left" wrapText="1"/>
    </xf>
    <xf numFmtId="0" fontId="46" fillId="0" borderId="0" xfId="0" applyFont="1" applyBorder="1" applyAlignment="1">
      <alignment horizontal="center" wrapText="1"/>
    </xf>
    <xf numFmtId="0" fontId="13" fillId="0" borderId="8" xfId="0" applyFont="1" applyBorder="1" applyAlignment="1">
      <alignment horizontal="left" wrapText="1"/>
    </xf>
    <xf numFmtId="0" fontId="13" fillId="0" borderId="0" xfId="0" applyFont="1" applyBorder="1" applyAlignment="1">
      <alignment horizontal="center" wrapText="1"/>
    </xf>
    <xf numFmtId="0" fontId="46" fillId="0" borderId="13" xfId="0" applyFont="1" applyFill="1" applyBorder="1" applyAlignment="1">
      <alignment horizontal="center" vertical="center"/>
    </xf>
    <xf numFmtId="0" fontId="46" fillId="0" borderId="13" xfId="0" applyFont="1" applyBorder="1" applyAlignment="1">
      <alignment horizontal="center"/>
    </xf>
    <xf numFmtId="49" fontId="14" fillId="0" borderId="8" xfId="0" applyNumberFormat="1" applyFont="1" applyFill="1" applyBorder="1" applyAlignment="1">
      <alignment horizontal="center"/>
    </xf>
    <xf numFmtId="210" fontId="13" fillId="0" borderId="13" xfId="0" applyNumberFormat="1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/>
    </xf>
    <xf numFmtId="1" fontId="7" fillId="0" borderId="30" xfId="0" applyNumberFormat="1" applyFont="1" applyBorder="1" applyAlignment="1">
      <alignment horizontal="center"/>
    </xf>
    <xf numFmtId="0" fontId="13" fillId="7" borderId="13" xfId="0" applyFont="1" applyFill="1" applyBorder="1" applyAlignment="1">
      <alignment horizontal="center"/>
    </xf>
    <xf numFmtId="0" fontId="13" fillId="7" borderId="29" xfId="0" applyFont="1" applyFill="1" applyBorder="1" applyAlignment="1">
      <alignment horizontal="center"/>
    </xf>
    <xf numFmtId="0" fontId="23" fillId="0" borderId="11" xfId="0" applyFont="1" applyFill="1" applyBorder="1"/>
    <xf numFmtId="0" fontId="13" fillId="0" borderId="11" xfId="0" applyFont="1" applyBorder="1"/>
    <xf numFmtId="49" fontId="23" fillId="0" borderId="11" xfId="0" applyNumberFormat="1" applyFont="1" applyFill="1" applyBorder="1" applyAlignment="1">
      <alignment horizontal="center"/>
    </xf>
    <xf numFmtId="0" fontId="14" fillId="0" borderId="16" xfId="0" applyFont="1" applyFill="1" applyBorder="1" applyAlignment="1">
      <alignment horizontal="center"/>
    </xf>
    <xf numFmtId="0" fontId="14" fillId="0" borderId="66" xfId="0" applyFont="1" applyBorder="1" applyAlignment="1">
      <alignment horizontal="center"/>
    </xf>
    <xf numFmtId="1" fontId="14" fillId="0" borderId="0" xfId="0" applyNumberFormat="1" applyFont="1" applyFill="1" applyAlignment="1">
      <alignment horizontal="center"/>
    </xf>
    <xf numFmtId="0" fontId="14" fillId="0" borderId="13" xfId="0" applyFont="1" applyFill="1" applyBorder="1" applyAlignment="1">
      <alignment horizontal="center" vertical="center" wrapText="1"/>
    </xf>
    <xf numFmtId="0" fontId="17" fillId="0" borderId="29" xfId="0" applyFont="1" applyFill="1" applyBorder="1"/>
    <xf numFmtId="49" fontId="17" fillId="0" borderId="29" xfId="0" applyNumberFormat="1" applyFont="1" applyFill="1" applyBorder="1" applyAlignment="1">
      <alignment horizontal="center"/>
    </xf>
    <xf numFmtId="49" fontId="14" fillId="0" borderId="29" xfId="7" applyNumberFormat="1" applyFont="1" applyFill="1" applyBorder="1" applyAlignment="1">
      <alignment horizontal="center" vertical="center"/>
    </xf>
    <xf numFmtId="0" fontId="46" fillId="0" borderId="37" xfId="0" applyFont="1" applyBorder="1" applyAlignment="1">
      <alignment horizontal="left" wrapText="1"/>
    </xf>
    <xf numFmtId="0" fontId="46" fillId="0" borderId="37" xfId="0" applyFont="1" applyBorder="1" applyAlignment="1">
      <alignment horizontal="center" wrapText="1"/>
    </xf>
    <xf numFmtId="0" fontId="13" fillId="0" borderId="39" xfId="0" applyFont="1" applyFill="1" applyBorder="1" applyAlignment="1">
      <alignment horizontal="center"/>
    </xf>
    <xf numFmtId="0" fontId="46" fillId="0" borderId="38" xfId="0" applyFont="1" applyFill="1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13" fillId="0" borderId="39" xfId="7" applyFont="1" applyBorder="1" applyAlignment="1">
      <alignment horizontal="center" vertical="center"/>
    </xf>
    <xf numFmtId="0" fontId="13" fillId="0" borderId="54" xfId="0" applyFont="1" applyFill="1" applyBorder="1" applyAlignment="1">
      <alignment horizontal="center"/>
    </xf>
    <xf numFmtId="0" fontId="13" fillId="0" borderId="39" xfId="0" applyFont="1" applyBorder="1" applyAlignment="1">
      <alignment horizontal="center" vertical="center"/>
    </xf>
    <xf numFmtId="0" fontId="14" fillId="0" borderId="29" xfId="0" applyFont="1" applyFill="1" applyBorder="1"/>
    <xf numFmtId="0" fontId="13" fillId="0" borderId="23" xfId="0" applyFont="1" applyFill="1" applyBorder="1"/>
    <xf numFmtId="0" fontId="49" fillId="0" borderId="29" xfId="0" applyFont="1" applyFill="1" applyBorder="1" applyAlignment="1">
      <alignment horizontal="center"/>
    </xf>
    <xf numFmtId="49" fontId="13" fillId="0" borderId="0" xfId="6" applyNumberFormat="1" applyFont="1" applyBorder="1" applyAlignment="1">
      <alignment horizontal="center"/>
    </xf>
    <xf numFmtId="1" fontId="46" fillId="0" borderId="23" xfId="0" applyNumberFormat="1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center"/>
    </xf>
    <xf numFmtId="0" fontId="49" fillId="0" borderId="31" xfId="0" applyFont="1" applyFill="1" applyBorder="1" applyAlignment="1">
      <alignment horizontal="center"/>
    </xf>
    <xf numFmtId="0" fontId="13" fillId="3" borderId="39" xfId="0" applyFont="1" applyFill="1" applyBorder="1" applyAlignment="1">
      <alignment horizontal="center" vertical="center"/>
    </xf>
    <xf numFmtId="0" fontId="13" fillId="3" borderId="39" xfId="0" applyFont="1" applyFill="1" applyBorder="1" applyAlignment="1">
      <alignment horizontal="center"/>
    </xf>
    <xf numFmtId="1" fontId="13" fillId="16" borderId="0" xfId="0" applyNumberFormat="1" applyFont="1" applyFill="1" applyAlignment="1">
      <alignment horizontal="center"/>
    </xf>
    <xf numFmtId="49" fontId="13" fillId="0" borderId="11" xfId="7" applyNumberFormat="1" applyFont="1" applyFill="1" applyBorder="1" applyAlignment="1">
      <alignment horizontal="center" vertical="top" wrapText="1"/>
    </xf>
    <xf numFmtId="49" fontId="13" fillId="0" borderId="13" xfId="0" applyNumberFormat="1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14" fillId="11" borderId="11" xfId="0" applyFont="1" applyFill="1" applyBorder="1"/>
    <xf numFmtId="0" fontId="14" fillId="9" borderId="11" xfId="0" applyFont="1" applyFill="1" applyBorder="1" applyAlignment="1">
      <alignment horizontal="center"/>
    </xf>
    <xf numFmtId="0" fontId="7" fillId="7" borderId="11" xfId="0" applyFont="1" applyFill="1" applyBorder="1" applyAlignment="1">
      <alignment horizontal="center"/>
    </xf>
    <xf numFmtId="0" fontId="49" fillId="0" borderId="8" xfId="8" applyFont="1" applyFill="1" applyBorder="1" applyAlignment="1">
      <alignment horizontal="left"/>
    </xf>
    <xf numFmtId="49" fontId="49" fillId="0" borderId="8" xfId="8" applyNumberFormat="1" applyFont="1" applyFill="1" applyBorder="1" applyAlignment="1">
      <alignment horizontal="center" vertical="center"/>
    </xf>
    <xf numFmtId="0" fontId="7" fillId="13" borderId="29" xfId="0" applyFont="1" applyFill="1" applyBorder="1" applyAlignment="1">
      <alignment horizontal="center"/>
    </xf>
    <xf numFmtId="1" fontId="13" fillId="13" borderId="29" xfId="0" applyNumberFormat="1" applyFont="1" applyFill="1" applyBorder="1"/>
    <xf numFmtId="205" fontId="0" fillId="11" borderId="29" xfId="0" applyNumberFormat="1" applyFill="1" applyBorder="1" applyAlignment="1">
      <alignment horizontal="center"/>
    </xf>
    <xf numFmtId="205" fontId="13" fillId="12" borderId="29" xfId="0" applyNumberFormat="1" applyFont="1" applyFill="1" applyBorder="1" applyAlignment="1">
      <alignment horizontal="center"/>
    </xf>
    <xf numFmtId="0" fontId="14" fillId="10" borderId="13" xfId="0" applyFont="1" applyFill="1" applyBorder="1"/>
    <xf numFmtId="0" fontId="14" fillId="8" borderId="13" xfId="0" applyFont="1" applyFill="1" applyBorder="1"/>
    <xf numFmtId="0" fontId="14" fillId="8" borderId="33" xfId="0" applyFont="1" applyFill="1" applyBorder="1"/>
    <xf numFmtId="49" fontId="14" fillId="0" borderId="29" xfId="0" applyNumberFormat="1" applyFont="1" applyFill="1" applyBorder="1" applyAlignment="1">
      <alignment horizontal="center" vertical="center"/>
    </xf>
    <xf numFmtId="0" fontId="49" fillId="0" borderId="29" xfId="0" applyFont="1" applyFill="1" applyBorder="1" applyAlignment="1">
      <alignment horizontal="center" vertical="center"/>
    </xf>
    <xf numFmtId="49" fontId="14" fillId="15" borderId="29" xfId="0" applyNumberFormat="1" applyFont="1" applyFill="1" applyBorder="1" applyAlignment="1">
      <alignment horizontal="center" vertical="center"/>
    </xf>
    <xf numFmtId="205" fontId="0" fillId="0" borderId="30" xfId="0" applyNumberFormat="1" applyBorder="1" applyAlignment="1">
      <alignment horizontal="center"/>
    </xf>
    <xf numFmtId="205" fontId="0" fillId="13" borderId="11" xfId="0" applyNumberFormat="1" applyFill="1" applyBorder="1" applyAlignment="1">
      <alignment horizontal="center"/>
    </xf>
    <xf numFmtId="205" fontId="13" fillId="13" borderId="11" xfId="0" applyNumberFormat="1" applyFont="1" applyFill="1" applyBorder="1"/>
    <xf numFmtId="1" fontId="14" fillId="12" borderId="11" xfId="0" applyNumberFormat="1" applyFont="1" applyFill="1" applyBorder="1" applyAlignment="1">
      <alignment horizontal="center"/>
    </xf>
    <xf numFmtId="1" fontId="14" fillId="0" borderId="29" xfId="0" applyNumberFormat="1" applyFont="1" applyFill="1" applyBorder="1" applyAlignment="1">
      <alignment horizontal="center"/>
    </xf>
    <xf numFmtId="0" fontId="14" fillId="7" borderId="29" xfId="0" applyFont="1" applyFill="1" applyBorder="1" applyAlignment="1">
      <alignment horizontal="center"/>
    </xf>
    <xf numFmtId="0" fontId="14" fillId="10" borderId="29" xfId="0" applyFont="1" applyFill="1" applyBorder="1" applyAlignment="1">
      <alignment horizontal="center"/>
    </xf>
    <xf numFmtId="0" fontId="14" fillId="10" borderId="29" xfId="0" applyFont="1" applyFill="1" applyBorder="1"/>
    <xf numFmtId="0" fontId="14" fillId="8" borderId="29" xfId="0" applyFont="1" applyFill="1" applyBorder="1"/>
    <xf numFmtId="0" fontId="14" fillId="8" borderId="24" xfId="0" applyFont="1" applyFill="1" applyBorder="1"/>
    <xf numFmtId="0" fontId="14" fillId="0" borderId="13" xfId="8" applyFont="1" applyFill="1" applyBorder="1" applyAlignment="1">
      <alignment horizontal="left" vertical="center"/>
    </xf>
    <xf numFmtId="49" fontId="17" fillId="0" borderId="13" xfId="0" applyNumberFormat="1" applyFont="1" applyFill="1" applyBorder="1" applyAlignment="1">
      <alignment horizontal="center" vertical="center"/>
    </xf>
    <xf numFmtId="49" fontId="49" fillId="0" borderId="13" xfId="8" applyNumberFormat="1" applyFont="1" applyFill="1" applyBorder="1" applyAlignment="1">
      <alignment horizontal="center"/>
    </xf>
    <xf numFmtId="0" fontId="13" fillId="0" borderId="12" xfId="0" applyFont="1" applyBorder="1" applyAlignment="1">
      <alignment horizontal="left" wrapText="1"/>
    </xf>
    <xf numFmtId="0" fontId="13" fillId="0" borderId="43" xfId="0" applyFont="1" applyBorder="1" applyAlignment="1">
      <alignment horizontal="left" wrapText="1"/>
    </xf>
    <xf numFmtId="49" fontId="13" fillId="0" borderId="43" xfId="0" applyNumberFormat="1" applyFont="1" applyFill="1" applyBorder="1" applyAlignment="1"/>
    <xf numFmtId="0" fontId="13" fillId="0" borderId="67" xfId="0" applyFont="1" applyBorder="1" applyAlignment="1">
      <alignment horizontal="left"/>
    </xf>
    <xf numFmtId="0" fontId="13" fillId="0" borderId="37" xfId="0" applyFont="1" applyBorder="1" applyAlignment="1">
      <alignment horizontal="center" wrapText="1"/>
    </xf>
    <xf numFmtId="49" fontId="49" fillId="0" borderId="8" xfId="0" applyNumberFormat="1" applyFont="1" applyFill="1" applyBorder="1" applyAlignment="1">
      <alignment horizontal="center"/>
    </xf>
    <xf numFmtId="0" fontId="13" fillId="0" borderId="35" xfId="0" applyFont="1" applyFill="1" applyBorder="1" applyAlignment="1">
      <alignment horizontal="center"/>
    </xf>
    <xf numFmtId="0" fontId="13" fillId="0" borderId="35" xfId="0" applyFont="1" applyBorder="1" applyAlignment="1">
      <alignment horizontal="center" vertical="center"/>
    </xf>
    <xf numFmtId="0" fontId="17" fillId="0" borderId="31" xfId="0" applyFont="1" applyFill="1" applyBorder="1" applyAlignment="1">
      <alignment horizontal="center"/>
    </xf>
    <xf numFmtId="49" fontId="13" fillId="0" borderId="39" xfId="7" applyNumberFormat="1" applyFont="1" applyBorder="1" applyAlignment="1">
      <alignment horizontal="center" vertical="center"/>
    </xf>
    <xf numFmtId="0" fontId="49" fillId="0" borderId="37" xfId="0" applyFont="1" applyFill="1" applyBorder="1" applyAlignment="1">
      <alignment horizontal="center"/>
    </xf>
    <xf numFmtId="49" fontId="14" fillId="0" borderId="29" xfId="7" applyNumberFormat="1" applyFont="1" applyBorder="1" applyAlignment="1">
      <alignment horizontal="center" vertical="center"/>
    </xf>
    <xf numFmtId="49" fontId="13" fillId="3" borderId="0" xfId="7" applyNumberFormat="1" applyFont="1" applyFill="1" applyBorder="1" applyAlignment="1">
      <alignment horizontal="center" vertical="center"/>
    </xf>
    <xf numFmtId="0" fontId="13" fillId="0" borderId="40" xfId="0" applyFont="1" applyBorder="1" applyAlignment="1">
      <alignment horizontal="center" wrapText="1"/>
    </xf>
    <xf numFmtId="0" fontId="49" fillId="0" borderId="11" xfId="0" applyFont="1" applyFill="1" applyBorder="1" applyAlignment="1">
      <alignment horizontal="center"/>
    </xf>
    <xf numFmtId="49" fontId="13" fillId="0" borderId="39" xfId="7" applyNumberFormat="1" applyFont="1" applyBorder="1" applyAlignment="1">
      <alignment horizontal="center" vertical="center" wrapText="1"/>
    </xf>
    <xf numFmtId="0" fontId="0" fillId="0" borderId="50" xfId="0" applyBorder="1" applyAlignment="1">
      <alignment horizontal="center"/>
    </xf>
    <xf numFmtId="1" fontId="7" fillId="13" borderId="41" xfId="0" applyNumberFormat="1" applyFont="1" applyFill="1" applyBorder="1"/>
    <xf numFmtId="16" fontId="2" fillId="0" borderId="25" xfId="1" applyNumberFormat="1" applyFont="1" applyFill="1" applyBorder="1" applyAlignment="1">
      <alignment horizontal="center"/>
    </xf>
    <xf numFmtId="0" fontId="2" fillId="17" borderId="12" xfId="0" applyFont="1" applyFill="1" applyBorder="1" applyAlignment="1">
      <alignment horizontal="center"/>
    </xf>
    <xf numFmtId="0" fontId="2" fillId="17" borderId="8" xfId="0" applyFont="1" applyFill="1" applyBorder="1" applyAlignment="1">
      <alignment horizontal="center"/>
    </xf>
    <xf numFmtId="0" fontId="2" fillId="17" borderId="16" xfId="0" applyFont="1" applyFill="1" applyBorder="1" applyAlignment="1">
      <alignment horizontal="center"/>
    </xf>
    <xf numFmtId="0" fontId="2" fillId="18" borderId="12" xfId="0" applyFont="1" applyFill="1" applyBorder="1" applyAlignment="1">
      <alignment horizontal="center"/>
    </xf>
    <xf numFmtId="0" fontId="2" fillId="18" borderId="8" xfId="0" applyFont="1" applyFill="1" applyBorder="1" applyAlignment="1">
      <alignment horizontal="center"/>
    </xf>
    <xf numFmtId="0" fontId="2" fillId="18" borderId="1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17" borderId="21" xfId="0" applyFont="1" applyFill="1" applyBorder="1" applyAlignment="1">
      <alignment horizontal="center"/>
    </xf>
    <xf numFmtId="0" fontId="2" fillId="17" borderId="0" xfId="0" applyFont="1" applyFill="1" applyBorder="1" applyAlignment="1">
      <alignment horizontal="center"/>
    </xf>
    <xf numFmtId="0" fontId="2" fillId="17" borderId="63" xfId="0" applyFont="1" applyFill="1" applyBorder="1" applyAlignment="1">
      <alignment horizontal="center"/>
    </xf>
    <xf numFmtId="0" fontId="2" fillId="17" borderId="3" xfId="0" applyFont="1" applyFill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2" fillId="17" borderId="2" xfId="0" applyFont="1" applyFill="1" applyBorder="1" applyAlignment="1">
      <alignment horizontal="center"/>
    </xf>
    <xf numFmtId="0" fontId="2" fillId="17" borderId="48" xfId="0" applyFont="1" applyFill="1" applyBorder="1" applyAlignment="1">
      <alignment horizontal="center"/>
    </xf>
    <xf numFmtId="0" fontId="2" fillId="17" borderId="64" xfId="0" applyFont="1" applyFill="1" applyBorder="1" applyAlignment="1">
      <alignment horizontal="center"/>
    </xf>
    <xf numFmtId="0" fontId="2" fillId="17" borderId="52" xfId="0" applyFont="1" applyFill="1" applyBorder="1" applyAlignment="1">
      <alignment horizontal="center"/>
    </xf>
    <xf numFmtId="0" fontId="2" fillId="17" borderId="15" xfId="0" applyFont="1" applyFill="1" applyBorder="1" applyAlignment="1">
      <alignment horizontal="center"/>
    </xf>
    <xf numFmtId="0" fontId="2" fillId="17" borderId="14" xfId="0" applyFont="1" applyFill="1" applyBorder="1" applyAlignment="1">
      <alignment horizontal="center"/>
    </xf>
    <xf numFmtId="15" fontId="5" fillId="5" borderId="9" xfId="0" applyNumberFormat="1" applyFont="1" applyFill="1" applyBorder="1" applyAlignment="1">
      <alignment horizontal="left"/>
    </xf>
    <xf numFmtId="15" fontId="5" fillId="5" borderId="10" xfId="0" applyNumberFormat="1" applyFont="1" applyFill="1" applyBorder="1" applyAlignment="1">
      <alignment horizontal="left"/>
    </xf>
    <xf numFmtId="15" fontId="5" fillId="5" borderId="65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49" fontId="13" fillId="0" borderId="14" xfId="7" applyNumberFormat="1" applyFont="1" applyFill="1" applyBorder="1" applyAlignment="1">
      <alignment horizontal="center" vertical="center" wrapText="1"/>
    </xf>
  </cellXfs>
  <cellStyles count="12">
    <cellStyle name="Navadno" xfId="0" builtinId="0"/>
    <cellStyle name="Normal 2" xfId="1"/>
    <cellStyle name="Normal 4 2" xfId="2"/>
    <cellStyle name="Normal 4 3" xfId="3"/>
    <cellStyle name="Normal 4 4" xfId="4"/>
    <cellStyle name="Normal 4 5" xfId="5"/>
    <cellStyle name="Normal_Juniorski kup test" xfId="6"/>
    <cellStyle name="normální_List1" xfId="7"/>
    <cellStyle name="Обычный 2" xfId="8"/>
    <cellStyle name="Обычный 2 2" xfId="9"/>
    <cellStyle name="Обычный 3" xfId="10"/>
    <cellStyle name="Обычный 4" xfId="11"/>
  </cellStyles>
  <dxfs count="6"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0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46"/>
  <sheetViews>
    <sheetView topLeftCell="A19" zoomScaleNormal="100" workbookViewId="0">
      <selection activeCell="B36" sqref="B36"/>
    </sheetView>
  </sheetViews>
  <sheetFormatPr defaultRowHeight="12.75"/>
  <cols>
    <col min="1" max="1" width="3.42578125" customWidth="1"/>
    <col min="2" max="2" width="9.5703125" customWidth="1"/>
    <col min="3" max="3" width="20.28515625" customWidth="1"/>
    <col min="4" max="4" width="11.7109375" customWidth="1"/>
    <col min="5" max="5" width="7.85546875" customWidth="1"/>
    <col min="6" max="21" width="5.140625" customWidth="1"/>
    <col min="22" max="22" width="5.28515625" style="2" customWidth="1"/>
    <col min="23" max="24" width="5.140625" style="2" customWidth="1"/>
    <col min="25" max="25" width="9.5703125" customWidth="1"/>
  </cols>
  <sheetData>
    <row r="1" spans="1:27">
      <c r="X1" s="36"/>
      <c r="Y1" s="18"/>
    </row>
    <row r="2" spans="1:27" ht="15">
      <c r="B2" s="6" t="s">
        <v>13</v>
      </c>
      <c r="C2" s="6"/>
      <c r="D2" s="6"/>
      <c r="E2" s="6"/>
      <c r="F2" s="6"/>
      <c r="G2" s="6"/>
      <c r="H2" s="6"/>
      <c r="I2" s="6"/>
      <c r="P2" s="19" t="s">
        <v>652</v>
      </c>
      <c r="Q2" s="20"/>
      <c r="R2" s="20"/>
      <c r="S2" s="20"/>
      <c r="T2" s="20"/>
      <c r="U2" s="20"/>
      <c r="V2" s="36"/>
      <c r="W2" s="36"/>
    </row>
    <row r="3" spans="1:27" ht="6.75" customHeight="1">
      <c r="B3" t="s">
        <v>14</v>
      </c>
      <c r="D3" s="2"/>
    </row>
    <row r="4" spans="1:27" ht="15.75">
      <c r="B4" s="865" t="s">
        <v>200</v>
      </c>
      <c r="C4" s="865"/>
      <c r="D4" s="865"/>
      <c r="E4" s="865"/>
      <c r="F4" s="865"/>
      <c r="G4" s="865"/>
      <c r="H4" s="865"/>
      <c r="I4" s="865"/>
      <c r="J4" s="865"/>
      <c r="K4" s="865"/>
      <c r="L4" s="865"/>
      <c r="M4" s="865"/>
      <c r="N4" s="865"/>
      <c r="O4" s="865"/>
      <c r="P4" s="865"/>
      <c r="Q4" s="865"/>
      <c r="R4" s="865"/>
      <c r="S4" s="865"/>
      <c r="T4" s="865"/>
      <c r="U4" s="865"/>
      <c r="V4" s="865"/>
      <c r="W4" s="865"/>
    </row>
    <row r="5" spans="1:27" ht="7.5" customHeight="1" thickBot="1"/>
    <row r="6" spans="1:27" ht="13.5" thickBot="1">
      <c r="A6" s="30" t="s">
        <v>929</v>
      </c>
      <c r="B6" s="31"/>
      <c r="C6" s="31"/>
      <c r="D6" s="3"/>
      <c r="E6" s="3"/>
      <c r="F6" s="3"/>
      <c r="G6" s="10"/>
      <c r="H6" s="8" t="s">
        <v>21</v>
      </c>
      <c r="I6" s="9"/>
      <c r="J6" s="10"/>
      <c r="K6" s="8" t="s">
        <v>22</v>
      </c>
      <c r="L6" s="9"/>
      <c r="M6" s="10"/>
      <c r="N6" s="8" t="s">
        <v>23</v>
      </c>
      <c r="O6" s="9"/>
      <c r="P6" s="10"/>
      <c r="Q6" s="8" t="s">
        <v>24</v>
      </c>
      <c r="R6" s="9"/>
      <c r="S6" s="10"/>
      <c r="T6" s="8" t="s">
        <v>25</v>
      </c>
      <c r="U6" s="9"/>
      <c r="V6" s="8"/>
      <c r="W6" s="8" t="s">
        <v>26</v>
      </c>
      <c r="X6" s="9"/>
    </row>
    <row r="7" spans="1:27" ht="60.6" customHeight="1" thickBot="1">
      <c r="A7" s="11" t="s">
        <v>15</v>
      </c>
      <c r="B7" s="12" t="s">
        <v>16</v>
      </c>
      <c r="C7" s="13" t="s">
        <v>17</v>
      </c>
      <c r="D7" s="11" t="s">
        <v>18</v>
      </c>
      <c r="E7" s="11" t="s">
        <v>19</v>
      </c>
      <c r="F7" s="35" t="s">
        <v>20</v>
      </c>
      <c r="G7" s="14" t="s">
        <v>27</v>
      </c>
      <c r="H7" s="15" t="s">
        <v>36</v>
      </c>
      <c r="I7" s="16" t="s">
        <v>28</v>
      </c>
      <c r="J7" s="14" t="s">
        <v>27</v>
      </c>
      <c r="K7" s="15" t="s">
        <v>36</v>
      </c>
      <c r="L7" s="16" t="s">
        <v>28</v>
      </c>
      <c r="M7" s="14" t="s">
        <v>27</v>
      </c>
      <c r="N7" s="15" t="s">
        <v>36</v>
      </c>
      <c r="O7" s="16" t="s">
        <v>28</v>
      </c>
      <c r="P7" s="14" t="s">
        <v>27</v>
      </c>
      <c r="Q7" s="15" t="s">
        <v>36</v>
      </c>
      <c r="R7" s="16" t="s">
        <v>28</v>
      </c>
      <c r="S7" s="14" t="s">
        <v>27</v>
      </c>
      <c r="T7" s="15" t="s">
        <v>36</v>
      </c>
      <c r="U7" s="16" t="s">
        <v>28</v>
      </c>
      <c r="V7" s="166" t="s">
        <v>27</v>
      </c>
      <c r="W7" s="15" t="s">
        <v>36</v>
      </c>
      <c r="X7" s="16" t="s">
        <v>28</v>
      </c>
      <c r="Y7" s="5"/>
    </row>
    <row r="8" spans="1:27" ht="13.5" thickBot="1">
      <c r="A8" s="505">
        <v>1</v>
      </c>
      <c r="B8" s="501" t="s">
        <v>139</v>
      </c>
      <c r="C8" s="502" t="s">
        <v>140</v>
      </c>
      <c r="D8" s="503" t="s">
        <v>141</v>
      </c>
      <c r="E8" s="503" t="s">
        <v>0</v>
      </c>
      <c r="F8" s="504" t="s">
        <v>142</v>
      </c>
      <c r="G8" s="866" t="s">
        <v>657</v>
      </c>
      <c r="H8" s="867"/>
      <c r="I8" s="868"/>
      <c r="J8" s="866" t="s">
        <v>657</v>
      </c>
      <c r="K8" s="867"/>
      <c r="L8" s="867"/>
      <c r="M8" s="869" t="s">
        <v>657</v>
      </c>
      <c r="N8" s="870"/>
      <c r="O8" s="871"/>
      <c r="P8" s="867" t="s">
        <v>657</v>
      </c>
      <c r="Q8" s="867"/>
      <c r="R8" s="868"/>
      <c r="S8" s="866" t="s">
        <v>657</v>
      </c>
      <c r="T8" s="867"/>
      <c r="U8" s="868"/>
      <c r="V8" s="872" t="s">
        <v>657</v>
      </c>
      <c r="W8" s="873"/>
      <c r="X8" s="874"/>
      <c r="Z8" s="33"/>
    </row>
    <row r="9" spans="1:27">
      <c r="A9" s="489">
        <v>2</v>
      </c>
      <c r="B9" s="151" t="s">
        <v>198</v>
      </c>
      <c r="C9" s="158" t="s">
        <v>43</v>
      </c>
      <c r="D9" s="154" t="s">
        <v>44</v>
      </c>
      <c r="E9" s="154" t="s">
        <v>42</v>
      </c>
      <c r="F9" s="159" t="s">
        <v>45</v>
      </c>
      <c r="G9" s="701">
        <v>23</v>
      </c>
      <c r="H9" s="583">
        <v>0</v>
      </c>
      <c r="I9" s="703">
        <v>23</v>
      </c>
      <c r="J9" s="701">
        <v>29</v>
      </c>
      <c r="K9" s="583">
        <v>0</v>
      </c>
      <c r="L9" s="702">
        <v>29</v>
      </c>
      <c r="M9" s="704">
        <v>8</v>
      </c>
      <c r="N9" s="583">
        <v>2</v>
      </c>
      <c r="O9" s="703">
        <v>10</v>
      </c>
      <c r="P9" s="701">
        <v>4</v>
      </c>
      <c r="Q9" s="583">
        <v>0</v>
      </c>
      <c r="R9" s="702">
        <v>4</v>
      </c>
      <c r="S9" s="704">
        <v>18</v>
      </c>
      <c r="T9" s="583">
        <v>3</v>
      </c>
      <c r="U9" s="702">
        <v>21</v>
      </c>
      <c r="V9" s="82">
        <f>S9+P9+M9+J9+G9</f>
        <v>82</v>
      </c>
      <c r="W9" s="82">
        <f>T9+Q9+N9+K9+H9</f>
        <v>5</v>
      </c>
      <c r="X9" s="530">
        <f>U9+R9+O9+L9+I9</f>
        <v>87</v>
      </c>
      <c r="Z9" s="33"/>
    </row>
    <row r="10" spans="1:27" ht="14.25" customHeight="1">
      <c r="A10" s="529">
        <v>3</v>
      </c>
      <c r="B10" s="151" t="s">
        <v>144</v>
      </c>
      <c r="C10" s="158" t="s">
        <v>61</v>
      </c>
      <c r="D10" s="154" t="s">
        <v>62</v>
      </c>
      <c r="E10" s="154" t="s">
        <v>7</v>
      </c>
      <c r="F10" s="159" t="s">
        <v>145</v>
      </c>
      <c r="G10" s="80">
        <v>32</v>
      </c>
      <c r="H10" s="52">
        <v>4</v>
      </c>
      <c r="I10" s="152">
        <v>36</v>
      </c>
      <c r="J10" s="80">
        <v>54</v>
      </c>
      <c r="K10" s="52">
        <v>0</v>
      </c>
      <c r="L10" s="81">
        <v>54</v>
      </c>
      <c r="M10" s="862" t="s">
        <v>461</v>
      </c>
      <c r="N10" s="863"/>
      <c r="O10" s="864"/>
      <c r="P10" s="80">
        <v>12</v>
      </c>
      <c r="Q10" s="52">
        <v>0</v>
      </c>
      <c r="R10" s="81">
        <v>12</v>
      </c>
      <c r="S10" s="82">
        <v>42</v>
      </c>
      <c r="T10" s="52">
        <v>6</v>
      </c>
      <c r="U10" s="81">
        <v>48</v>
      </c>
      <c r="V10" s="82">
        <f>S10+P10+J10+G10</f>
        <v>140</v>
      </c>
      <c r="W10" s="82">
        <f>T10+Q10+N10+K10+H10</f>
        <v>10</v>
      </c>
      <c r="X10" s="530">
        <f>U10+R10+O10+L10+I10</f>
        <v>150</v>
      </c>
      <c r="Z10" s="33"/>
      <c r="AA10" s="34"/>
    </row>
    <row r="11" spans="1:27" ht="14.25" customHeight="1">
      <c r="A11" s="489">
        <v>4</v>
      </c>
      <c r="B11" s="151" t="s">
        <v>199</v>
      </c>
      <c r="C11" s="158" t="s">
        <v>52</v>
      </c>
      <c r="D11" s="154" t="s">
        <v>143</v>
      </c>
      <c r="E11" s="154" t="s">
        <v>46</v>
      </c>
      <c r="F11" s="159" t="s">
        <v>53</v>
      </c>
      <c r="G11" s="80">
        <v>29</v>
      </c>
      <c r="H11" s="52">
        <v>5</v>
      </c>
      <c r="I11" s="152">
        <v>34</v>
      </c>
      <c r="J11" s="80">
        <v>35</v>
      </c>
      <c r="K11" s="52">
        <v>1</v>
      </c>
      <c r="L11" s="81">
        <v>36</v>
      </c>
      <c r="M11" s="82">
        <v>10</v>
      </c>
      <c r="N11" s="52">
        <v>2</v>
      </c>
      <c r="O11" s="152">
        <v>12</v>
      </c>
      <c r="P11" s="80">
        <v>14</v>
      </c>
      <c r="Q11" s="52">
        <v>2</v>
      </c>
      <c r="R11" s="81">
        <v>16</v>
      </c>
      <c r="S11" s="82">
        <v>23</v>
      </c>
      <c r="T11" s="52">
        <v>2</v>
      </c>
      <c r="U11" s="81">
        <v>25</v>
      </c>
      <c r="V11" s="82">
        <f t="shared" ref="V11:V31" si="0">S11+P11+M11+J11+G11</f>
        <v>111</v>
      </c>
      <c r="W11" s="82">
        <f t="shared" ref="W11:W31" si="1">T11+Q11+N11+K11+H11</f>
        <v>12</v>
      </c>
      <c r="X11" s="530">
        <f t="shared" ref="X11:X31" si="2">U11+R11+O11+L11+I11</f>
        <v>123</v>
      </c>
      <c r="Z11" s="33"/>
      <c r="AA11" s="34"/>
    </row>
    <row r="12" spans="1:27">
      <c r="A12" s="489">
        <v>5</v>
      </c>
      <c r="B12" s="151" t="s">
        <v>146</v>
      </c>
      <c r="C12" s="158" t="s">
        <v>29</v>
      </c>
      <c r="D12" s="154" t="s">
        <v>147</v>
      </c>
      <c r="E12" s="154" t="s">
        <v>7</v>
      </c>
      <c r="F12" s="159" t="s">
        <v>148</v>
      </c>
      <c r="G12" s="80">
        <v>21</v>
      </c>
      <c r="H12" s="52">
        <v>2</v>
      </c>
      <c r="I12" s="152">
        <v>23</v>
      </c>
      <c r="J12" s="80">
        <v>35</v>
      </c>
      <c r="K12" s="52">
        <v>1</v>
      </c>
      <c r="L12" s="81">
        <v>36</v>
      </c>
      <c r="M12" s="82">
        <v>9</v>
      </c>
      <c r="N12" s="52">
        <v>1</v>
      </c>
      <c r="O12" s="152">
        <v>10</v>
      </c>
      <c r="P12" s="80">
        <v>9</v>
      </c>
      <c r="Q12" s="52">
        <v>0</v>
      </c>
      <c r="R12" s="81">
        <v>9</v>
      </c>
      <c r="S12" s="82">
        <v>20</v>
      </c>
      <c r="T12" s="52">
        <v>2</v>
      </c>
      <c r="U12" s="81">
        <v>22</v>
      </c>
      <c r="V12" s="82">
        <f t="shared" si="0"/>
        <v>94</v>
      </c>
      <c r="W12" s="82">
        <f t="shared" si="1"/>
        <v>6</v>
      </c>
      <c r="X12" s="530">
        <f t="shared" si="2"/>
        <v>100</v>
      </c>
      <c r="Z12" s="33"/>
    </row>
    <row r="13" spans="1:27" s="17" customFormat="1">
      <c r="A13" s="489">
        <v>6</v>
      </c>
      <c r="B13" s="151" t="s">
        <v>149</v>
      </c>
      <c r="C13" s="158" t="s">
        <v>150</v>
      </c>
      <c r="D13" s="154" t="s">
        <v>147</v>
      </c>
      <c r="E13" s="154" t="s">
        <v>0</v>
      </c>
      <c r="F13" s="159" t="s">
        <v>151</v>
      </c>
      <c r="G13" s="80">
        <v>21</v>
      </c>
      <c r="H13" s="52">
        <v>0</v>
      </c>
      <c r="I13" s="152">
        <v>21</v>
      </c>
      <c r="J13" s="80">
        <v>26</v>
      </c>
      <c r="K13" s="52">
        <v>0</v>
      </c>
      <c r="L13" s="81">
        <v>26</v>
      </c>
      <c r="M13" s="82">
        <v>6</v>
      </c>
      <c r="N13" s="52">
        <v>2</v>
      </c>
      <c r="O13" s="152">
        <v>8</v>
      </c>
      <c r="P13" s="80">
        <v>9</v>
      </c>
      <c r="Q13" s="52">
        <v>0</v>
      </c>
      <c r="R13" s="81">
        <v>9</v>
      </c>
      <c r="S13" s="82">
        <v>16</v>
      </c>
      <c r="T13" s="52">
        <v>3</v>
      </c>
      <c r="U13" s="81">
        <v>19</v>
      </c>
      <c r="V13" s="82">
        <f t="shared" si="0"/>
        <v>78</v>
      </c>
      <c r="W13" s="82">
        <f t="shared" si="1"/>
        <v>5</v>
      </c>
      <c r="X13" s="530">
        <f t="shared" si="2"/>
        <v>83</v>
      </c>
      <c r="Z13" s="111"/>
    </row>
    <row r="14" spans="1:27" s="17" customFormat="1">
      <c r="A14" s="489">
        <v>7</v>
      </c>
      <c r="B14" s="151" t="s">
        <v>152</v>
      </c>
      <c r="C14" s="158" t="s">
        <v>153</v>
      </c>
      <c r="D14" s="155" t="s">
        <v>47</v>
      </c>
      <c r="E14" s="154" t="s">
        <v>6</v>
      </c>
      <c r="F14" s="159" t="s">
        <v>67</v>
      </c>
      <c r="G14" s="80">
        <v>45</v>
      </c>
      <c r="H14" s="52">
        <v>5</v>
      </c>
      <c r="I14" s="152">
        <v>50</v>
      </c>
      <c r="J14" s="80">
        <v>49</v>
      </c>
      <c r="K14" s="52">
        <v>2</v>
      </c>
      <c r="L14" s="81">
        <v>51</v>
      </c>
      <c r="M14" s="82">
        <v>13</v>
      </c>
      <c r="N14" s="52">
        <v>0</v>
      </c>
      <c r="O14" s="152">
        <v>13</v>
      </c>
      <c r="P14" s="80">
        <v>19</v>
      </c>
      <c r="Q14" s="52">
        <v>0</v>
      </c>
      <c r="R14" s="81">
        <v>19</v>
      </c>
      <c r="S14" s="82">
        <v>36</v>
      </c>
      <c r="T14" s="52">
        <v>4</v>
      </c>
      <c r="U14" s="81">
        <v>40</v>
      </c>
      <c r="V14" s="82">
        <f t="shared" si="0"/>
        <v>162</v>
      </c>
      <c r="W14" s="82">
        <f t="shared" si="1"/>
        <v>11</v>
      </c>
      <c r="X14" s="530">
        <f t="shared" si="2"/>
        <v>173</v>
      </c>
    </row>
    <row r="15" spans="1:27" ht="12.75" customHeight="1">
      <c r="A15" s="489">
        <v>8</v>
      </c>
      <c r="B15" s="151" t="s">
        <v>197</v>
      </c>
      <c r="C15" s="158" t="s">
        <v>154</v>
      </c>
      <c r="D15" s="155" t="s">
        <v>126</v>
      </c>
      <c r="E15" s="154" t="s">
        <v>46</v>
      </c>
      <c r="F15" s="159" t="s">
        <v>155</v>
      </c>
      <c r="G15" s="80">
        <v>18</v>
      </c>
      <c r="H15" s="52">
        <v>3</v>
      </c>
      <c r="I15" s="152">
        <v>21</v>
      </c>
      <c r="J15" s="80">
        <v>27</v>
      </c>
      <c r="K15" s="52">
        <v>0</v>
      </c>
      <c r="L15" s="81">
        <v>27</v>
      </c>
      <c r="M15" s="862" t="s">
        <v>461</v>
      </c>
      <c r="N15" s="863"/>
      <c r="O15" s="864"/>
      <c r="P15" s="80">
        <v>19</v>
      </c>
      <c r="Q15" s="52">
        <v>0</v>
      </c>
      <c r="R15" s="81">
        <v>19</v>
      </c>
      <c r="S15" s="82">
        <v>16</v>
      </c>
      <c r="T15" s="52">
        <v>3</v>
      </c>
      <c r="U15" s="81">
        <v>19</v>
      </c>
      <c r="V15" s="82">
        <f>S15+P15+J15+G15</f>
        <v>80</v>
      </c>
      <c r="W15" s="82">
        <f t="shared" si="1"/>
        <v>6</v>
      </c>
      <c r="X15" s="530">
        <f t="shared" si="2"/>
        <v>86</v>
      </c>
      <c r="Z15" s="33"/>
    </row>
    <row r="16" spans="1:27" s="17" customFormat="1">
      <c r="A16" s="489">
        <v>9</v>
      </c>
      <c r="B16" s="151" t="s">
        <v>156</v>
      </c>
      <c r="C16" s="158" t="s">
        <v>157</v>
      </c>
      <c r="D16" s="154" t="s">
        <v>30</v>
      </c>
      <c r="E16" s="154" t="s">
        <v>2</v>
      </c>
      <c r="F16" s="159" t="s">
        <v>31</v>
      </c>
      <c r="G16" s="80">
        <v>25</v>
      </c>
      <c r="H16" s="52">
        <v>4</v>
      </c>
      <c r="I16" s="152">
        <v>29</v>
      </c>
      <c r="J16" s="80">
        <v>34</v>
      </c>
      <c r="K16" s="52">
        <v>0</v>
      </c>
      <c r="L16" s="81">
        <v>34</v>
      </c>
      <c r="M16" s="82">
        <v>7</v>
      </c>
      <c r="N16" s="52">
        <v>4</v>
      </c>
      <c r="O16" s="152">
        <v>11</v>
      </c>
      <c r="P16" s="80">
        <v>8</v>
      </c>
      <c r="Q16" s="52">
        <v>2</v>
      </c>
      <c r="R16" s="81">
        <v>10</v>
      </c>
      <c r="S16" s="82">
        <v>24</v>
      </c>
      <c r="T16" s="52">
        <v>5</v>
      </c>
      <c r="U16" s="81">
        <v>29</v>
      </c>
      <c r="V16" s="82">
        <f t="shared" si="0"/>
        <v>98</v>
      </c>
      <c r="W16" s="82">
        <f t="shared" si="1"/>
        <v>15</v>
      </c>
      <c r="X16" s="530">
        <f t="shared" si="2"/>
        <v>113</v>
      </c>
      <c r="Z16" s="111"/>
    </row>
    <row r="17" spans="1:26">
      <c r="A17" s="636">
        <v>10</v>
      </c>
      <c r="B17" s="637" t="s">
        <v>158</v>
      </c>
      <c r="C17" s="638" t="s">
        <v>159</v>
      </c>
      <c r="D17" s="639" t="s">
        <v>160</v>
      </c>
      <c r="E17" s="639" t="s">
        <v>34</v>
      </c>
      <c r="F17" s="640" t="s">
        <v>161</v>
      </c>
      <c r="G17" s="875" t="s">
        <v>930</v>
      </c>
      <c r="H17" s="860"/>
      <c r="I17" s="876"/>
      <c r="J17" s="875" t="s">
        <v>930</v>
      </c>
      <c r="K17" s="860"/>
      <c r="L17" s="861"/>
      <c r="M17" s="859" t="s">
        <v>930</v>
      </c>
      <c r="N17" s="860"/>
      <c r="O17" s="876"/>
      <c r="P17" s="875" t="s">
        <v>930</v>
      </c>
      <c r="Q17" s="860"/>
      <c r="R17" s="861"/>
      <c r="S17" s="859" t="s">
        <v>930</v>
      </c>
      <c r="T17" s="860"/>
      <c r="U17" s="861"/>
      <c r="V17" s="859" t="s">
        <v>930</v>
      </c>
      <c r="W17" s="860"/>
      <c r="X17" s="861"/>
      <c r="Z17" s="33"/>
    </row>
    <row r="18" spans="1:26">
      <c r="A18" s="489">
        <v>11</v>
      </c>
      <c r="B18" s="151" t="s">
        <v>162</v>
      </c>
      <c r="C18" s="158" t="s">
        <v>163</v>
      </c>
      <c r="D18" s="154" t="s">
        <v>164</v>
      </c>
      <c r="E18" s="154" t="s">
        <v>8</v>
      </c>
      <c r="F18" s="159" t="s">
        <v>64</v>
      </c>
      <c r="G18" s="80">
        <v>8</v>
      </c>
      <c r="H18" s="52">
        <v>10</v>
      </c>
      <c r="I18" s="152">
        <v>18</v>
      </c>
      <c r="J18" s="80">
        <v>27</v>
      </c>
      <c r="K18" s="52">
        <v>2</v>
      </c>
      <c r="L18" s="81">
        <v>29</v>
      </c>
      <c r="M18" s="82">
        <v>8</v>
      </c>
      <c r="N18" s="52">
        <v>0</v>
      </c>
      <c r="O18" s="152">
        <v>8</v>
      </c>
      <c r="P18" s="80">
        <v>3</v>
      </c>
      <c r="Q18" s="52">
        <v>0</v>
      </c>
      <c r="R18" s="81">
        <v>3</v>
      </c>
      <c r="S18" s="82">
        <v>15</v>
      </c>
      <c r="T18" s="52">
        <v>2</v>
      </c>
      <c r="U18" s="81">
        <v>17</v>
      </c>
      <c r="V18" s="82">
        <f t="shared" si="0"/>
        <v>61</v>
      </c>
      <c r="W18" s="82">
        <f t="shared" si="1"/>
        <v>14</v>
      </c>
      <c r="X18" s="530">
        <f t="shared" si="2"/>
        <v>75</v>
      </c>
      <c r="Y18" s="21"/>
      <c r="Z18" s="33"/>
    </row>
    <row r="19" spans="1:26">
      <c r="A19" s="489">
        <v>12</v>
      </c>
      <c r="B19" s="151" t="s">
        <v>847</v>
      </c>
      <c r="C19" s="158" t="s">
        <v>65</v>
      </c>
      <c r="D19" s="154" t="s">
        <v>66</v>
      </c>
      <c r="E19" s="154" t="s">
        <v>42</v>
      </c>
      <c r="F19" s="159" t="s">
        <v>42</v>
      </c>
      <c r="G19" s="80">
        <v>20</v>
      </c>
      <c r="H19" s="52">
        <v>2</v>
      </c>
      <c r="I19" s="152">
        <v>22</v>
      </c>
      <c r="J19" s="80">
        <v>25</v>
      </c>
      <c r="K19" s="52">
        <v>1</v>
      </c>
      <c r="L19" s="81">
        <v>26</v>
      </c>
      <c r="M19" s="82">
        <v>5</v>
      </c>
      <c r="N19" s="52">
        <v>0</v>
      </c>
      <c r="O19" s="152">
        <v>5</v>
      </c>
      <c r="P19" s="80">
        <v>4</v>
      </c>
      <c r="Q19" s="52">
        <v>0</v>
      </c>
      <c r="R19" s="81">
        <v>4</v>
      </c>
      <c r="S19" s="82">
        <v>23</v>
      </c>
      <c r="T19" s="52">
        <v>2</v>
      </c>
      <c r="U19" s="81">
        <v>25</v>
      </c>
      <c r="V19" s="82">
        <f t="shared" si="0"/>
        <v>77</v>
      </c>
      <c r="W19" s="82">
        <f t="shared" si="1"/>
        <v>5</v>
      </c>
      <c r="X19" s="530">
        <f t="shared" si="2"/>
        <v>82</v>
      </c>
      <c r="Y19" s="21"/>
      <c r="Z19" s="33"/>
    </row>
    <row r="20" spans="1:26">
      <c r="A20" s="490">
        <v>13</v>
      </c>
      <c r="B20" s="495" t="s">
        <v>165</v>
      </c>
      <c r="C20" s="492" t="s">
        <v>63</v>
      </c>
      <c r="D20" s="493" t="s">
        <v>166</v>
      </c>
      <c r="E20" s="493" t="s">
        <v>3</v>
      </c>
      <c r="F20" s="494" t="s">
        <v>129</v>
      </c>
      <c r="G20" s="80"/>
      <c r="H20" s="52"/>
      <c r="I20" s="152"/>
      <c r="J20" s="80"/>
      <c r="K20" s="52"/>
      <c r="L20" s="81"/>
      <c r="M20" s="82"/>
      <c r="N20" s="52"/>
      <c r="O20" s="152"/>
      <c r="P20" s="162"/>
      <c r="Q20" s="153"/>
      <c r="R20" s="163"/>
      <c r="S20" s="82"/>
      <c r="T20" s="52"/>
      <c r="U20" s="81"/>
      <c r="V20" s="82">
        <f t="shared" si="0"/>
        <v>0</v>
      </c>
      <c r="W20" s="82">
        <f t="shared" si="1"/>
        <v>0</v>
      </c>
      <c r="X20" s="530">
        <f t="shared" si="2"/>
        <v>0</v>
      </c>
      <c r="Y20" s="21"/>
      <c r="Z20" s="33"/>
    </row>
    <row r="21" spans="1:26">
      <c r="A21" s="489">
        <v>14</v>
      </c>
      <c r="B21" s="858" t="s">
        <v>167</v>
      </c>
      <c r="C21" s="158" t="s">
        <v>32</v>
      </c>
      <c r="D21" s="154" t="s">
        <v>655</v>
      </c>
      <c r="E21" s="154" t="s">
        <v>9</v>
      </c>
      <c r="F21" s="159" t="s">
        <v>168</v>
      </c>
      <c r="G21" s="80">
        <v>22</v>
      </c>
      <c r="H21" s="52">
        <v>0</v>
      </c>
      <c r="I21" s="152">
        <v>22</v>
      </c>
      <c r="J21" s="80">
        <v>26</v>
      </c>
      <c r="K21" s="52">
        <v>0</v>
      </c>
      <c r="L21" s="81">
        <v>26</v>
      </c>
      <c r="M21" s="82">
        <v>7</v>
      </c>
      <c r="N21" s="52">
        <v>3</v>
      </c>
      <c r="O21" s="152">
        <v>10</v>
      </c>
      <c r="P21" s="80">
        <v>8</v>
      </c>
      <c r="Q21" s="52">
        <v>0</v>
      </c>
      <c r="R21" s="81">
        <v>8</v>
      </c>
      <c r="S21" s="82">
        <v>23</v>
      </c>
      <c r="T21" s="52">
        <v>0</v>
      </c>
      <c r="U21" s="81">
        <v>23</v>
      </c>
      <c r="V21" s="82">
        <f t="shared" si="0"/>
        <v>86</v>
      </c>
      <c r="W21" s="82">
        <f t="shared" si="1"/>
        <v>3</v>
      </c>
      <c r="X21" s="530">
        <f t="shared" si="2"/>
        <v>89</v>
      </c>
      <c r="Y21" s="5"/>
      <c r="Z21" s="33"/>
    </row>
    <row r="22" spans="1:26">
      <c r="A22" s="490">
        <v>15</v>
      </c>
      <c r="B22" s="495" t="s">
        <v>169</v>
      </c>
      <c r="C22" s="492" t="s">
        <v>170</v>
      </c>
      <c r="D22" s="493" t="s">
        <v>171</v>
      </c>
      <c r="E22" s="493" t="s">
        <v>7</v>
      </c>
      <c r="F22" s="494" t="s">
        <v>172</v>
      </c>
      <c r="G22" s="80"/>
      <c r="H22" s="52"/>
      <c r="I22" s="152"/>
      <c r="J22" s="80"/>
      <c r="K22" s="52"/>
      <c r="L22" s="81"/>
      <c r="M22" s="82"/>
      <c r="N22" s="52"/>
      <c r="O22" s="152"/>
      <c r="P22" s="80"/>
      <c r="Q22" s="52"/>
      <c r="R22" s="81"/>
      <c r="S22" s="82"/>
      <c r="T22" s="52"/>
      <c r="U22" s="81"/>
      <c r="V22" s="82">
        <f t="shared" si="0"/>
        <v>0</v>
      </c>
      <c r="W22" s="82">
        <f t="shared" si="1"/>
        <v>0</v>
      </c>
      <c r="X22" s="530">
        <f t="shared" si="2"/>
        <v>0</v>
      </c>
      <c r="Y22" s="5"/>
      <c r="Z22" s="33"/>
    </row>
    <row r="23" spans="1:26">
      <c r="A23" s="490">
        <v>16</v>
      </c>
      <c r="B23" s="495" t="s">
        <v>173</v>
      </c>
      <c r="C23" s="492" t="s">
        <v>174</v>
      </c>
      <c r="D23" s="493" t="s">
        <v>175</v>
      </c>
      <c r="E23" s="493" t="s">
        <v>3</v>
      </c>
      <c r="F23" s="494" t="s">
        <v>176</v>
      </c>
      <c r="G23" s="80"/>
      <c r="H23" s="52"/>
      <c r="I23" s="152"/>
      <c r="J23" s="80"/>
      <c r="K23" s="52"/>
      <c r="L23" s="81"/>
      <c r="M23" s="82"/>
      <c r="N23" s="52"/>
      <c r="O23" s="152"/>
      <c r="P23" s="80"/>
      <c r="Q23" s="52"/>
      <c r="R23" s="81"/>
      <c r="S23" s="82"/>
      <c r="T23" s="52"/>
      <c r="U23" s="81"/>
      <c r="V23" s="82">
        <f t="shared" si="0"/>
        <v>0</v>
      </c>
      <c r="W23" s="82">
        <f t="shared" si="1"/>
        <v>0</v>
      </c>
      <c r="X23" s="530">
        <f t="shared" si="2"/>
        <v>0</v>
      </c>
      <c r="Y23" s="5"/>
      <c r="Z23" s="33"/>
    </row>
    <row r="24" spans="1:26">
      <c r="A24" s="490">
        <v>17</v>
      </c>
      <c r="B24" s="495" t="s">
        <v>173</v>
      </c>
      <c r="C24" s="492" t="s">
        <v>177</v>
      </c>
      <c r="D24" s="493" t="s">
        <v>178</v>
      </c>
      <c r="E24" s="493" t="s">
        <v>1</v>
      </c>
      <c r="F24" s="494" t="s">
        <v>179</v>
      </c>
      <c r="G24" s="80"/>
      <c r="H24" s="52"/>
      <c r="I24" s="152"/>
      <c r="J24" s="80"/>
      <c r="K24" s="52"/>
      <c r="L24" s="81"/>
      <c r="M24" s="82"/>
      <c r="N24" s="52"/>
      <c r="O24" s="152"/>
      <c r="P24" s="80"/>
      <c r="Q24" s="52"/>
      <c r="R24" s="81"/>
      <c r="S24" s="82"/>
      <c r="T24" s="52"/>
      <c r="U24" s="81"/>
      <c r="V24" s="82">
        <f t="shared" si="0"/>
        <v>0</v>
      </c>
      <c r="W24" s="82">
        <f t="shared" si="1"/>
        <v>0</v>
      </c>
      <c r="X24" s="530">
        <f t="shared" si="2"/>
        <v>0</v>
      </c>
      <c r="Y24" s="5"/>
      <c r="Z24" s="33"/>
    </row>
    <row r="25" spans="1:26">
      <c r="A25" s="490">
        <v>18</v>
      </c>
      <c r="B25" s="495" t="s">
        <v>180</v>
      </c>
      <c r="C25" s="492" t="s">
        <v>49</v>
      </c>
      <c r="D25" s="493" t="s">
        <v>38</v>
      </c>
      <c r="E25" s="493" t="s">
        <v>7</v>
      </c>
      <c r="F25" s="494" t="s">
        <v>181</v>
      </c>
      <c r="G25" s="80"/>
      <c r="H25" s="52"/>
      <c r="I25" s="152"/>
      <c r="J25" s="80"/>
      <c r="K25" s="52"/>
      <c r="L25" s="81"/>
      <c r="M25" s="82"/>
      <c r="N25" s="52"/>
      <c r="O25" s="152"/>
      <c r="P25" s="80"/>
      <c r="Q25" s="52"/>
      <c r="R25" s="81"/>
      <c r="S25" s="82"/>
      <c r="T25" s="52"/>
      <c r="U25" s="81"/>
      <c r="V25" s="82">
        <f t="shared" si="0"/>
        <v>0</v>
      </c>
      <c r="W25" s="82">
        <f t="shared" si="1"/>
        <v>0</v>
      </c>
      <c r="X25" s="530">
        <f t="shared" si="2"/>
        <v>0</v>
      </c>
      <c r="Y25" s="5"/>
      <c r="Z25" s="33"/>
    </row>
    <row r="26" spans="1:26">
      <c r="A26" s="490">
        <v>19</v>
      </c>
      <c r="B26" s="495" t="s">
        <v>185</v>
      </c>
      <c r="C26" s="492" t="s">
        <v>39</v>
      </c>
      <c r="D26" s="493" t="s">
        <v>38</v>
      </c>
      <c r="E26" s="493" t="s">
        <v>5</v>
      </c>
      <c r="F26" s="494" t="s">
        <v>40</v>
      </c>
      <c r="G26" s="80"/>
      <c r="H26" s="52"/>
      <c r="I26" s="152"/>
      <c r="J26" s="80"/>
      <c r="K26" s="52"/>
      <c r="L26" s="81"/>
      <c r="M26" s="82"/>
      <c r="N26" s="52"/>
      <c r="O26" s="152"/>
      <c r="P26" s="80"/>
      <c r="Q26" s="52"/>
      <c r="R26" s="81"/>
      <c r="S26" s="82"/>
      <c r="T26" s="52"/>
      <c r="U26" s="81"/>
      <c r="V26" s="82">
        <f t="shared" si="0"/>
        <v>0</v>
      </c>
      <c r="W26" s="82">
        <f t="shared" si="1"/>
        <v>0</v>
      </c>
      <c r="X26" s="530">
        <f t="shared" si="2"/>
        <v>0</v>
      </c>
      <c r="Y26" s="5"/>
      <c r="Z26" s="33"/>
    </row>
    <row r="27" spans="1:26">
      <c r="A27" s="490">
        <v>20</v>
      </c>
      <c r="B27" s="495" t="s">
        <v>186</v>
      </c>
      <c r="C27" s="492" t="s">
        <v>187</v>
      </c>
      <c r="D27" s="493" t="s">
        <v>60</v>
      </c>
      <c r="E27" s="493" t="s">
        <v>6</v>
      </c>
      <c r="F27" s="494" t="s">
        <v>188</v>
      </c>
      <c r="G27" s="80"/>
      <c r="H27" s="52"/>
      <c r="I27" s="152"/>
      <c r="J27" s="80"/>
      <c r="K27" s="52"/>
      <c r="L27" s="81"/>
      <c r="M27" s="82"/>
      <c r="N27" s="52"/>
      <c r="O27" s="152"/>
      <c r="P27" s="80"/>
      <c r="Q27" s="52"/>
      <c r="R27" s="81"/>
      <c r="S27" s="82"/>
      <c r="T27" s="52"/>
      <c r="U27" s="81"/>
      <c r="V27" s="82">
        <f t="shared" si="0"/>
        <v>0</v>
      </c>
      <c r="W27" s="82">
        <f t="shared" si="1"/>
        <v>0</v>
      </c>
      <c r="X27" s="530">
        <f t="shared" si="2"/>
        <v>0</v>
      </c>
      <c r="Y27" s="5"/>
      <c r="Z27" s="33"/>
    </row>
    <row r="28" spans="1:26">
      <c r="A28" s="490">
        <v>21</v>
      </c>
      <c r="B28" s="495" t="s">
        <v>189</v>
      </c>
      <c r="C28" s="492" t="s">
        <v>656</v>
      </c>
      <c r="D28" s="493" t="s">
        <v>190</v>
      </c>
      <c r="E28" s="493" t="s">
        <v>8</v>
      </c>
      <c r="F28" s="494" t="s">
        <v>37</v>
      </c>
      <c r="G28" s="80"/>
      <c r="H28" s="52"/>
      <c r="I28" s="152"/>
      <c r="J28" s="80"/>
      <c r="K28" s="52"/>
      <c r="L28" s="81"/>
      <c r="M28" s="82"/>
      <c r="N28" s="52"/>
      <c r="O28" s="152"/>
      <c r="P28" s="80"/>
      <c r="Q28" s="52"/>
      <c r="R28" s="81"/>
      <c r="S28" s="82"/>
      <c r="T28" s="52"/>
      <c r="U28" s="81"/>
      <c r="V28" s="82">
        <f t="shared" si="0"/>
        <v>0</v>
      </c>
      <c r="W28" s="82">
        <f t="shared" si="1"/>
        <v>0</v>
      </c>
      <c r="X28" s="530">
        <f t="shared" si="2"/>
        <v>0</v>
      </c>
      <c r="Y28" s="5"/>
      <c r="Z28" s="33"/>
    </row>
    <row r="29" spans="1:26">
      <c r="A29" s="490">
        <v>22</v>
      </c>
      <c r="B29" s="491" t="s">
        <v>191</v>
      </c>
      <c r="C29" s="492" t="s">
        <v>192</v>
      </c>
      <c r="D29" s="493" t="s">
        <v>193</v>
      </c>
      <c r="E29" s="493" t="s">
        <v>34</v>
      </c>
      <c r="F29" s="494" t="s">
        <v>41</v>
      </c>
      <c r="G29" s="80"/>
      <c r="H29" s="52"/>
      <c r="I29" s="152"/>
      <c r="J29" s="80"/>
      <c r="K29" s="52"/>
      <c r="L29" s="81"/>
      <c r="M29" s="82"/>
      <c r="N29" s="52"/>
      <c r="O29" s="152"/>
      <c r="P29" s="80"/>
      <c r="Q29" s="52"/>
      <c r="R29" s="81"/>
      <c r="S29" s="82"/>
      <c r="T29" s="52"/>
      <c r="U29" s="81"/>
      <c r="V29" s="82">
        <f t="shared" si="0"/>
        <v>0</v>
      </c>
      <c r="W29" s="82">
        <f t="shared" si="1"/>
        <v>0</v>
      </c>
      <c r="X29" s="530">
        <f t="shared" si="2"/>
        <v>0</v>
      </c>
      <c r="Y29" s="5"/>
      <c r="Z29" s="33"/>
    </row>
    <row r="30" spans="1:26">
      <c r="A30" s="496"/>
      <c r="B30" s="495" t="s">
        <v>182</v>
      </c>
      <c r="C30" s="492" t="s">
        <v>183</v>
      </c>
      <c r="D30" s="493" t="s">
        <v>38</v>
      </c>
      <c r="E30" s="493" t="s">
        <v>7</v>
      </c>
      <c r="F30" s="494" t="s">
        <v>184</v>
      </c>
      <c r="G30" s="80"/>
      <c r="H30" s="52"/>
      <c r="I30" s="152"/>
      <c r="J30" s="80"/>
      <c r="K30" s="52"/>
      <c r="L30" s="81"/>
      <c r="M30" s="82"/>
      <c r="N30" s="52"/>
      <c r="O30" s="152"/>
      <c r="P30" s="80"/>
      <c r="Q30" s="52"/>
      <c r="R30" s="81"/>
      <c r="S30" s="82"/>
      <c r="T30" s="52"/>
      <c r="U30" s="81"/>
      <c r="V30" s="82">
        <f t="shared" si="0"/>
        <v>0</v>
      </c>
      <c r="W30" s="82">
        <f t="shared" si="1"/>
        <v>0</v>
      </c>
      <c r="X30" s="530">
        <f t="shared" si="2"/>
        <v>0</v>
      </c>
      <c r="Y30" s="5"/>
      <c r="Z30" s="33"/>
    </row>
    <row r="31" spans="1:26" ht="12.75" customHeight="1" thickBot="1">
      <c r="A31" s="497"/>
      <c r="B31" s="498" t="s">
        <v>194</v>
      </c>
      <c r="C31" s="499" t="s">
        <v>195</v>
      </c>
      <c r="D31" s="196" t="s">
        <v>171</v>
      </c>
      <c r="E31" s="196" t="s">
        <v>7</v>
      </c>
      <c r="F31" s="500" t="s">
        <v>196</v>
      </c>
      <c r="G31" s="149"/>
      <c r="H31" s="150"/>
      <c r="I31" s="161"/>
      <c r="J31" s="149"/>
      <c r="K31" s="150"/>
      <c r="L31" s="132"/>
      <c r="M31" s="160"/>
      <c r="N31" s="150"/>
      <c r="O31" s="161"/>
      <c r="P31" s="149"/>
      <c r="Q31" s="150"/>
      <c r="R31" s="132"/>
      <c r="S31" s="160"/>
      <c r="T31" s="150"/>
      <c r="U31" s="132"/>
      <c r="V31" s="160">
        <f t="shared" si="0"/>
        <v>0</v>
      </c>
      <c r="W31" s="160">
        <f t="shared" si="1"/>
        <v>0</v>
      </c>
      <c r="X31" s="531">
        <f t="shared" si="2"/>
        <v>0</v>
      </c>
      <c r="Z31" s="33"/>
    </row>
    <row r="32" spans="1:26" s="2" customFormat="1" ht="13.5" thickBot="1">
      <c r="A32" s="37"/>
      <c r="B32" s="38"/>
      <c r="C32" s="83" t="s">
        <v>33</v>
      </c>
      <c r="D32" s="83"/>
      <c r="E32" s="83"/>
      <c r="F32" s="84"/>
      <c r="G32" s="85">
        <f t="shared" ref="G32:X32" si="3">SUM(G8:G31)</f>
        <v>264</v>
      </c>
      <c r="H32" s="86">
        <f t="shared" si="3"/>
        <v>35</v>
      </c>
      <c r="I32" s="87">
        <f t="shared" si="3"/>
        <v>299</v>
      </c>
      <c r="J32" s="85">
        <f t="shared" si="3"/>
        <v>367</v>
      </c>
      <c r="K32" s="86">
        <f t="shared" si="3"/>
        <v>7</v>
      </c>
      <c r="L32" s="87">
        <f t="shared" si="3"/>
        <v>374</v>
      </c>
      <c r="M32" s="85">
        <f t="shared" si="3"/>
        <v>73</v>
      </c>
      <c r="N32" s="86">
        <f t="shared" si="3"/>
        <v>14</v>
      </c>
      <c r="O32" s="87">
        <f t="shared" si="3"/>
        <v>87</v>
      </c>
      <c r="P32" s="85">
        <f t="shared" si="3"/>
        <v>109</v>
      </c>
      <c r="Q32" s="86">
        <f t="shared" si="3"/>
        <v>4</v>
      </c>
      <c r="R32" s="87">
        <f t="shared" si="3"/>
        <v>113</v>
      </c>
      <c r="S32" s="85">
        <f t="shared" si="3"/>
        <v>256</v>
      </c>
      <c r="T32" s="86">
        <f t="shared" si="3"/>
        <v>32</v>
      </c>
      <c r="U32" s="87">
        <f t="shared" si="3"/>
        <v>288</v>
      </c>
      <c r="V32" s="85">
        <f t="shared" si="3"/>
        <v>1069</v>
      </c>
      <c r="W32" s="86">
        <f t="shared" si="3"/>
        <v>92</v>
      </c>
      <c r="X32" s="87">
        <f t="shared" si="3"/>
        <v>1161</v>
      </c>
    </row>
    <row r="33" spans="1:24">
      <c r="A33" s="25"/>
      <c r="B33" s="25"/>
      <c r="C33" s="27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7"/>
      <c r="W33" s="27"/>
      <c r="X33" s="27"/>
    </row>
    <row r="34" spans="1:24">
      <c r="B34" s="4"/>
      <c r="H34" s="4"/>
      <c r="I34" s="4"/>
    </row>
    <row r="35" spans="1:24">
      <c r="B35" s="4"/>
      <c r="H35" s="4"/>
      <c r="I35" s="4"/>
    </row>
    <row r="36" spans="1:24">
      <c r="B36" s="7" t="s">
        <v>933</v>
      </c>
      <c r="K36" s="32"/>
      <c r="L36" s="32"/>
      <c r="M36" s="32" t="s">
        <v>131</v>
      </c>
      <c r="N36" s="32"/>
      <c r="O36" s="32"/>
      <c r="P36" s="32"/>
      <c r="Q36" s="32"/>
    </row>
    <row r="37" spans="1:24" ht="12" customHeight="1">
      <c r="D37" s="125" t="s">
        <v>132</v>
      </c>
      <c r="K37" s="3"/>
      <c r="L37" s="3"/>
      <c r="M37" s="32" t="s">
        <v>931</v>
      </c>
      <c r="N37" s="3"/>
      <c r="O37" s="3"/>
    </row>
    <row r="38" spans="1:24" ht="23.25" customHeight="1">
      <c r="D38" s="32" t="s">
        <v>35</v>
      </c>
    </row>
    <row r="41" spans="1:24">
      <c r="B41" s="135" t="s">
        <v>134</v>
      </c>
      <c r="C41" s="136"/>
      <c r="D41" s="136"/>
      <c r="E41" s="136"/>
      <c r="F41" s="136"/>
      <c r="G41" s="46"/>
      <c r="H41" s="51"/>
      <c r="I41" s="24"/>
      <c r="J41" s="24"/>
      <c r="K41" s="42"/>
    </row>
    <row r="42" spans="1:24">
      <c r="B42" s="4" t="s">
        <v>135</v>
      </c>
      <c r="C42" s="136"/>
      <c r="D42" s="136"/>
      <c r="E42" s="136"/>
      <c r="F42" s="136"/>
      <c r="G42" s="46"/>
      <c r="H42" s="51"/>
      <c r="I42" s="24"/>
      <c r="J42" s="24"/>
      <c r="K42" s="42"/>
    </row>
    <row r="43" spans="1:24">
      <c r="B43" s="4" t="s">
        <v>136</v>
      </c>
      <c r="C43" s="136"/>
      <c r="D43" s="136"/>
      <c r="E43" s="136"/>
      <c r="F43" s="136"/>
      <c r="G43" s="46"/>
      <c r="H43" s="51"/>
      <c r="I43" s="24"/>
      <c r="J43" s="24"/>
      <c r="K43" s="42"/>
    </row>
    <row r="44" spans="1:24">
      <c r="B44" s="4" t="s">
        <v>653</v>
      </c>
      <c r="C44" s="136"/>
      <c r="D44" s="136"/>
      <c r="E44" s="136"/>
      <c r="F44" s="136"/>
      <c r="G44" s="46"/>
      <c r="H44" s="51"/>
      <c r="I44" s="24"/>
      <c r="J44" s="24"/>
      <c r="K44" s="42"/>
    </row>
    <row r="45" spans="1:24">
      <c r="B45" s="4" t="s">
        <v>137</v>
      </c>
      <c r="C45" s="136"/>
      <c r="D45" s="136"/>
      <c r="E45" s="136"/>
      <c r="F45" s="136"/>
      <c r="G45" s="46"/>
      <c r="H45" s="51"/>
      <c r="I45" s="24"/>
      <c r="J45" s="24"/>
      <c r="K45" s="42"/>
    </row>
    <row r="46" spans="1:24">
      <c r="B46" s="4" t="s">
        <v>138</v>
      </c>
      <c r="C46" s="136"/>
      <c r="D46" s="136"/>
      <c r="E46" s="136"/>
      <c r="F46" s="136"/>
      <c r="G46" s="46"/>
      <c r="H46" s="51"/>
    </row>
  </sheetData>
  <mergeCells count="15">
    <mergeCell ref="J17:L17"/>
    <mergeCell ref="M17:O17"/>
    <mergeCell ref="P17:R17"/>
    <mergeCell ref="S17:U17"/>
    <mergeCell ref="M15:O15"/>
    <mergeCell ref="V17:X17"/>
    <mergeCell ref="M10:O10"/>
    <mergeCell ref="B4:W4"/>
    <mergeCell ref="G8:I8"/>
    <mergeCell ref="J8:L8"/>
    <mergeCell ref="M8:O8"/>
    <mergeCell ref="P8:R8"/>
    <mergeCell ref="S8:U8"/>
    <mergeCell ref="V8:X8"/>
    <mergeCell ref="G17:I17"/>
  </mergeCells>
  <phoneticPr fontId="0" type="noConversion"/>
  <pageMargins left="0.39370078740157483" right="0.39370078740157483" top="0.78740157480314965" bottom="0.78740157480314965" header="0.51181102362204722" footer="0.51181102362204722"/>
  <pageSetup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AD240"/>
  <sheetViews>
    <sheetView tabSelected="1" zoomScaleNormal="100" workbookViewId="0">
      <pane ySplit="7" topLeftCell="A8" activePane="bottomLeft" state="frozen"/>
      <selection pane="bottomLeft" activeCell="C242" sqref="C242"/>
    </sheetView>
  </sheetViews>
  <sheetFormatPr defaultRowHeight="12.75"/>
  <cols>
    <col min="1" max="1" width="5" style="41" customWidth="1"/>
    <col min="2" max="2" width="26.28515625" style="40" customWidth="1"/>
    <col min="3" max="3" width="7.5703125" style="41" customWidth="1"/>
    <col min="4" max="4" width="11.85546875" style="2" customWidth="1"/>
    <col min="5" max="6" width="5.42578125" style="2" customWidth="1"/>
    <col min="7" max="7" width="7.28515625" style="41" customWidth="1"/>
    <col min="8" max="8" width="5" style="46" customWidth="1"/>
    <col min="9" max="10" width="4.7109375" style="51" customWidth="1"/>
    <col min="11" max="11" width="5" style="46" customWidth="1"/>
    <col min="12" max="15" width="5" style="43" customWidth="1"/>
    <col min="16" max="16" width="5" style="42" customWidth="1"/>
    <col min="17" max="18" width="5" style="108" customWidth="1"/>
    <col min="19" max="19" width="5" style="17" customWidth="1"/>
    <col min="20" max="22" width="5" style="43" customWidth="1"/>
    <col min="23" max="23" width="5" style="42" customWidth="1"/>
    <col min="24" max="27" width="5" style="43" customWidth="1"/>
    <col min="28" max="28" width="4.85546875" style="43" customWidth="1"/>
    <col min="29" max="29" width="5.5703125" style="22" customWidth="1"/>
    <col min="30" max="30" width="4.7109375" style="22" customWidth="1"/>
  </cols>
  <sheetData>
    <row r="2" spans="1:30" ht="15" customHeight="1">
      <c r="A2" s="880" t="s">
        <v>283</v>
      </c>
      <c r="B2" s="880"/>
      <c r="C2" s="880"/>
      <c r="D2" s="880"/>
      <c r="E2" s="880"/>
      <c r="F2" s="880"/>
      <c r="G2" s="880"/>
      <c r="H2" s="880"/>
      <c r="I2" s="880"/>
      <c r="J2" s="880"/>
      <c r="K2" s="880"/>
      <c r="L2" s="880"/>
      <c r="M2" s="880"/>
      <c r="N2" s="880"/>
      <c r="O2" s="880"/>
      <c r="P2" s="880"/>
      <c r="Q2" s="880"/>
      <c r="R2" s="880"/>
      <c r="S2" s="880"/>
      <c r="T2" s="880"/>
      <c r="U2" s="880"/>
      <c r="V2" s="880"/>
      <c r="W2" s="880"/>
      <c r="X2" s="880"/>
      <c r="Y2" s="880"/>
      <c r="Z2" s="880"/>
      <c r="AA2" s="880"/>
      <c r="AB2" s="880"/>
    </row>
    <row r="3" spans="1:30" s="96" customFormat="1">
      <c r="A3" s="881" t="s">
        <v>934</v>
      </c>
      <c r="B3" s="881"/>
      <c r="C3" s="881"/>
      <c r="D3" s="881"/>
      <c r="E3" s="881"/>
      <c r="F3" s="881"/>
      <c r="G3" s="881"/>
      <c r="H3" s="881"/>
      <c r="I3" s="881"/>
      <c r="J3" s="881"/>
      <c r="K3" s="881"/>
      <c r="L3" s="881"/>
      <c r="M3" s="881"/>
      <c r="N3" s="881"/>
      <c r="O3" s="881"/>
      <c r="P3" s="881"/>
      <c r="Q3" s="881"/>
      <c r="R3" s="881"/>
      <c r="S3" s="881"/>
      <c r="T3" s="881"/>
      <c r="U3" s="881"/>
      <c r="V3" s="881"/>
      <c r="W3" s="881"/>
      <c r="X3" s="881"/>
      <c r="Y3" s="881"/>
      <c r="Z3" s="881"/>
      <c r="AA3" s="881"/>
      <c r="AB3" s="881"/>
      <c r="AC3" s="97"/>
      <c r="AD3" s="97"/>
    </row>
    <row r="4" spans="1:30" ht="13.5" thickBot="1">
      <c r="Q4" s="109"/>
      <c r="R4" s="109"/>
      <c r="S4" s="23"/>
      <c r="X4" s="98"/>
      <c r="Y4" s="98"/>
      <c r="Z4" s="98"/>
      <c r="AA4" s="98"/>
      <c r="AB4" s="98"/>
    </row>
    <row r="5" spans="1:30">
      <c r="A5" s="99"/>
      <c r="B5" s="49" t="s">
        <v>123</v>
      </c>
      <c r="C5" s="94"/>
      <c r="D5" s="58"/>
      <c r="E5" s="488" t="s">
        <v>654</v>
      </c>
      <c r="F5" s="130"/>
      <c r="G5" s="95"/>
      <c r="H5" s="156" t="s">
        <v>0</v>
      </c>
      <c r="I5" s="200" t="s">
        <v>42</v>
      </c>
      <c r="J5" s="200" t="s">
        <v>42</v>
      </c>
      <c r="K5" s="184" t="s">
        <v>7</v>
      </c>
      <c r="L5" s="184" t="s">
        <v>7</v>
      </c>
      <c r="M5" s="176" t="s">
        <v>7</v>
      </c>
      <c r="N5" s="176" t="s">
        <v>7</v>
      </c>
      <c r="O5" s="195" t="s">
        <v>46</v>
      </c>
      <c r="P5" s="195" t="s">
        <v>46</v>
      </c>
      <c r="Q5" s="156" t="s">
        <v>2</v>
      </c>
      <c r="R5" s="167" t="s">
        <v>6</v>
      </c>
      <c r="S5" s="167" t="s">
        <v>6</v>
      </c>
      <c r="T5" s="156" t="s">
        <v>3</v>
      </c>
      <c r="U5" s="156" t="s">
        <v>3</v>
      </c>
      <c r="V5" s="156" t="s">
        <v>9</v>
      </c>
      <c r="W5" s="156" t="s">
        <v>1</v>
      </c>
      <c r="X5" s="156" t="s">
        <v>5</v>
      </c>
      <c r="Y5" s="179" t="s">
        <v>8</v>
      </c>
      <c r="Z5" s="179" t="s">
        <v>8</v>
      </c>
      <c r="AA5" s="169" t="s">
        <v>34</v>
      </c>
      <c r="AB5" s="170" t="s">
        <v>34</v>
      </c>
    </row>
    <row r="6" spans="1:30" ht="13.5" thickBot="1">
      <c r="A6" s="100"/>
      <c r="B6" s="50" t="s">
        <v>12</v>
      </c>
      <c r="C6" s="60"/>
      <c r="D6" s="61"/>
      <c r="E6" s="877" t="s">
        <v>932</v>
      </c>
      <c r="F6" s="878"/>
      <c r="G6" s="879"/>
      <c r="H6" s="157" t="s">
        <v>151</v>
      </c>
      <c r="I6" s="201" t="s">
        <v>45</v>
      </c>
      <c r="J6" s="201" t="s">
        <v>42</v>
      </c>
      <c r="K6" s="185" t="s">
        <v>145</v>
      </c>
      <c r="L6" s="185" t="s">
        <v>148</v>
      </c>
      <c r="M6" s="177" t="s">
        <v>172</v>
      </c>
      <c r="N6" s="177" t="s">
        <v>181</v>
      </c>
      <c r="O6" s="196" t="s">
        <v>53</v>
      </c>
      <c r="P6" s="196" t="s">
        <v>155</v>
      </c>
      <c r="Q6" s="157" t="s">
        <v>31</v>
      </c>
      <c r="R6" s="168" t="s">
        <v>67</v>
      </c>
      <c r="S6" s="168" t="s">
        <v>188</v>
      </c>
      <c r="T6" s="157" t="s">
        <v>129</v>
      </c>
      <c r="U6" s="157" t="s">
        <v>176</v>
      </c>
      <c r="V6" s="157" t="s">
        <v>168</v>
      </c>
      <c r="W6" s="157" t="s">
        <v>179</v>
      </c>
      <c r="X6" s="157" t="s">
        <v>40</v>
      </c>
      <c r="Y6" s="180" t="s">
        <v>64</v>
      </c>
      <c r="Z6" s="180" t="s">
        <v>37</v>
      </c>
      <c r="AA6" s="171" t="s">
        <v>161</v>
      </c>
      <c r="AB6" s="172" t="s">
        <v>41</v>
      </c>
    </row>
    <row r="7" spans="1:30" ht="13.5" thickBot="1">
      <c r="A7" s="552" t="s">
        <v>11</v>
      </c>
      <c r="B7" s="553" t="s">
        <v>281</v>
      </c>
      <c r="C7" s="553" t="s">
        <v>54</v>
      </c>
      <c r="D7" s="554" t="s">
        <v>282</v>
      </c>
      <c r="E7" s="555" t="s">
        <v>4</v>
      </c>
      <c r="F7" s="554" t="s">
        <v>280</v>
      </c>
      <c r="G7" s="140" t="s">
        <v>10</v>
      </c>
      <c r="H7" s="209">
        <v>6</v>
      </c>
      <c r="I7" s="210">
        <v>2</v>
      </c>
      <c r="J7" s="210">
        <v>12</v>
      </c>
      <c r="K7" s="211">
        <v>3</v>
      </c>
      <c r="L7" s="211">
        <v>5</v>
      </c>
      <c r="M7" s="212">
        <v>15</v>
      </c>
      <c r="N7" s="212">
        <v>18</v>
      </c>
      <c r="O7" s="213">
        <v>4</v>
      </c>
      <c r="P7" s="213">
        <v>8</v>
      </c>
      <c r="Q7" s="214">
        <v>9</v>
      </c>
      <c r="R7" s="215">
        <v>7</v>
      </c>
      <c r="S7" s="215">
        <v>20</v>
      </c>
      <c r="T7" s="214">
        <v>13</v>
      </c>
      <c r="U7" s="214">
        <v>16</v>
      </c>
      <c r="V7" s="214">
        <v>14</v>
      </c>
      <c r="W7" s="214">
        <v>17</v>
      </c>
      <c r="X7" s="214">
        <v>19</v>
      </c>
      <c r="Y7" s="216">
        <v>11</v>
      </c>
      <c r="Z7" s="216">
        <v>21</v>
      </c>
      <c r="AA7" s="217">
        <v>10</v>
      </c>
      <c r="AB7" s="218">
        <v>22</v>
      </c>
    </row>
    <row r="8" spans="1:30" s="40" customFormat="1">
      <c r="A8" s="141">
        <v>1</v>
      </c>
      <c r="B8" s="484" t="s">
        <v>601</v>
      </c>
      <c r="C8" s="787">
        <v>85414</v>
      </c>
      <c r="D8" s="787" t="s">
        <v>70</v>
      </c>
      <c r="E8" s="719" t="s">
        <v>0</v>
      </c>
      <c r="F8" s="777" t="s">
        <v>244</v>
      </c>
      <c r="G8" s="548">
        <f>H8+I8+K8+L8+O8+R8+V8</f>
        <v>289</v>
      </c>
      <c r="H8" s="721">
        <v>113</v>
      </c>
      <c r="I8" s="565"/>
      <c r="J8" s="565"/>
      <c r="K8" s="364"/>
      <c r="L8" s="364">
        <v>99</v>
      </c>
      <c r="M8" s="366"/>
      <c r="N8" s="366"/>
      <c r="O8" s="481"/>
      <c r="P8" s="566"/>
      <c r="Q8" s="461"/>
      <c r="R8" s="779"/>
      <c r="S8" s="567"/>
      <c r="T8" s="59"/>
      <c r="U8" s="464"/>
      <c r="V8" s="464">
        <v>77</v>
      </c>
      <c r="W8" s="568"/>
      <c r="X8" s="59"/>
      <c r="Y8" s="465"/>
      <c r="Z8" s="465"/>
      <c r="AA8" s="569"/>
      <c r="AB8" s="570"/>
      <c r="AC8" s="66"/>
      <c r="AD8" s="66"/>
    </row>
    <row r="9" spans="1:30" s="40" customFormat="1">
      <c r="A9" s="142">
        <f>1+A8</f>
        <v>2</v>
      </c>
      <c r="B9" s="304" t="s">
        <v>240</v>
      </c>
      <c r="C9" s="145">
        <v>15934</v>
      </c>
      <c r="D9" s="775" t="s">
        <v>241</v>
      </c>
      <c r="E9" s="145" t="s">
        <v>42</v>
      </c>
      <c r="F9" s="784" t="s">
        <v>244</v>
      </c>
      <c r="G9" s="549">
        <f>H9+J9+K9+L9+O9+R9</f>
        <v>258</v>
      </c>
      <c r="H9" s="374">
        <v>101</v>
      </c>
      <c r="I9" s="279">
        <v>30</v>
      </c>
      <c r="J9" s="236">
        <v>86</v>
      </c>
      <c r="K9" s="206"/>
      <c r="L9" s="194">
        <v>71</v>
      </c>
      <c r="M9" s="178"/>
      <c r="N9" s="178"/>
      <c r="O9" s="198"/>
      <c r="P9" s="199"/>
      <c r="Q9" s="107"/>
      <c r="R9" s="190"/>
      <c r="S9" s="191"/>
      <c r="T9" s="64"/>
      <c r="U9" s="63"/>
      <c r="V9" s="63"/>
      <c r="W9" s="62"/>
      <c r="X9" s="64"/>
      <c r="Y9" s="182"/>
      <c r="Z9" s="182"/>
      <c r="AA9" s="174"/>
      <c r="AB9" s="571"/>
      <c r="AC9" s="66"/>
      <c r="AD9" s="66"/>
    </row>
    <row r="10" spans="1:30" s="40" customFormat="1" ht="13.5" thickBot="1">
      <c r="A10" s="146">
        <v>3</v>
      </c>
      <c r="B10" s="788" t="s">
        <v>480</v>
      </c>
      <c r="C10" s="789" t="s">
        <v>110</v>
      </c>
      <c r="D10" s="790" t="s">
        <v>335</v>
      </c>
      <c r="E10" s="537" t="s">
        <v>0</v>
      </c>
      <c r="F10" s="538" t="s">
        <v>244</v>
      </c>
      <c r="G10" s="551">
        <f>Q10+R10+V10</f>
        <v>247</v>
      </c>
      <c r="H10" s="778"/>
      <c r="I10" s="572"/>
      <c r="J10" s="572"/>
      <c r="K10" s="573"/>
      <c r="L10" s="573"/>
      <c r="M10" s="574"/>
      <c r="N10" s="574"/>
      <c r="O10" s="575">
        <v>35</v>
      </c>
      <c r="P10" s="576"/>
      <c r="Q10" s="577">
        <v>75</v>
      </c>
      <c r="R10" s="780">
        <v>86</v>
      </c>
      <c r="S10" s="578"/>
      <c r="T10" s="375"/>
      <c r="U10" s="579"/>
      <c r="V10" s="579">
        <v>86</v>
      </c>
      <c r="W10" s="546"/>
      <c r="X10" s="375"/>
      <c r="Y10" s="580"/>
      <c r="Z10" s="580"/>
      <c r="AA10" s="581"/>
      <c r="AB10" s="582"/>
      <c r="AC10" s="66"/>
      <c r="AD10" s="66"/>
    </row>
    <row r="11" spans="1:30" s="40" customFormat="1">
      <c r="A11" s="120">
        <v>4</v>
      </c>
      <c r="B11" s="781" t="s">
        <v>476</v>
      </c>
      <c r="C11" s="783" t="s">
        <v>109</v>
      </c>
      <c r="D11" s="414" t="s">
        <v>288</v>
      </c>
      <c r="E11" s="517" t="s">
        <v>0</v>
      </c>
      <c r="F11" s="785" t="s">
        <v>244</v>
      </c>
      <c r="G11" s="564">
        <f>H11+I11+K11+L11+O11+R11+Q11</f>
        <v>234</v>
      </c>
      <c r="H11" s="472"/>
      <c r="I11" s="318"/>
      <c r="J11" s="318"/>
      <c r="K11" s="319"/>
      <c r="L11" s="319"/>
      <c r="M11" s="320"/>
      <c r="N11" s="320"/>
      <c r="O11" s="419">
        <v>104</v>
      </c>
      <c r="P11" s="722"/>
      <c r="Q11" s="420">
        <v>16</v>
      </c>
      <c r="R11" s="426">
        <v>114</v>
      </c>
      <c r="S11" s="470"/>
      <c r="T11" s="392"/>
      <c r="U11" s="427"/>
      <c r="V11" s="427"/>
      <c r="W11" s="402"/>
      <c r="X11" s="392"/>
      <c r="Y11" s="428"/>
      <c r="Z11" s="428"/>
      <c r="AA11" s="471"/>
      <c r="AB11" s="471"/>
      <c r="AC11" s="66"/>
      <c r="AD11" s="66"/>
    </row>
    <row r="12" spans="1:30" s="40" customFormat="1">
      <c r="A12" s="119">
        <v>5</v>
      </c>
      <c r="B12" s="91" t="s">
        <v>238</v>
      </c>
      <c r="C12" s="64">
        <v>16042</v>
      </c>
      <c r="D12" s="92" t="s">
        <v>239</v>
      </c>
      <c r="E12" s="145" t="s">
        <v>42</v>
      </c>
      <c r="F12" s="784" t="s">
        <v>244</v>
      </c>
      <c r="G12" s="549">
        <f>H12+J12+K12+L12+O12+R12+Y12</f>
        <v>214</v>
      </c>
      <c r="H12" s="274"/>
      <c r="I12" s="279">
        <v>34</v>
      </c>
      <c r="J12" s="237">
        <v>105</v>
      </c>
      <c r="K12" s="206"/>
      <c r="L12" s="205"/>
      <c r="M12" s="178"/>
      <c r="N12" s="178"/>
      <c r="O12" s="198"/>
      <c r="P12" s="199"/>
      <c r="Q12" s="107"/>
      <c r="R12" s="190"/>
      <c r="S12" s="191"/>
      <c r="T12" s="64"/>
      <c r="U12" s="63"/>
      <c r="V12" s="63"/>
      <c r="W12" s="62"/>
      <c r="X12" s="64"/>
      <c r="Y12" s="182">
        <v>109</v>
      </c>
      <c r="Z12" s="182"/>
      <c r="AA12" s="174"/>
      <c r="AB12" s="174"/>
      <c r="AC12" s="66"/>
      <c r="AD12" s="66"/>
    </row>
    <row r="13" spans="1:30" s="40" customFormat="1">
      <c r="A13" s="119">
        <v>6</v>
      </c>
      <c r="B13" s="62" t="s">
        <v>599</v>
      </c>
      <c r="C13" s="329">
        <v>93341</v>
      </c>
      <c r="D13" s="389" t="s">
        <v>600</v>
      </c>
      <c r="E13" s="226" t="s">
        <v>7</v>
      </c>
      <c r="F13" s="385" t="s">
        <v>130</v>
      </c>
      <c r="G13" s="549">
        <f>H13+I13+K13+L13+O13+R13</f>
        <v>211</v>
      </c>
      <c r="H13" s="41">
        <v>103</v>
      </c>
      <c r="I13" s="203"/>
      <c r="J13" s="203"/>
      <c r="K13" s="194"/>
      <c r="L13" s="194">
        <v>108</v>
      </c>
      <c r="M13" s="178"/>
      <c r="N13" s="178"/>
      <c r="O13" s="198"/>
      <c r="P13" s="199"/>
      <c r="Q13" s="107"/>
      <c r="R13" s="249"/>
      <c r="S13" s="191"/>
      <c r="T13" s="64"/>
      <c r="U13" s="63"/>
      <c r="V13" s="63"/>
      <c r="W13" s="62"/>
      <c r="X13" s="64"/>
      <c r="Y13" s="182"/>
      <c r="Z13" s="182"/>
      <c r="AA13" s="174"/>
      <c r="AB13" s="174"/>
      <c r="AC13" s="66"/>
    </row>
    <row r="14" spans="1:30" s="40" customFormat="1">
      <c r="A14" s="119">
        <v>7</v>
      </c>
      <c r="B14" s="378" t="s">
        <v>498</v>
      </c>
      <c r="C14" s="101">
        <v>24603</v>
      </c>
      <c r="D14" s="44" t="s">
        <v>297</v>
      </c>
      <c r="E14" s="44" t="s">
        <v>46</v>
      </c>
      <c r="F14" s="556" t="s">
        <v>244</v>
      </c>
      <c r="G14" s="549">
        <f>H14+I14+K14+L14+P14+R14</f>
        <v>208</v>
      </c>
      <c r="H14" s="472"/>
      <c r="I14" s="203"/>
      <c r="J14" s="203"/>
      <c r="K14" s="194"/>
      <c r="L14" s="194"/>
      <c r="M14" s="178"/>
      <c r="N14" s="178"/>
      <c r="O14" s="198">
        <v>77</v>
      </c>
      <c r="P14" s="198">
        <v>113</v>
      </c>
      <c r="Q14" s="107"/>
      <c r="R14" s="249">
        <v>95</v>
      </c>
      <c r="S14" s="191"/>
      <c r="T14" s="64"/>
      <c r="U14" s="63"/>
      <c r="V14" s="63"/>
      <c r="W14" s="62"/>
      <c r="X14" s="64"/>
      <c r="Y14" s="182"/>
      <c r="Z14" s="182"/>
      <c r="AA14" s="174"/>
      <c r="AB14" s="174"/>
      <c r="AC14" s="66"/>
      <c r="AD14" s="66"/>
    </row>
    <row r="15" spans="1:30" s="40" customFormat="1">
      <c r="A15" s="119">
        <v>8</v>
      </c>
      <c r="B15" s="378" t="s">
        <v>490</v>
      </c>
      <c r="C15" s="101">
        <v>24604</v>
      </c>
      <c r="D15" s="74" t="s">
        <v>289</v>
      </c>
      <c r="E15" s="44" t="s">
        <v>46</v>
      </c>
      <c r="F15" s="385" t="s">
        <v>244</v>
      </c>
      <c r="G15" s="549">
        <f>H15+I15+K15+L15+O15+R15</f>
        <v>202</v>
      </c>
      <c r="H15" s="139"/>
      <c r="I15" s="203"/>
      <c r="J15" s="203"/>
      <c r="K15" s="194"/>
      <c r="L15" s="194"/>
      <c r="M15" s="178"/>
      <c r="N15" s="178"/>
      <c r="O15" s="198">
        <v>99</v>
      </c>
      <c r="P15" s="199"/>
      <c r="Q15" s="107"/>
      <c r="R15" s="249">
        <v>103</v>
      </c>
      <c r="S15" s="191"/>
      <c r="T15" s="64"/>
      <c r="U15" s="63"/>
      <c r="V15" s="63"/>
      <c r="W15" s="62"/>
      <c r="X15" s="64"/>
      <c r="Y15" s="182"/>
      <c r="Z15" s="182"/>
      <c r="AA15" s="174"/>
      <c r="AB15" s="174"/>
      <c r="AC15" s="66"/>
      <c r="AD15" s="66"/>
    </row>
    <row r="16" spans="1:30" s="40" customFormat="1">
      <c r="A16" s="119">
        <v>9</v>
      </c>
      <c r="B16" s="88" t="s">
        <v>681</v>
      </c>
      <c r="C16" s="44" t="s">
        <v>118</v>
      </c>
      <c r="D16" s="44" t="s">
        <v>287</v>
      </c>
      <c r="E16" s="44" t="s">
        <v>46</v>
      </c>
      <c r="F16" s="556" t="s">
        <v>244</v>
      </c>
      <c r="G16" s="549">
        <f>H16+I16+K16+L16+R16+O16</f>
        <v>200</v>
      </c>
      <c r="H16" s="472"/>
      <c r="I16" s="203"/>
      <c r="J16" s="203"/>
      <c r="K16" s="187"/>
      <c r="L16" s="205"/>
      <c r="M16" s="178"/>
      <c r="N16" s="178"/>
      <c r="O16" s="198">
        <v>106</v>
      </c>
      <c r="P16" s="198">
        <v>21</v>
      </c>
      <c r="Q16" s="107"/>
      <c r="R16" s="249">
        <v>94</v>
      </c>
      <c r="S16" s="191"/>
      <c r="T16" s="64"/>
      <c r="U16" s="63"/>
      <c r="V16" s="63"/>
      <c r="W16" s="62"/>
      <c r="X16" s="64"/>
      <c r="Y16" s="182"/>
      <c r="Z16" s="182"/>
      <c r="AA16" s="174"/>
      <c r="AB16" s="174"/>
      <c r="AC16" s="66"/>
      <c r="AD16" s="66"/>
    </row>
    <row r="17" spans="1:30" s="40" customFormat="1">
      <c r="A17" s="119">
        <v>10</v>
      </c>
      <c r="B17" s="331" t="s">
        <v>606</v>
      </c>
      <c r="C17" s="329">
        <v>111116</v>
      </c>
      <c r="D17" s="389" t="s">
        <v>607</v>
      </c>
      <c r="E17" s="329" t="s">
        <v>7</v>
      </c>
      <c r="F17" s="556" t="s">
        <v>130</v>
      </c>
      <c r="G17" s="549">
        <f>H17+I17+K17+L17+O17+R17</f>
        <v>199</v>
      </c>
      <c r="H17" s="277">
        <v>109</v>
      </c>
      <c r="I17" s="203"/>
      <c r="J17" s="203"/>
      <c r="K17" s="194"/>
      <c r="L17" s="194">
        <v>90</v>
      </c>
      <c r="M17" s="178"/>
      <c r="N17" s="178"/>
      <c r="O17" s="198"/>
      <c r="P17" s="199"/>
      <c r="Q17" s="107"/>
      <c r="R17" s="249"/>
      <c r="S17" s="191"/>
      <c r="T17" s="64"/>
      <c r="U17" s="63"/>
      <c r="V17" s="63"/>
      <c r="W17" s="62"/>
      <c r="X17" s="64"/>
      <c r="Y17" s="182"/>
      <c r="Z17" s="182"/>
      <c r="AA17" s="174"/>
      <c r="AB17" s="174"/>
      <c r="AC17" s="66"/>
      <c r="AD17" s="66"/>
    </row>
    <row r="18" spans="1:30" s="40" customFormat="1" ht="12.75" customHeight="1">
      <c r="A18" s="119">
        <v>11</v>
      </c>
      <c r="B18" s="378" t="s">
        <v>483</v>
      </c>
      <c r="C18" s="101">
        <v>54112</v>
      </c>
      <c r="D18" s="101" t="s">
        <v>484</v>
      </c>
      <c r="E18" s="333" t="s">
        <v>6</v>
      </c>
      <c r="F18" s="557" t="s">
        <v>244</v>
      </c>
      <c r="G18" s="549">
        <f>H18+I18+K18+L18+O18+R18</f>
        <v>195</v>
      </c>
      <c r="H18" s="139"/>
      <c r="I18" s="203"/>
      <c r="J18" s="203"/>
      <c r="K18" s="194"/>
      <c r="L18" s="194"/>
      <c r="M18" s="178"/>
      <c r="N18" s="178"/>
      <c r="O18" s="198">
        <v>78</v>
      </c>
      <c r="P18" s="199"/>
      <c r="Q18" s="107"/>
      <c r="R18" s="249">
        <v>117</v>
      </c>
      <c r="S18" s="191"/>
      <c r="T18" s="64"/>
      <c r="U18" s="63"/>
      <c r="V18" s="63"/>
      <c r="W18" s="62"/>
      <c r="X18" s="64"/>
      <c r="Y18" s="182"/>
      <c r="Z18" s="182"/>
      <c r="AA18" s="174"/>
      <c r="AB18" s="174"/>
      <c r="AC18" s="66"/>
      <c r="AD18" s="121"/>
    </row>
    <row r="19" spans="1:30" s="40" customFormat="1">
      <c r="A19" s="119">
        <v>12</v>
      </c>
      <c r="B19" s="642" t="s">
        <v>790</v>
      </c>
      <c r="C19" s="64">
        <v>62098</v>
      </c>
      <c r="D19" s="644" t="s">
        <v>208</v>
      </c>
      <c r="E19" s="643" t="s">
        <v>8</v>
      </c>
      <c r="F19" s="674" t="s">
        <v>244</v>
      </c>
      <c r="G19" s="549">
        <f>H19+I19+K19+L19+O19+R19+P19+Y19</f>
        <v>190</v>
      </c>
      <c r="H19" s="421"/>
      <c r="I19" s="203">
        <v>101</v>
      </c>
      <c r="J19" s="203"/>
      <c r="K19" s="187"/>
      <c r="L19" s="194"/>
      <c r="M19" s="208"/>
      <c r="N19" s="208"/>
      <c r="O19" s="198"/>
      <c r="P19" s="199"/>
      <c r="Q19" s="107"/>
      <c r="R19" s="190"/>
      <c r="S19" s="191"/>
      <c r="T19" s="64"/>
      <c r="U19" s="63"/>
      <c r="V19" s="63"/>
      <c r="W19" s="62"/>
      <c r="X19" s="64"/>
      <c r="Y19" s="670">
        <v>89</v>
      </c>
      <c r="Z19" s="182"/>
      <c r="AA19" s="174"/>
      <c r="AB19" s="174"/>
      <c r="AC19" s="66"/>
      <c r="AD19" s="66"/>
    </row>
    <row r="20" spans="1:30" s="40" customFormat="1">
      <c r="A20" s="119">
        <v>13</v>
      </c>
      <c r="B20" s="62" t="s">
        <v>508</v>
      </c>
      <c r="C20" s="64">
        <v>70786</v>
      </c>
      <c r="D20" s="64" t="s">
        <v>509</v>
      </c>
      <c r="E20" s="44" t="s">
        <v>46</v>
      </c>
      <c r="F20" s="556" t="s">
        <v>244</v>
      </c>
      <c r="G20" s="549">
        <f>H20+I20+K20+L20+O20+R20</f>
        <v>188</v>
      </c>
      <c r="H20" s="139"/>
      <c r="I20" s="203"/>
      <c r="J20" s="203"/>
      <c r="K20" s="194"/>
      <c r="L20" s="194"/>
      <c r="M20" s="178"/>
      <c r="N20" s="178"/>
      <c r="O20" s="198">
        <v>91</v>
      </c>
      <c r="P20" s="199"/>
      <c r="Q20" s="107"/>
      <c r="R20" s="249">
        <v>97</v>
      </c>
      <c r="S20" s="191"/>
      <c r="T20" s="64"/>
      <c r="U20" s="63"/>
      <c r="V20" s="63"/>
      <c r="W20" s="62"/>
      <c r="X20" s="64"/>
      <c r="Y20" s="182"/>
      <c r="Z20" s="182"/>
      <c r="AA20" s="174"/>
      <c r="AB20" s="174"/>
      <c r="AC20" s="66"/>
      <c r="AD20" s="66"/>
    </row>
    <row r="21" spans="1:30" s="40" customFormat="1">
      <c r="A21" s="119">
        <v>14</v>
      </c>
      <c r="B21" s="62" t="s">
        <v>597</v>
      </c>
      <c r="C21" s="329">
        <v>110970</v>
      </c>
      <c r="D21" s="389" t="s">
        <v>598</v>
      </c>
      <c r="E21" s="226" t="s">
        <v>7</v>
      </c>
      <c r="F21" s="385" t="s">
        <v>130</v>
      </c>
      <c r="G21" s="549">
        <f>H21+I21+K21+L21+O21+R21</f>
        <v>177</v>
      </c>
      <c r="H21" s="374">
        <v>63</v>
      </c>
      <c r="I21" s="203"/>
      <c r="J21" s="203"/>
      <c r="K21" s="194"/>
      <c r="L21" s="194">
        <v>114</v>
      </c>
      <c r="M21" s="178"/>
      <c r="N21" s="178"/>
      <c r="O21" s="198"/>
      <c r="P21" s="199"/>
      <c r="Q21" s="107"/>
      <c r="R21" s="249"/>
      <c r="S21" s="191"/>
      <c r="T21" s="64"/>
      <c r="U21" s="63"/>
      <c r="V21" s="63"/>
      <c r="W21" s="62"/>
      <c r="X21" s="64"/>
      <c r="Y21" s="182"/>
      <c r="Z21" s="182"/>
      <c r="AA21" s="174"/>
      <c r="AB21" s="174"/>
      <c r="AC21" s="66"/>
      <c r="AD21" s="66"/>
    </row>
    <row r="22" spans="1:30" s="40" customFormat="1">
      <c r="A22" s="119">
        <v>15</v>
      </c>
      <c r="B22" s="88" t="s">
        <v>660</v>
      </c>
      <c r="C22" s="44" t="s">
        <v>661</v>
      </c>
      <c r="D22" s="44" t="s">
        <v>662</v>
      </c>
      <c r="E22" s="44" t="s">
        <v>46</v>
      </c>
      <c r="F22" s="556" t="s">
        <v>130</v>
      </c>
      <c r="G22" s="549">
        <f>H22+I22+K22+L22+O22+R22+P22</f>
        <v>175</v>
      </c>
      <c r="H22" s="139"/>
      <c r="I22" s="203"/>
      <c r="J22" s="203"/>
      <c r="K22" s="187"/>
      <c r="L22" s="205"/>
      <c r="M22" s="178"/>
      <c r="N22" s="178"/>
      <c r="O22" s="198"/>
      <c r="P22" s="198">
        <v>88</v>
      </c>
      <c r="Q22" s="107"/>
      <c r="R22" s="249">
        <v>87</v>
      </c>
      <c r="S22" s="191"/>
      <c r="T22" s="64"/>
      <c r="U22" s="63"/>
      <c r="V22" s="63"/>
      <c r="W22" s="62"/>
      <c r="X22" s="64"/>
      <c r="Y22" s="182"/>
      <c r="Z22" s="182"/>
      <c r="AA22" s="174"/>
      <c r="AB22" s="174"/>
      <c r="AC22" s="66"/>
      <c r="AD22" s="66"/>
    </row>
    <row r="23" spans="1:30" s="40" customFormat="1">
      <c r="A23" s="119">
        <v>16</v>
      </c>
      <c r="B23" s="642" t="s">
        <v>832</v>
      </c>
      <c r="C23" s="652">
        <v>62130</v>
      </c>
      <c r="D23" s="653" t="s">
        <v>806</v>
      </c>
      <c r="E23" s="641" t="s">
        <v>8</v>
      </c>
      <c r="F23" s="713" t="s">
        <v>244</v>
      </c>
      <c r="G23" s="549">
        <f>H23+I23+K23+L23+O23+R23+P23+Y23+J23</f>
        <v>171</v>
      </c>
      <c r="H23" s="55"/>
      <c r="I23" s="203"/>
      <c r="J23" s="252">
        <v>113</v>
      </c>
      <c r="K23" s="187"/>
      <c r="L23" s="194"/>
      <c r="M23" s="208"/>
      <c r="N23" s="208"/>
      <c r="O23" s="198">
        <v>58</v>
      </c>
      <c r="P23" s="199"/>
      <c r="Q23" s="107"/>
      <c r="R23" s="190"/>
      <c r="S23" s="191"/>
      <c r="T23" s="64"/>
      <c r="U23" s="63"/>
      <c r="V23" s="63"/>
      <c r="W23" s="62"/>
      <c r="X23" s="64"/>
      <c r="Y23" s="670">
        <v>0</v>
      </c>
      <c r="Z23" s="182"/>
      <c r="AA23" s="174"/>
      <c r="AB23" s="174"/>
      <c r="AC23" s="66"/>
      <c r="AD23" s="66"/>
    </row>
    <row r="24" spans="1:30" s="40" customFormat="1">
      <c r="A24" s="119">
        <v>17</v>
      </c>
      <c r="B24" s="91" t="s">
        <v>210</v>
      </c>
      <c r="C24" s="64">
        <v>16079</v>
      </c>
      <c r="D24" s="92" t="s">
        <v>211</v>
      </c>
      <c r="E24" s="64" t="s">
        <v>42</v>
      </c>
      <c r="F24" s="556" t="s">
        <v>244</v>
      </c>
      <c r="G24" s="549">
        <f>H24+I24+K24+L24+O24+R24+Y24</f>
        <v>171</v>
      </c>
      <c r="H24" s="276"/>
      <c r="I24" s="279">
        <v>94</v>
      </c>
      <c r="J24" s="236">
        <v>80</v>
      </c>
      <c r="K24" s="206"/>
      <c r="L24" s="194"/>
      <c r="M24" s="208"/>
      <c r="N24" s="208"/>
      <c r="O24" s="198"/>
      <c r="P24" s="199"/>
      <c r="Q24" s="63"/>
      <c r="R24" s="248"/>
      <c r="S24" s="275"/>
      <c r="T24" s="64"/>
      <c r="U24" s="63"/>
      <c r="V24" s="63"/>
      <c r="W24" s="62"/>
      <c r="X24" s="64"/>
      <c r="Y24" s="182">
        <v>77</v>
      </c>
      <c r="Z24" s="182"/>
      <c r="AA24" s="174"/>
      <c r="AB24" s="174"/>
      <c r="AC24" s="66"/>
      <c r="AD24" s="66"/>
    </row>
    <row r="25" spans="1:30" s="40" customFormat="1">
      <c r="A25" s="119">
        <v>18</v>
      </c>
      <c r="B25" s="62" t="s">
        <v>611</v>
      </c>
      <c r="C25" s="329">
        <v>76087</v>
      </c>
      <c r="D25" s="389" t="s">
        <v>434</v>
      </c>
      <c r="E25" s="226" t="s">
        <v>7</v>
      </c>
      <c r="F25" s="558" t="s">
        <v>244</v>
      </c>
      <c r="G25" s="549">
        <f>H25+I25+K25+L25+O25+R25</f>
        <v>166</v>
      </c>
      <c r="H25" s="374">
        <v>93</v>
      </c>
      <c r="I25" s="203"/>
      <c r="J25" s="203"/>
      <c r="K25" s="194"/>
      <c r="L25" s="194">
        <v>73</v>
      </c>
      <c r="M25" s="178"/>
      <c r="N25" s="178"/>
      <c r="O25" s="198"/>
      <c r="P25" s="199"/>
      <c r="Q25" s="107"/>
      <c r="R25" s="249"/>
      <c r="S25" s="191"/>
      <c r="T25" s="64"/>
      <c r="U25" s="63"/>
      <c r="V25" s="63"/>
      <c r="W25" s="62"/>
      <c r="X25" s="64"/>
      <c r="Y25" s="182"/>
      <c r="Z25" s="182"/>
      <c r="AA25" s="174"/>
      <c r="AB25" s="174"/>
      <c r="AC25" s="66"/>
      <c r="AD25" s="66"/>
    </row>
    <row r="26" spans="1:30" s="40" customFormat="1">
      <c r="A26" s="119">
        <v>19</v>
      </c>
      <c r="B26" s="88" t="s">
        <v>504</v>
      </c>
      <c r="C26" s="44" t="s">
        <v>664</v>
      </c>
      <c r="D26" s="44" t="s">
        <v>665</v>
      </c>
      <c r="E26" s="44" t="s">
        <v>6</v>
      </c>
      <c r="F26" s="556" t="s">
        <v>244</v>
      </c>
      <c r="G26" s="549">
        <f>H26+I26+K26+L26+O26+R26+P26</f>
        <v>164</v>
      </c>
      <c r="H26" s="139"/>
      <c r="I26" s="203"/>
      <c r="J26" s="203"/>
      <c r="K26" s="187"/>
      <c r="L26" s="205"/>
      <c r="M26" s="178"/>
      <c r="N26" s="178"/>
      <c r="O26" s="198"/>
      <c r="P26" s="198">
        <v>72</v>
      </c>
      <c r="Q26" s="107"/>
      <c r="R26" s="249">
        <v>92</v>
      </c>
      <c r="S26" s="191"/>
      <c r="T26" s="64"/>
      <c r="U26" s="63"/>
      <c r="V26" s="63"/>
      <c r="W26" s="62"/>
      <c r="X26" s="64"/>
      <c r="Y26" s="182"/>
      <c r="Z26" s="182"/>
      <c r="AA26" s="174"/>
      <c r="AB26" s="174"/>
      <c r="AC26" s="66"/>
      <c r="AD26" s="66"/>
    </row>
    <row r="27" spans="1:30" s="40" customFormat="1">
      <c r="A27" s="119">
        <v>20</v>
      </c>
      <c r="B27" s="91" t="s">
        <v>400</v>
      </c>
      <c r="C27" s="329">
        <v>93566</v>
      </c>
      <c r="D27" s="329" t="s">
        <v>73</v>
      </c>
      <c r="E27" s="330" t="s">
        <v>7</v>
      </c>
      <c r="F27" s="385" t="s">
        <v>244</v>
      </c>
      <c r="G27" s="549">
        <f>H27+I27+K27+L27+O27+R27</f>
        <v>157</v>
      </c>
      <c r="H27" s="43">
        <v>91</v>
      </c>
      <c r="I27" s="203"/>
      <c r="J27" s="203"/>
      <c r="K27" s="194">
        <v>66</v>
      </c>
      <c r="L27" s="194">
        <v>0</v>
      </c>
      <c r="M27" s="178"/>
      <c r="N27" s="178"/>
      <c r="O27" s="198"/>
      <c r="P27" s="278"/>
      <c r="Q27" s="63"/>
      <c r="R27" s="248"/>
      <c r="S27" s="249"/>
      <c r="T27" s="64"/>
      <c r="U27" s="64"/>
      <c r="V27" s="63"/>
      <c r="W27" s="62"/>
      <c r="X27" s="64"/>
      <c r="Y27" s="182"/>
      <c r="Z27" s="182"/>
      <c r="AA27" s="174"/>
      <c r="AB27" s="174"/>
      <c r="AC27" s="66"/>
      <c r="AD27" s="66"/>
    </row>
    <row r="28" spans="1:30" s="40" customFormat="1">
      <c r="A28" s="119">
        <v>21</v>
      </c>
      <c r="B28" s="378" t="s">
        <v>554</v>
      </c>
      <c r="C28" s="101">
        <v>70885</v>
      </c>
      <c r="D28" s="74" t="s">
        <v>296</v>
      </c>
      <c r="E28" s="44" t="s">
        <v>46</v>
      </c>
      <c r="F28" s="385" t="s">
        <v>130</v>
      </c>
      <c r="G28" s="549">
        <f>H28+I28+K28+L28+O28+R28</f>
        <v>155</v>
      </c>
      <c r="H28" s="139"/>
      <c r="I28" s="203"/>
      <c r="J28" s="203"/>
      <c r="K28" s="194"/>
      <c r="L28" s="194"/>
      <c r="M28" s="178"/>
      <c r="N28" s="178"/>
      <c r="O28" s="198">
        <v>85</v>
      </c>
      <c r="P28" s="199"/>
      <c r="Q28" s="107"/>
      <c r="R28" s="249">
        <v>70</v>
      </c>
      <c r="S28" s="191"/>
      <c r="T28" s="64"/>
      <c r="U28" s="63"/>
      <c r="V28" s="63"/>
      <c r="W28" s="62"/>
      <c r="X28" s="64"/>
      <c r="Y28" s="182"/>
      <c r="Z28" s="182"/>
      <c r="AA28" s="174"/>
      <c r="AB28" s="174"/>
      <c r="AC28" s="66"/>
      <c r="AD28" s="66"/>
    </row>
    <row r="29" spans="1:30" s="40" customFormat="1">
      <c r="A29" s="119">
        <v>22</v>
      </c>
      <c r="B29" s="62" t="s">
        <v>487</v>
      </c>
      <c r="C29" s="101">
        <v>54290</v>
      </c>
      <c r="D29" s="74" t="s">
        <v>328</v>
      </c>
      <c r="E29" s="44" t="s">
        <v>1</v>
      </c>
      <c r="F29" s="385" t="s">
        <v>244</v>
      </c>
      <c r="G29" s="549">
        <f>H29+I29+K29+L29+O29+R29</f>
        <v>137</v>
      </c>
      <c r="H29" s="472"/>
      <c r="I29" s="203"/>
      <c r="J29" s="203"/>
      <c r="K29" s="194"/>
      <c r="L29" s="194"/>
      <c r="M29" s="178"/>
      <c r="N29" s="178"/>
      <c r="O29" s="198">
        <v>45</v>
      </c>
      <c r="P29" s="199"/>
      <c r="Q29" s="107"/>
      <c r="R29" s="249">
        <v>92</v>
      </c>
      <c r="S29" s="191"/>
      <c r="T29" s="64"/>
      <c r="U29" s="63"/>
      <c r="V29" s="63"/>
      <c r="W29" s="62"/>
      <c r="X29" s="64"/>
      <c r="Y29" s="182"/>
      <c r="Z29" s="182"/>
      <c r="AA29" s="174"/>
      <c r="AB29" s="174"/>
      <c r="AC29" s="66"/>
      <c r="AD29" s="66"/>
    </row>
    <row r="30" spans="1:30" s="40" customFormat="1">
      <c r="A30" s="119">
        <v>23</v>
      </c>
      <c r="B30" s="328" t="s">
        <v>92</v>
      </c>
      <c r="C30" s="102">
        <v>68284</v>
      </c>
      <c r="D30" s="102">
        <v>3154</v>
      </c>
      <c r="E30" s="330" t="s">
        <v>7</v>
      </c>
      <c r="F30" s="385" t="s">
        <v>130</v>
      </c>
      <c r="G30" s="549">
        <f>H30+I30+L30+O30+R30</f>
        <v>134</v>
      </c>
      <c r="H30" s="374">
        <v>69</v>
      </c>
      <c r="I30" s="203"/>
      <c r="J30" s="203"/>
      <c r="K30" s="194">
        <v>37</v>
      </c>
      <c r="L30" s="194">
        <v>65</v>
      </c>
      <c r="M30" s="178"/>
      <c r="N30" s="178"/>
      <c r="O30" s="198"/>
      <c r="P30" s="199"/>
      <c r="Q30" s="107"/>
      <c r="R30" s="190"/>
      <c r="S30" s="191"/>
      <c r="T30" s="64"/>
      <c r="U30" s="63"/>
      <c r="V30" s="63"/>
      <c r="W30" s="62"/>
      <c r="X30" s="64"/>
      <c r="Y30" s="182"/>
      <c r="Z30" s="182"/>
      <c r="AA30" s="174"/>
      <c r="AB30" s="174"/>
      <c r="AC30" s="66"/>
      <c r="AD30" s="66"/>
    </row>
    <row r="31" spans="1:30" s="40" customFormat="1">
      <c r="A31" s="119">
        <v>24</v>
      </c>
      <c r="B31" s="91" t="s">
        <v>212</v>
      </c>
      <c r="C31" s="64">
        <v>80180</v>
      </c>
      <c r="D31" s="92" t="s">
        <v>213</v>
      </c>
      <c r="E31" s="64" t="s">
        <v>42</v>
      </c>
      <c r="F31" s="556" t="s">
        <v>130</v>
      </c>
      <c r="G31" s="549">
        <f>H31+J31+K31+L31+O31+R31</f>
        <v>133</v>
      </c>
      <c r="H31" s="374">
        <v>33</v>
      </c>
      <c r="I31" s="279">
        <v>84</v>
      </c>
      <c r="J31" s="236">
        <v>100</v>
      </c>
      <c r="K31" s="206"/>
      <c r="L31" s="194">
        <v>0</v>
      </c>
      <c r="M31" s="208"/>
      <c r="N31" s="208"/>
      <c r="O31" s="198"/>
      <c r="P31" s="199"/>
      <c r="Q31" s="63"/>
      <c r="R31" s="248"/>
      <c r="S31" s="248"/>
      <c r="T31" s="64"/>
      <c r="U31" s="63"/>
      <c r="V31" s="63"/>
      <c r="W31" s="62"/>
      <c r="X31" s="64"/>
      <c r="Y31" s="182"/>
      <c r="Z31" s="182"/>
      <c r="AA31" s="174"/>
      <c r="AB31" s="174"/>
      <c r="AC31" s="66"/>
      <c r="AD31" s="66"/>
    </row>
    <row r="32" spans="1:30" s="40" customFormat="1">
      <c r="A32" s="119">
        <v>25</v>
      </c>
      <c r="B32" s="62" t="s">
        <v>610</v>
      </c>
      <c r="C32" s="226">
        <v>23406</v>
      </c>
      <c r="D32" s="226" t="s">
        <v>69</v>
      </c>
      <c r="E32" s="226" t="s">
        <v>7</v>
      </c>
      <c r="F32" s="558" t="s">
        <v>244</v>
      </c>
      <c r="G32" s="549">
        <f>H32+I32+K32+L32+O32+R32</f>
        <v>132</v>
      </c>
      <c r="H32" s="374">
        <v>56</v>
      </c>
      <c r="I32" s="203"/>
      <c r="J32" s="203"/>
      <c r="K32" s="194"/>
      <c r="L32" s="194">
        <v>76</v>
      </c>
      <c r="M32" s="178"/>
      <c r="N32" s="178"/>
      <c r="O32" s="198"/>
      <c r="P32" s="199"/>
      <c r="Q32" s="107"/>
      <c r="R32" s="249"/>
      <c r="S32" s="191"/>
      <c r="T32" s="64"/>
      <c r="U32" s="63"/>
      <c r="V32" s="63"/>
      <c r="W32" s="62"/>
      <c r="X32" s="64"/>
      <c r="Y32" s="182"/>
      <c r="Z32" s="181"/>
      <c r="AA32" s="173"/>
      <c r="AB32" s="173"/>
      <c r="AC32" s="66"/>
      <c r="AD32" s="66"/>
    </row>
    <row r="33" spans="1:30" s="40" customFormat="1">
      <c r="A33" s="119">
        <v>26</v>
      </c>
      <c r="B33" s="62" t="s">
        <v>613</v>
      </c>
      <c r="C33" s="329">
        <v>110971</v>
      </c>
      <c r="D33" s="389" t="s">
        <v>614</v>
      </c>
      <c r="E33" s="226" t="s">
        <v>7</v>
      </c>
      <c r="F33" s="558" t="s">
        <v>130</v>
      </c>
      <c r="G33" s="549">
        <f>H33+I33+K33+L33+O33+R33</f>
        <v>129</v>
      </c>
      <c r="H33" s="374">
        <v>84</v>
      </c>
      <c r="I33" s="203"/>
      <c r="J33" s="203"/>
      <c r="K33" s="194"/>
      <c r="L33" s="422">
        <v>45</v>
      </c>
      <c r="M33" s="178"/>
      <c r="N33" s="178"/>
      <c r="O33" s="198"/>
      <c r="P33" s="199"/>
      <c r="Q33" s="107"/>
      <c r="R33" s="249"/>
      <c r="S33" s="191"/>
      <c r="T33" s="64"/>
      <c r="U33" s="63"/>
      <c r="V33" s="63"/>
      <c r="W33" s="62"/>
      <c r="X33" s="64"/>
      <c r="Y33" s="182"/>
      <c r="Z33" s="181"/>
      <c r="AA33" s="173"/>
      <c r="AB33" s="173"/>
      <c r="AC33" s="66"/>
      <c r="AD33" s="66"/>
    </row>
    <row r="34" spans="1:30" s="40" customFormat="1">
      <c r="A34" s="119">
        <v>27</v>
      </c>
      <c r="B34" s="343" t="s">
        <v>602</v>
      </c>
      <c r="C34" s="344">
        <v>84849</v>
      </c>
      <c r="D34" s="390" t="s">
        <v>603</v>
      </c>
      <c r="E34" s="329" t="s">
        <v>7</v>
      </c>
      <c r="F34" s="556" t="s">
        <v>130</v>
      </c>
      <c r="G34" s="549">
        <f>H34+I34+K34+L34+O34+R34</f>
        <v>126</v>
      </c>
      <c r="H34" s="43">
        <v>29</v>
      </c>
      <c r="I34" s="203"/>
      <c r="J34" s="203"/>
      <c r="K34" s="194"/>
      <c r="L34" s="194">
        <v>97</v>
      </c>
      <c r="M34" s="178"/>
      <c r="N34" s="178"/>
      <c r="O34" s="198"/>
      <c r="P34" s="199"/>
      <c r="Q34" s="107"/>
      <c r="R34" s="249"/>
      <c r="S34" s="191"/>
      <c r="T34" s="64"/>
      <c r="U34" s="63"/>
      <c r="V34" s="63"/>
      <c r="W34" s="62"/>
      <c r="X34" s="64"/>
      <c r="Y34" s="182"/>
      <c r="Z34" s="182"/>
      <c r="AA34" s="174"/>
      <c r="AB34" s="174"/>
      <c r="AC34" s="66"/>
      <c r="AD34" s="66"/>
    </row>
    <row r="35" spans="1:30" s="40" customFormat="1">
      <c r="A35" s="119">
        <v>28</v>
      </c>
      <c r="B35" s="642" t="s">
        <v>831</v>
      </c>
      <c r="C35" s="312">
        <v>83047</v>
      </c>
      <c r="D35" s="653" t="s">
        <v>807</v>
      </c>
      <c r="E35" s="643" t="s">
        <v>8</v>
      </c>
      <c r="F35" s="674" t="s">
        <v>130</v>
      </c>
      <c r="G35" s="549">
        <f>H35+I35+K35+L35+O35+R35+P35+Y35+J35</f>
        <v>126</v>
      </c>
      <c r="H35" s="55"/>
      <c r="I35" s="203"/>
      <c r="J35" s="203">
        <v>53</v>
      </c>
      <c r="K35" s="187"/>
      <c r="L35" s="194"/>
      <c r="M35" s="208"/>
      <c r="N35" s="208"/>
      <c r="O35" s="198">
        <v>73</v>
      </c>
      <c r="P35" s="199"/>
      <c r="Q35" s="107"/>
      <c r="R35" s="190"/>
      <c r="S35" s="191"/>
      <c r="T35" s="64"/>
      <c r="U35" s="63"/>
      <c r="V35" s="63"/>
      <c r="W35" s="62"/>
      <c r="X35" s="64"/>
      <c r="Y35" s="670">
        <v>0</v>
      </c>
      <c r="Z35" s="182"/>
      <c r="AA35" s="174"/>
      <c r="AB35" s="174"/>
      <c r="AC35" s="66"/>
      <c r="AD35" s="66"/>
    </row>
    <row r="36" spans="1:30" s="40" customFormat="1">
      <c r="A36" s="119">
        <v>29</v>
      </c>
      <c r="B36" s="62" t="s">
        <v>604</v>
      </c>
      <c r="C36" s="226">
        <v>111115</v>
      </c>
      <c r="D36" s="230" t="s">
        <v>605</v>
      </c>
      <c r="E36" s="226" t="s">
        <v>7</v>
      </c>
      <c r="F36" s="558" t="s">
        <v>244</v>
      </c>
      <c r="G36" s="549">
        <f>H36+I36+K36+L36+O36+R36</f>
        <v>116</v>
      </c>
      <c r="H36" s="374">
        <v>22</v>
      </c>
      <c r="I36" s="203"/>
      <c r="J36" s="203"/>
      <c r="K36" s="194"/>
      <c r="L36" s="194">
        <v>94</v>
      </c>
      <c r="M36" s="178"/>
      <c r="N36" s="178"/>
      <c r="O36" s="198"/>
      <c r="P36" s="199"/>
      <c r="Q36" s="107"/>
      <c r="R36" s="249"/>
      <c r="S36" s="191"/>
      <c r="T36" s="64"/>
      <c r="U36" s="63"/>
      <c r="V36" s="63"/>
      <c r="W36" s="62"/>
      <c r="X36" s="64"/>
      <c r="Y36" s="182"/>
      <c r="Z36" s="182"/>
      <c r="AA36" s="174"/>
      <c r="AB36" s="174"/>
      <c r="AC36" s="66"/>
      <c r="AD36" s="66"/>
    </row>
    <row r="37" spans="1:30" s="40" customFormat="1">
      <c r="A37" s="119">
        <v>30</v>
      </c>
      <c r="B37" s="91" t="s">
        <v>201</v>
      </c>
      <c r="C37" s="64">
        <v>72058</v>
      </c>
      <c r="D37" s="92" t="s">
        <v>202</v>
      </c>
      <c r="E37" s="64" t="s">
        <v>42</v>
      </c>
      <c r="F37" s="556" t="s">
        <v>130</v>
      </c>
      <c r="G37" s="549">
        <f>H37+I37+K37+L37+O37+R37</f>
        <v>116</v>
      </c>
      <c r="H37" s="544"/>
      <c r="I37" s="279">
        <v>116</v>
      </c>
      <c r="J37" s="202"/>
      <c r="K37" s="186"/>
      <c r="L37" s="193"/>
      <c r="M37" s="207"/>
      <c r="N37" s="207"/>
      <c r="O37" s="197"/>
      <c r="P37" s="288"/>
      <c r="Q37" s="164"/>
      <c r="R37" s="189"/>
      <c r="S37" s="189"/>
      <c r="T37" s="145"/>
      <c r="U37" s="164"/>
      <c r="V37" s="164"/>
      <c r="W37" s="144"/>
      <c r="X37" s="145"/>
      <c r="Y37" s="181"/>
      <c r="Z37" s="182"/>
      <c r="AA37" s="174"/>
      <c r="AB37" s="174"/>
      <c r="AC37" s="66"/>
      <c r="AD37" s="66"/>
    </row>
    <row r="38" spans="1:30" s="40" customFormat="1">
      <c r="A38" s="119">
        <v>31</v>
      </c>
      <c r="B38" s="328" t="s">
        <v>388</v>
      </c>
      <c r="C38" s="329">
        <v>89677</v>
      </c>
      <c r="D38" s="329" t="s">
        <v>389</v>
      </c>
      <c r="E38" s="330" t="s">
        <v>7</v>
      </c>
      <c r="F38" s="559" t="s">
        <v>276</v>
      </c>
      <c r="G38" s="549">
        <f>H38+I38+K38+L38+O38+R38</f>
        <v>115</v>
      </c>
      <c r="H38" s="139"/>
      <c r="I38" s="203"/>
      <c r="J38" s="203"/>
      <c r="K38" s="194">
        <v>115</v>
      </c>
      <c r="L38" s="194"/>
      <c r="M38" s="178"/>
      <c r="N38" s="178"/>
      <c r="O38" s="198"/>
      <c r="P38" s="288"/>
      <c r="Q38" s="164"/>
      <c r="R38" s="189"/>
      <c r="S38" s="247"/>
      <c r="T38" s="145"/>
      <c r="U38" s="164"/>
      <c r="V38" s="164"/>
      <c r="W38" s="144"/>
      <c r="X38" s="145"/>
      <c r="Y38" s="181"/>
      <c r="Z38" s="182"/>
      <c r="AA38" s="174"/>
      <c r="AB38" s="174"/>
      <c r="AC38" s="66"/>
      <c r="AD38" s="66"/>
    </row>
    <row r="39" spans="1:30" s="40" customFormat="1">
      <c r="A39" s="119">
        <v>32</v>
      </c>
      <c r="B39" s="88" t="s">
        <v>570</v>
      </c>
      <c r="C39" s="44" t="s">
        <v>285</v>
      </c>
      <c r="D39" s="44" t="s">
        <v>286</v>
      </c>
      <c r="E39" s="44" t="s">
        <v>46</v>
      </c>
      <c r="F39" s="556" t="s">
        <v>244</v>
      </c>
      <c r="G39" s="549">
        <f>H39+I39+K39+L39+O39+R39</f>
        <v>115</v>
      </c>
      <c r="H39" s="139"/>
      <c r="I39" s="203"/>
      <c r="J39" s="203"/>
      <c r="K39" s="187"/>
      <c r="L39" s="724"/>
      <c r="M39" s="178"/>
      <c r="N39" s="178"/>
      <c r="O39" s="198">
        <v>115</v>
      </c>
      <c r="P39" s="198">
        <v>94</v>
      </c>
      <c r="Q39" s="107"/>
      <c r="R39" s="190"/>
      <c r="S39" s="191"/>
      <c r="T39" s="64"/>
      <c r="U39" s="63"/>
      <c r="V39" s="63"/>
      <c r="W39" s="62"/>
      <c r="X39" s="64"/>
      <c r="Y39" s="182"/>
      <c r="Z39" s="182"/>
      <c r="AA39" s="174"/>
      <c r="AB39" s="174"/>
      <c r="AC39" s="66"/>
      <c r="AD39" s="66"/>
    </row>
    <row r="40" spans="1:30" s="40" customFormat="1">
      <c r="A40" s="119">
        <v>33</v>
      </c>
      <c r="B40" s="368" t="s">
        <v>713</v>
      </c>
      <c r="C40" s="44">
        <v>85410</v>
      </c>
      <c r="D40" s="44" t="s">
        <v>715</v>
      </c>
      <c r="E40" s="44" t="s">
        <v>0</v>
      </c>
      <c r="F40" s="385" t="s">
        <v>130</v>
      </c>
      <c r="G40" s="549">
        <f>H40+I40+K40+L40+O40+R40+P40+Q40</f>
        <v>114</v>
      </c>
      <c r="H40" s="421"/>
      <c r="I40" s="203"/>
      <c r="J40" s="203"/>
      <c r="K40" s="187"/>
      <c r="L40" s="194"/>
      <c r="M40" s="208"/>
      <c r="N40" s="208"/>
      <c r="O40" s="198"/>
      <c r="P40" s="511"/>
      <c r="Q40" s="78">
        <v>114</v>
      </c>
      <c r="R40" s="190"/>
      <c r="S40" s="191"/>
      <c r="T40" s="64"/>
      <c r="U40" s="63"/>
      <c r="V40" s="63"/>
      <c r="W40" s="62"/>
      <c r="X40" s="64"/>
      <c r="Y40" s="182"/>
      <c r="Z40" s="182"/>
      <c r="AA40" s="174"/>
      <c r="AB40" s="174"/>
      <c r="AC40" s="66"/>
      <c r="AD40" s="66"/>
    </row>
    <row r="41" spans="1:30" s="40" customFormat="1">
      <c r="A41" s="119">
        <v>34</v>
      </c>
      <c r="B41" s="339" t="s">
        <v>416</v>
      </c>
      <c r="C41" s="329">
        <v>106758</v>
      </c>
      <c r="D41" s="329" t="s">
        <v>417</v>
      </c>
      <c r="E41" s="330" t="s">
        <v>7</v>
      </c>
      <c r="F41" s="385" t="s">
        <v>244</v>
      </c>
      <c r="G41" s="549">
        <f>H41+I41+L41+O41+R41</f>
        <v>113</v>
      </c>
      <c r="H41" s="374">
        <v>51</v>
      </c>
      <c r="I41" s="203"/>
      <c r="J41" s="203"/>
      <c r="K41" s="194">
        <v>36</v>
      </c>
      <c r="L41" s="194">
        <v>62</v>
      </c>
      <c r="M41" s="178"/>
      <c r="N41" s="178"/>
      <c r="O41" s="198"/>
      <c r="P41" s="199"/>
      <c r="Q41" s="107"/>
      <c r="R41" s="190"/>
      <c r="S41" s="191"/>
      <c r="T41" s="64"/>
      <c r="U41" s="63"/>
      <c r="V41" s="63"/>
      <c r="W41" s="62"/>
      <c r="X41" s="64"/>
      <c r="Y41" s="182"/>
      <c r="Z41" s="182"/>
      <c r="AA41" s="174"/>
      <c r="AB41" s="174"/>
      <c r="AC41" s="66"/>
      <c r="AD41" s="66"/>
    </row>
    <row r="42" spans="1:30" s="40" customFormat="1">
      <c r="A42" s="119">
        <v>35</v>
      </c>
      <c r="B42" s="769" t="s">
        <v>873</v>
      </c>
      <c r="C42" s="768">
        <v>85522</v>
      </c>
      <c r="D42" s="768" t="s">
        <v>874</v>
      </c>
      <c r="E42" s="768" t="s">
        <v>9</v>
      </c>
      <c r="F42" s="89"/>
      <c r="G42" s="549">
        <f>H42+I42+K42+L42+O42+R42+P42+Y42+V42</f>
        <v>113</v>
      </c>
      <c r="H42" s="139"/>
      <c r="I42" s="203"/>
      <c r="J42" s="237"/>
      <c r="K42" s="194"/>
      <c r="L42" s="194"/>
      <c r="M42" s="178"/>
      <c r="N42" s="178"/>
      <c r="O42" s="198"/>
      <c r="P42" s="199"/>
      <c r="Q42" s="107"/>
      <c r="R42" s="190"/>
      <c r="S42" s="191"/>
      <c r="T42" s="64"/>
      <c r="U42" s="63"/>
      <c r="V42" s="44">
        <v>113</v>
      </c>
      <c r="W42" s="62"/>
      <c r="X42" s="64"/>
      <c r="Y42" s="182"/>
      <c r="Z42" s="182"/>
      <c r="AA42" s="174"/>
      <c r="AB42" s="174"/>
      <c r="AC42" s="66"/>
      <c r="AD42" s="66"/>
    </row>
    <row r="43" spans="1:30">
      <c r="A43" s="119">
        <v>36</v>
      </c>
      <c r="B43" s="328" t="s">
        <v>80</v>
      </c>
      <c r="C43" s="102">
        <v>68345</v>
      </c>
      <c r="D43" s="102" t="s">
        <v>81</v>
      </c>
      <c r="E43" s="330" t="s">
        <v>7</v>
      </c>
      <c r="F43" s="385" t="s">
        <v>244</v>
      </c>
      <c r="G43" s="549">
        <f>H43+I43+K43+L43+O43+R43</f>
        <v>112</v>
      </c>
      <c r="H43" s="139"/>
      <c r="I43" s="203"/>
      <c r="J43" s="203"/>
      <c r="K43" s="194">
        <v>112</v>
      </c>
      <c r="L43" s="194"/>
      <c r="M43" s="178"/>
      <c r="N43" s="178"/>
      <c r="O43" s="198"/>
      <c r="P43" s="198"/>
      <c r="Q43" s="63"/>
      <c r="R43" s="248"/>
      <c r="S43" s="248"/>
      <c r="T43" s="64"/>
      <c r="U43" s="63"/>
      <c r="V43" s="63"/>
      <c r="W43" s="62"/>
      <c r="X43" s="64"/>
      <c r="Y43" s="182"/>
      <c r="Z43" s="182"/>
      <c r="AA43" s="174"/>
      <c r="AB43" s="174"/>
    </row>
    <row r="44" spans="1:30">
      <c r="A44" s="119">
        <v>37</v>
      </c>
      <c r="B44" s="378" t="s">
        <v>51</v>
      </c>
      <c r="C44" s="379"/>
      <c r="D44" s="379" t="s">
        <v>543</v>
      </c>
      <c r="E44" s="44" t="s">
        <v>48</v>
      </c>
      <c r="F44" s="385" t="s">
        <v>244</v>
      </c>
      <c r="G44" s="549">
        <f>H44+I44+K44+L44+O44+R44</f>
        <v>112</v>
      </c>
      <c r="H44" s="139"/>
      <c r="I44" s="203"/>
      <c r="J44" s="203"/>
      <c r="K44" s="194"/>
      <c r="L44" s="194"/>
      <c r="M44" s="178"/>
      <c r="N44" s="178"/>
      <c r="O44" s="198"/>
      <c r="P44" s="199"/>
      <c r="Q44" s="107"/>
      <c r="R44" s="249">
        <v>112</v>
      </c>
      <c r="S44" s="191"/>
      <c r="T44" s="64"/>
      <c r="U44" s="63"/>
      <c r="V44" s="63"/>
      <c r="W44" s="62"/>
      <c r="X44" s="64"/>
      <c r="Y44" s="182"/>
      <c r="Z44" s="182"/>
      <c r="AA44" s="174"/>
      <c r="AB44" s="174"/>
    </row>
    <row r="45" spans="1:30">
      <c r="A45" s="119">
        <v>38</v>
      </c>
      <c r="B45" s="328" t="s">
        <v>108</v>
      </c>
      <c r="C45" s="329">
        <v>70654</v>
      </c>
      <c r="D45" s="102" t="s">
        <v>74</v>
      </c>
      <c r="E45" s="330" t="s">
        <v>7</v>
      </c>
      <c r="F45" s="385" t="s">
        <v>244</v>
      </c>
      <c r="G45" s="549">
        <f>H45+I45+K45+L45+O45+R45</f>
        <v>110</v>
      </c>
      <c r="H45" s="139"/>
      <c r="I45" s="203"/>
      <c r="J45" s="203"/>
      <c r="K45" s="194">
        <v>110</v>
      </c>
      <c r="L45" s="194"/>
      <c r="M45" s="178"/>
      <c r="N45" s="178"/>
      <c r="O45" s="198"/>
      <c r="P45" s="199"/>
      <c r="Q45" s="63"/>
      <c r="R45" s="248"/>
      <c r="S45" s="275"/>
      <c r="T45" s="64"/>
      <c r="U45" s="63"/>
      <c r="V45" s="63"/>
      <c r="W45" s="62"/>
      <c r="X45" s="64"/>
      <c r="Y45" s="182"/>
      <c r="Z45" s="182"/>
      <c r="AA45" s="174"/>
      <c r="AB45" s="174"/>
    </row>
    <row r="46" spans="1:30">
      <c r="A46" s="119">
        <v>39</v>
      </c>
      <c r="B46" s="368" t="s">
        <v>716</v>
      </c>
      <c r="C46" s="44">
        <v>17909</v>
      </c>
      <c r="D46" s="44" t="s">
        <v>719</v>
      </c>
      <c r="E46" s="44" t="s">
        <v>718</v>
      </c>
      <c r="F46" s="385" t="s">
        <v>244</v>
      </c>
      <c r="G46" s="549">
        <f>H46+I46+K46+L46+O46+R46+P46+Q46</f>
        <v>110</v>
      </c>
      <c r="H46" s="55"/>
      <c r="I46" s="203"/>
      <c r="J46" s="203"/>
      <c r="K46" s="187"/>
      <c r="L46" s="194"/>
      <c r="M46" s="208"/>
      <c r="N46" s="208"/>
      <c r="O46" s="198"/>
      <c r="P46" s="199"/>
      <c r="Q46" s="78">
        <v>110</v>
      </c>
      <c r="R46" s="190"/>
      <c r="S46" s="191"/>
      <c r="T46" s="64"/>
      <c r="U46" s="63"/>
      <c r="V46" s="63"/>
      <c r="W46" s="62"/>
      <c r="X46" s="64"/>
      <c r="Y46" s="182"/>
      <c r="Z46" s="182"/>
      <c r="AA46" s="174"/>
      <c r="AB46" s="174"/>
    </row>
    <row r="47" spans="1:30">
      <c r="A47" s="119">
        <v>40</v>
      </c>
      <c r="B47" s="91" t="s">
        <v>203</v>
      </c>
      <c r="C47" s="64">
        <v>72056</v>
      </c>
      <c r="D47" s="92" t="s">
        <v>204</v>
      </c>
      <c r="E47" s="64" t="s">
        <v>42</v>
      </c>
      <c r="F47" s="556" t="s">
        <v>130</v>
      </c>
      <c r="G47" s="549">
        <f>H47+I47+K47+L47+O47+R47</f>
        <v>109</v>
      </c>
      <c r="H47" s="143"/>
      <c r="I47" s="279">
        <v>109</v>
      </c>
      <c r="J47" s="202">
        <v>82</v>
      </c>
      <c r="K47" s="186"/>
      <c r="L47" s="193"/>
      <c r="M47" s="207"/>
      <c r="N47" s="207"/>
      <c r="O47" s="197"/>
      <c r="P47" s="199"/>
      <c r="Q47" s="63"/>
      <c r="R47" s="248"/>
      <c r="S47" s="248"/>
      <c r="T47" s="64"/>
      <c r="U47" s="63"/>
      <c r="V47" s="63"/>
      <c r="W47" s="62"/>
      <c r="X47" s="64"/>
      <c r="Y47" s="182">
        <v>0</v>
      </c>
      <c r="Z47" s="182"/>
      <c r="AA47" s="174"/>
      <c r="AB47" s="174"/>
    </row>
    <row r="48" spans="1:30">
      <c r="A48" s="119">
        <v>41</v>
      </c>
      <c r="B48" s="769" t="s">
        <v>875</v>
      </c>
      <c r="C48" s="768">
        <v>85511</v>
      </c>
      <c r="D48" s="768" t="s">
        <v>876</v>
      </c>
      <c r="E48" s="768" t="s">
        <v>9</v>
      </c>
      <c r="F48" s="89"/>
      <c r="G48" s="549">
        <f>H48+I48+K48+L48+O48+R48+P48+Y48+V48</f>
        <v>107</v>
      </c>
      <c r="H48" s="139"/>
      <c r="I48" s="203"/>
      <c r="J48" s="237"/>
      <c r="K48" s="194"/>
      <c r="L48" s="194"/>
      <c r="M48" s="178"/>
      <c r="N48" s="178"/>
      <c r="O48" s="198"/>
      <c r="P48" s="199"/>
      <c r="Q48" s="107"/>
      <c r="R48" s="190"/>
      <c r="S48" s="191"/>
      <c r="T48" s="64"/>
      <c r="U48" s="63"/>
      <c r="V48" s="44">
        <v>107</v>
      </c>
      <c r="W48" s="62"/>
      <c r="X48" s="64"/>
      <c r="Y48" s="182"/>
      <c r="Z48" s="182"/>
      <c r="AA48" s="174"/>
      <c r="AB48" s="174"/>
    </row>
    <row r="49" spans="1:28">
      <c r="A49" s="119">
        <v>42</v>
      </c>
      <c r="B49" s="91" t="s">
        <v>221</v>
      </c>
      <c r="C49" s="79">
        <v>16120</v>
      </c>
      <c r="D49" s="92" t="s">
        <v>222</v>
      </c>
      <c r="E49" s="64" t="s">
        <v>42</v>
      </c>
      <c r="F49" s="556" t="s">
        <v>244</v>
      </c>
      <c r="G49" s="549">
        <f>H49+J49+K49+L49+O49+R49</f>
        <v>107</v>
      </c>
      <c r="H49" s="274"/>
      <c r="I49" s="279">
        <v>63</v>
      </c>
      <c r="J49" s="236">
        <v>107</v>
      </c>
      <c r="K49" s="206"/>
      <c r="L49" s="724"/>
      <c r="M49" s="178"/>
      <c r="N49" s="178"/>
      <c r="O49" s="198"/>
      <c r="P49" s="199"/>
      <c r="Q49" s="107"/>
      <c r="R49" s="190"/>
      <c r="S49" s="191"/>
      <c r="T49" s="64"/>
      <c r="U49" s="63"/>
      <c r="V49" s="63"/>
      <c r="W49" s="62"/>
      <c r="X49" s="64"/>
      <c r="Y49" s="182"/>
      <c r="Z49" s="182"/>
      <c r="AA49" s="174"/>
      <c r="AB49" s="174"/>
    </row>
    <row r="50" spans="1:28">
      <c r="A50" s="119">
        <v>43</v>
      </c>
      <c r="B50" s="88" t="s">
        <v>508</v>
      </c>
      <c r="C50" s="44" t="s">
        <v>658</v>
      </c>
      <c r="D50" s="44" t="s">
        <v>292</v>
      </c>
      <c r="E50" s="44" t="s">
        <v>46</v>
      </c>
      <c r="F50" s="556" t="s">
        <v>244</v>
      </c>
      <c r="G50" s="549">
        <f>H50+I50+K50+L50+O50+R50+P50</f>
        <v>106</v>
      </c>
      <c r="H50" s="472"/>
      <c r="I50" s="203"/>
      <c r="J50" s="203"/>
      <c r="K50" s="187"/>
      <c r="L50" s="205"/>
      <c r="M50" s="178"/>
      <c r="N50" s="178"/>
      <c r="O50" s="198"/>
      <c r="P50" s="198">
        <v>106</v>
      </c>
      <c r="Q50" s="107"/>
      <c r="R50" s="190"/>
      <c r="S50" s="191"/>
      <c r="T50" s="64"/>
      <c r="U50" s="63"/>
      <c r="V50" s="63"/>
      <c r="W50" s="62"/>
      <c r="X50" s="64"/>
      <c r="Y50" s="182"/>
      <c r="Z50" s="182"/>
      <c r="AA50" s="174"/>
      <c r="AB50" s="174"/>
    </row>
    <row r="51" spans="1:28">
      <c r="A51" s="119">
        <v>44</v>
      </c>
      <c r="B51" s="88" t="s">
        <v>659</v>
      </c>
      <c r="C51" s="101">
        <v>93350</v>
      </c>
      <c r="D51" s="101" t="s">
        <v>530</v>
      </c>
      <c r="E51" s="44" t="s">
        <v>46</v>
      </c>
      <c r="F51" s="385" t="s">
        <v>130</v>
      </c>
      <c r="G51" s="549">
        <f>H51+I51+K51+L51+O51+R51+P51</f>
        <v>105</v>
      </c>
      <c r="H51" s="139"/>
      <c r="I51" s="203"/>
      <c r="J51" s="203"/>
      <c r="K51" s="194"/>
      <c r="L51" s="194"/>
      <c r="M51" s="178"/>
      <c r="N51" s="178"/>
      <c r="O51" s="198"/>
      <c r="P51" s="198">
        <v>91</v>
      </c>
      <c r="Q51" s="107"/>
      <c r="R51" s="249">
        <v>14</v>
      </c>
      <c r="S51" s="191"/>
      <c r="T51" s="64"/>
      <c r="U51" s="63"/>
      <c r="V51" s="63"/>
      <c r="W51" s="62"/>
      <c r="X51" s="64"/>
      <c r="Y51" s="182"/>
      <c r="Z51" s="182"/>
      <c r="AA51" s="174"/>
      <c r="AB51" s="174"/>
    </row>
    <row r="52" spans="1:28">
      <c r="A52" s="119">
        <v>45</v>
      </c>
      <c r="B52" s="378" t="s">
        <v>524</v>
      </c>
      <c r="C52" s="101">
        <v>54216</v>
      </c>
      <c r="D52" s="101" t="s">
        <v>525</v>
      </c>
      <c r="E52" s="44" t="s">
        <v>6</v>
      </c>
      <c r="F52" s="385" t="s">
        <v>244</v>
      </c>
      <c r="G52" s="549">
        <f>H52+I52+K52+L52+O52+R52+P52</f>
        <v>104</v>
      </c>
      <c r="H52" s="139"/>
      <c r="I52" s="203"/>
      <c r="J52" s="203"/>
      <c r="K52" s="194"/>
      <c r="L52" s="194"/>
      <c r="M52" s="178"/>
      <c r="N52" s="178"/>
      <c r="O52" s="198"/>
      <c r="P52" s="198">
        <v>45</v>
      </c>
      <c r="Q52" s="107"/>
      <c r="R52" s="249">
        <v>59</v>
      </c>
      <c r="S52" s="191"/>
      <c r="T52" s="64"/>
      <c r="U52" s="63"/>
      <c r="V52" s="63"/>
      <c r="W52" s="62"/>
      <c r="X52" s="64"/>
      <c r="Y52" s="182"/>
      <c r="Z52" s="182"/>
      <c r="AA52" s="174"/>
      <c r="AB52" s="174"/>
    </row>
    <row r="53" spans="1:28">
      <c r="A53" s="119">
        <v>46</v>
      </c>
      <c r="B53" s="106" t="s">
        <v>205</v>
      </c>
      <c r="C53" s="64">
        <v>16121</v>
      </c>
      <c r="D53" s="92" t="s">
        <v>206</v>
      </c>
      <c r="E53" s="64" t="s">
        <v>42</v>
      </c>
      <c r="F53" s="556" t="s">
        <v>244</v>
      </c>
      <c r="G53" s="549">
        <f>H53+I53+K53+L53+O53+R53</f>
        <v>104</v>
      </c>
      <c r="H53" s="786"/>
      <c r="I53" s="279">
        <v>104</v>
      </c>
      <c r="J53" s="236">
        <v>69</v>
      </c>
      <c r="K53" s="186"/>
      <c r="L53" s="193"/>
      <c r="M53" s="207"/>
      <c r="N53" s="207"/>
      <c r="O53" s="197"/>
      <c r="P53" s="199"/>
      <c r="Q53" s="63"/>
      <c r="R53" s="248"/>
      <c r="S53" s="275"/>
      <c r="T53" s="64"/>
      <c r="U53" s="63"/>
      <c r="V53" s="63"/>
      <c r="W53" s="62"/>
      <c r="X53" s="64"/>
      <c r="Y53" s="182"/>
      <c r="Z53" s="182"/>
      <c r="AA53" s="174"/>
      <c r="AB53" s="174"/>
    </row>
    <row r="54" spans="1:28">
      <c r="A54" s="119">
        <v>47</v>
      </c>
      <c r="B54" s="225" t="s">
        <v>408</v>
      </c>
      <c r="C54" s="226">
        <v>110529</v>
      </c>
      <c r="D54" s="118" t="s">
        <v>409</v>
      </c>
      <c r="E54" s="330" t="s">
        <v>410</v>
      </c>
      <c r="F54" s="385" t="s">
        <v>244</v>
      </c>
      <c r="G54" s="549">
        <f>H54+I54+L54+O54+R54</f>
        <v>102</v>
      </c>
      <c r="H54" s="139"/>
      <c r="I54" s="203"/>
      <c r="J54" s="203"/>
      <c r="K54" s="194">
        <v>47</v>
      </c>
      <c r="L54" s="194">
        <v>102</v>
      </c>
      <c r="M54" s="178"/>
      <c r="N54" s="178"/>
      <c r="O54" s="198"/>
      <c r="P54" s="199"/>
      <c r="Q54" s="107"/>
      <c r="R54" s="190"/>
      <c r="S54" s="191"/>
      <c r="T54" s="64"/>
      <c r="U54" s="63"/>
      <c r="V54" s="63"/>
      <c r="W54" s="62"/>
      <c r="X54" s="64"/>
      <c r="Y54" s="182"/>
      <c r="Z54" s="182"/>
      <c r="AA54" s="174"/>
      <c r="AB54" s="174"/>
    </row>
    <row r="55" spans="1:28">
      <c r="A55" s="119">
        <v>48</v>
      </c>
      <c r="B55" s="328" t="s">
        <v>615</v>
      </c>
      <c r="C55" s="329">
        <v>83390</v>
      </c>
      <c r="D55" s="389" t="s">
        <v>56</v>
      </c>
      <c r="E55" s="329" t="s">
        <v>7</v>
      </c>
      <c r="F55" s="558" t="s">
        <v>130</v>
      </c>
      <c r="G55" s="549">
        <f>H55+I55+K55+L55+O55+R55</f>
        <v>102</v>
      </c>
      <c r="H55" s="374">
        <v>58</v>
      </c>
      <c r="I55" s="203"/>
      <c r="J55" s="203"/>
      <c r="K55" s="194"/>
      <c r="L55" s="194">
        <v>44</v>
      </c>
      <c r="M55" s="178"/>
      <c r="N55" s="178"/>
      <c r="O55" s="198"/>
      <c r="P55" s="199"/>
      <c r="Q55" s="107"/>
      <c r="R55" s="249"/>
      <c r="S55" s="191"/>
      <c r="T55" s="64"/>
      <c r="U55" s="63"/>
      <c r="V55" s="63"/>
      <c r="W55" s="62"/>
      <c r="X55" s="64"/>
      <c r="Y55" s="182"/>
      <c r="Z55" s="182"/>
      <c r="AA55" s="174"/>
      <c r="AB55" s="174"/>
    </row>
    <row r="56" spans="1:28">
      <c r="A56" s="119">
        <v>49</v>
      </c>
      <c r="B56" s="91" t="s">
        <v>225</v>
      </c>
      <c r="C56" s="64">
        <v>16229</v>
      </c>
      <c r="D56" s="92" t="s">
        <v>226</v>
      </c>
      <c r="E56" s="64" t="s">
        <v>42</v>
      </c>
      <c r="F56" s="556" t="s">
        <v>244</v>
      </c>
      <c r="G56" s="549">
        <f>H56+J56+K56+L56+O56+R56+Y56</f>
        <v>102</v>
      </c>
      <c r="H56" s="276"/>
      <c r="I56" s="279">
        <v>58</v>
      </c>
      <c r="J56" s="236">
        <v>59</v>
      </c>
      <c r="K56" s="206"/>
      <c r="L56" s="205"/>
      <c r="M56" s="208"/>
      <c r="N56" s="208"/>
      <c r="O56" s="198"/>
      <c r="P56" s="198"/>
      <c r="Q56" s="107"/>
      <c r="R56" s="190"/>
      <c r="S56" s="192"/>
      <c r="T56" s="64"/>
      <c r="U56" s="64"/>
      <c r="V56" s="63"/>
      <c r="W56" s="62"/>
      <c r="X56" s="64"/>
      <c r="Y56" s="182">
        <v>43</v>
      </c>
      <c r="Z56" s="182"/>
      <c r="AA56" s="174"/>
      <c r="AB56" s="174"/>
    </row>
    <row r="57" spans="1:28">
      <c r="A57" s="119">
        <v>50</v>
      </c>
      <c r="B57" s="769" t="s">
        <v>877</v>
      </c>
      <c r="C57" s="768">
        <v>85481</v>
      </c>
      <c r="D57" s="768" t="s">
        <v>878</v>
      </c>
      <c r="E57" s="768" t="s">
        <v>9</v>
      </c>
      <c r="F57" s="89"/>
      <c r="G57" s="549">
        <f>H57+I57+K57+L57+O57+R57+P57+Y57+V57</f>
        <v>101</v>
      </c>
      <c r="H57" s="139"/>
      <c r="I57" s="203"/>
      <c r="J57" s="237"/>
      <c r="K57" s="194"/>
      <c r="L57" s="194"/>
      <c r="M57" s="178"/>
      <c r="N57" s="178"/>
      <c r="O57" s="198"/>
      <c r="P57" s="199"/>
      <c r="Q57" s="107"/>
      <c r="R57" s="190"/>
      <c r="S57" s="191"/>
      <c r="T57" s="64"/>
      <c r="U57" s="63"/>
      <c r="V57" s="44">
        <v>101</v>
      </c>
      <c r="W57" s="62"/>
      <c r="X57" s="64"/>
      <c r="Y57" s="182"/>
      <c r="Z57" s="182"/>
      <c r="AA57" s="174"/>
      <c r="AB57" s="174"/>
    </row>
    <row r="58" spans="1:28">
      <c r="A58" s="119">
        <v>51</v>
      </c>
      <c r="B58" s="331" t="s">
        <v>99</v>
      </c>
      <c r="C58" s="102">
        <v>76065</v>
      </c>
      <c r="D58" s="332" t="s">
        <v>390</v>
      </c>
      <c r="E58" s="330" t="s">
        <v>7</v>
      </c>
      <c r="F58" s="385" t="s">
        <v>244</v>
      </c>
      <c r="G58" s="549">
        <f>H58+I58+K58+L58+O58+R58</f>
        <v>101</v>
      </c>
      <c r="H58" s="139"/>
      <c r="I58" s="203"/>
      <c r="J58" s="203"/>
      <c r="K58" s="194">
        <v>101</v>
      </c>
      <c r="L58" s="194"/>
      <c r="M58" s="178"/>
      <c r="N58" s="178"/>
      <c r="O58" s="198"/>
      <c r="P58" s="199"/>
      <c r="Q58" s="63"/>
      <c r="R58" s="248"/>
      <c r="S58" s="275"/>
      <c r="T58" s="64"/>
      <c r="U58" s="63"/>
      <c r="V58" s="63"/>
      <c r="W58" s="62"/>
      <c r="X58" s="64"/>
      <c r="Y58" s="182"/>
      <c r="Z58" s="182"/>
      <c r="AA58" s="174"/>
      <c r="AB58" s="174"/>
    </row>
    <row r="59" spans="1:28">
      <c r="A59" s="119">
        <v>52</v>
      </c>
      <c r="B59" s="339" t="s">
        <v>403</v>
      </c>
      <c r="C59" s="226">
        <v>100249</v>
      </c>
      <c r="D59" s="226" t="s">
        <v>404</v>
      </c>
      <c r="E59" s="330" t="s">
        <v>7</v>
      </c>
      <c r="F59" s="385" t="s">
        <v>244</v>
      </c>
      <c r="G59" s="549">
        <f>H59+I59+L59+O59+R59</f>
        <v>99</v>
      </c>
      <c r="H59" s="374">
        <v>39</v>
      </c>
      <c r="I59" s="203"/>
      <c r="J59" s="203"/>
      <c r="K59" s="194">
        <v>52</v>
      </c>
      <c r="L59" s="194">
        <v>60</v>
      </c>
      <c r="M59" s="178"/>
      <c r="N59" s="178"/>
      <c r="O59" s="198"/>
      <c r="P59" s="199"/>
      <c r="Q59" s="107"/>
      <c r="R59" s="190"/>
      <c r="S59" s="191"/>
      <c r="T59" s="64"/>
      <c r="U59" s="63"/>
      <c r="V59" s="63"/>
      <c r="W59" s="62"/>
      <c r="X59" s="64"/>
      <c r="Y59" s="182"/>
      <c r="Z59" s="182"/>
      <c r="AA59" s="174"/>
      <c r="AB59" s="174"/>
    </row>
    <row r="60" spans="1:28">
      <c r="A60" s="119">
        <v>53</v>
      </c>
      <c r="B60" s="769" t="s">
        <v>879</v>
      </c>
      <c r="C60" s="768">
        <v>85499</v>
      </c>
      <c r="D60" s="768" t="s">
        <v>880</v>
      </c>
      <c r="E60" s="768" t="s">
        <v>9</v>
      </c>
      <c r="F60" s="89"/>
      <c r="G60" s="549">
        <f>H60+I60+K60+L60+O60+R60+P60+Y60+V60</f>
        <v>99</v>
      </c>
      <c r="H60" s="139"/>
      <c r="I60" s="203"/>
      <c r="J60" s="237"/>
      <c r="K60" s="194"/>
      <c r="L60" s="194"/>
      <c r="M60" s="178"/>
      <c r="N60" s="178"/>
      <c r="O60" s="198"/>
      <c r="P60" s="199"/>
      <c r="Q60" s="107"/>
      <c r="R60" s="190"/>
      <c r="S60" s="191"/>
      <c r="T60" s="64"/>
      <c r="U60" s="63"/>
      <c r="V60" s="64">
        <v>99</v>
      </c>
      <c r="W60" s="62"/>
      <c r="X60" s="64"/>
      <c r="Y60" s="182"/>
      <c r="Z60" s="182"/>
      <c r="AA60" s="174"/>
      <c r="AB60" s="174"/>
    </row>
    <row r="61" spans="1:28">
      <c r="A61" s="119">
        <v>54</v>
      </c>
      <c r="B61" s="62" t="s">
        <v>608</v>
      </c>
      <c r="C61" s="226">
        <v>110615</v>
      </c>
      <c r="D61" s="230" t="s">
        <v>609</v>
      </c>
      <c r="E61" s="226" t="s">
        <v>7</v>
      </c>
      <c r="F61" s="558" t="s">
        <v>244</v>
      </c>
      <c r="G61" s="549">
        <f>H61+I61+K61+L61+O61+R61</f>
        <v>98</v>
      </c>
      <c r="H61" s="43">
        <v>9</v>
      </c>
      <c r="I61" s="203"/>
      <c r="J61" s="203"/>
      <c r="K61" s="194"/>
      <c r="L61" s="194">
        <v>89</v>
      </c>
      <c r="M61" s="178"/>
      <c r="N61" s="178"/>
      <c r="O61" s="198"/>
      <c r="P61" s="199"/>
      <c r="Q61" s="107"/>
      <c r="R61" s="249"/>
      <c r="S61" s="191"/>
      <c r="T61" s="64"/>
      <c r="U61" s="63"/>
      <c r="V61" s="63"/>
      <c r="W61" s="62"/>
      <c r="X61" s="64"/>
      <c r="Y61" s="182"/>
      <c r="Z61" s="182"/>
      <c r="AA61" s="174"/>
      <c r="AB61" s="174"/>
    </row>
    <row r="62" spans="1:28">
      <c r="A62" s="119">
        <v>55</v>
      </c>
      <c r="B62" s="91" t="s">
        <v>227</v>
      </c>
      <c r="C62" s="64">
        <v>80188</v>
      </c>
      <c r="D62" s="92" t="s">
        <v>228</v>
      </c>
      <c r="E62" s="64" t="s">
        <v>42</v>
      </c>
      <c r="F62" s="556" t="s">
        <v>130</v>
      </c>
      <c r="G62" s="549">
        <f>H62+J62+K62+L62+O62+R62</f>
        <v>98</v>
      </c>
      <c r="H62" s="274"/>
      <c r="I62" s="279">
        <v>50</v>
      </c>
      <c r="J62" s="236">
        <v>98</v>
      </c>
      <c r="K62" s="206"/>
      <c r="L62" s="205"/>
      <c r="M62" s="178"/>
      <c r="N62" s="178"/>
      <c r="O62" s="198"/>
      <c r="P62" s="199"/>
      <c r="Q62" s="107"/>
      <c r="R62" s="190"/>
      <c r="S62" s="191"/>
      <c r="T62" s="64"/>
      <c r="U62" s="63"/>
      <c r="V62" s="63"/>
      <c r="W62" s="62"/>
      <c r="X62" s="64"/>
      <c r="Y62" s="182"/>
      <c r="Z62" s="182"/>
      <c r="AA62" s="174"/>
      <c r="AB62" s="174"/>
    </row>
    <row r="63" spans="1:28">
      <c r="A63" s="119">
        <v>56</v>
      </c>
      <c r="B63" s="334" t="s">
        <v>78</v>
      </c>
      <c r="C63" s="102">
        <v>76081</v>
      </c>
      <c r="D63" s="230" t="s">
        <v>391</v>
      </c>
      <c r="E63" s="330" t="s">
        <v>7</v>
      </c>
      <c r="F63" s="385" t="s">
        <v>244</v>
      </c>
      <c r="G63" s="549">
        <f>H63+I63+K63+L63+O63+R63</f>
        <v>98</v>
      </c>
      <c r="H63" s="139"/>
      <c r="I63" s="203"/>
      <c r="J63" s="203"/>
      <c r="K63" s="194">
        <v>98</v>
      </c>
      <c r="L63" s="194"/>
      <c r="M63" s="178"/>
      <c r="N63" s="178"/>
      <c r="O63" s="198"/>
      <c r="P63" s="473"/>
      <c r="Q63" s="63"/>
      <c r="R63" s="248"/>
      <c r="S63" s="275"/>
      <c r="T63" s="64"/>
      <c r="U63" s="63"/>
      <c r="V63" s="63"/>
      <c r="W63" s="62"/>
      <c r="X63" s="64"/>
      <c r="Y63" s="182"/>
      <c r="Z63" s="182"/>
      <c r="AA63" s="174"/>
      <c r="AB63" s="174"/>
    </row>
    <row r="64" spans="1:28">
      <c r="A64" s="119">
        <v>57</v>
      </c>
      <c r="B64" s="368" t="s">
        <v>720</v>
      </c>
      <c r="C64" s="44">
        <v>100845</v>
      </c>
      <c r="D64" s="44" t="s">
        <v>721</v>
      </c>
      <c r="E64" s="44" t="s">
        <v>2</v>
      </c>
      <c r="F64" s="385" t="s">
        <v>130</v>
      </c>
      <c r="G64" s="549">
        <f>H64+I64+K64+L64+O64+R64+P64+Q64</f>
        <v>97</v>
      </c>
      <c r="H64" s="55"/>
      <c r="I64" s="203"/>
      <c r="J64" s="203"/>
      <c r="K64" s="187"/>
      <c r="L64" s="422"/>
      <c r="M64" s="208"/>
      <c r="N64" s="208"/>
      <c r="O64" s="198"/>
      <c r="P64" s="199"/>
      <c r="Q64" s="78">
        <v>97</v>
      </c>
      <c r="R64" s="190"/>
      <c r="S64" s="191"/>
      <c r="T64" s="64"/>
      <c r="U64" s="63"/>
      <c r="V64" s="63"/>
      <c r="W64" s="62"/>
      <c r="X64" s="64"/>
      <c r="Y64" s="182"/>
      <c r="Z64" s="182"/>
      <c r="AA64" s="174"/>
      <c r="AB64" s="174"/>
    </row>
    <row r="65" spans="1:28">
      <c r="A65" s="119">
        <v>58</v>
      </c>
      <c r="B65" s="328" t="s">
        <v>79</v>
      </c>
      <c r="C65" s="329">
        <v>81090</v>
      </c>
      <c r="D65" s="102" t="s">
        <v>58</v>
      </c>
      <c r="E65" s="330" t="s">
        <v>7</v>
      </c>
      <c r="F65" s="385" t="s">
        <v>244</v>
      </c>
      <c r="G65" s="549">
        <f>H65+I65+K65+L65+O65+R65</f>
        <v>97</v>
      </c>
      <c r="H65" s="139"/>
      <c r="I65" s="203"/>
      <c r="J65" s="203"/>
      <c r="K65" s="194">
        <v>97</v>
      </c>
      <c r="L65" s="194"/>
      <c r="M65" s="178"/>
      <c r="N65" s="178"/>
      <c r="O65" s="198"/>
      <c r="P65" s="199"/>
      <c r="Q65" s="63"/>
      <c r="R65" s="248"/>
      <c r="S65" s="275"/>
      <c r="T65" s="64"/>
      <c r="U65" s="63"/>
      <c r="V65" s="63"/>
      <c r="W65" s="62"/>
      <c r="X65" s="64"/>
      <c r="Y65" s="182"/>
      <c r="Z65" s="182"/>
      <c r="AA65" s="174"/>
      <c r="AB65" s="174"/>
    </row>
    <row r="66" spans="1:28">
      <c r="A66" s="119">
        <v>59</v>
      </c>
      <c r="B66" s="69" t="s">
        <v>290</v>
      </c>
      <c r="C66" s="74" t="s">
        <v>117</v>
      </c>
      <c r="D66" s="74" t="s">
        <v>291</v>
      </c>
      <c r="E66" s="74" t="s">
        <v>46</v>
      </c>
      <c r="F66" s="560" t="s">
        <v>130</v>
      </c>
      <c r="G66" s="549">
        <f>H66+I66+K66+L66+O66+R66</f>
        <v>97</v>
      </c>
      <c r="H66" s="274"/>
      <c r="I66" s="260"/>
      <c r="J66" s="260"/>
      <c r="K66" s="206"/>
      <c r="L66" s="194"/>
      <c r="M66" s="178"/>
      <c r="N66" s="178"/>
      <c r="O66" s="198">
        <v>97</v>
      </c>
      <c r="P66" s="278"/>
      <c r="Q66" s="63"/>
      <c r="R66" s="248"/>
      <c r="S66" s="275"/>
      <c r="T66" s="64"/>
      <c r="U66" s="63"/>
      <c r="V66" s="63"/>
      <c r="W66" s="62"/>
      <c r="X66" s="64"/>
      <c r="Y66" s="182"/>
      <c r="Z66" s="182"/>
      <c r="AA66" s="174"/>
      <c r="AB66" s="174"/>
    </row>
    <row r="67" spans="1:28">
      <c r="A67" s="119">
        <v>60</v>
      </c>
      <c r="B67" s="227" t="s">
        <v>120</v>
      </c>
      <c r="C67" s="79">
        <v>16078</v>
      </c>
      <c r="D67" s="92" t="s">
        <v>209</v>
      </c>
      <c r="E67" s="64" t="s">
        <v>42</v>
      </c>
      <c r="F67" s="561" t="s">
        <v>244</v>
      </c>
      <c r="G67" s="549">
        <f>H67+I67+K67+L67+O67+R67</f>
        <v>97</v>
      </c>
      <c r="H67" s="714"/>
      <c r="I67" s="279">
        <v>97</v>
      </c>
      <c r="J67" s="236">
        <v>91</v>
      </c>
      <c r="K67" s="206"/>
      <c r="L67" s="205"/>
      <c r="M67" s="178"/>
      <c r="N67" s="178"/>
      <c r="O67" s="198"/>
      <c r="P67" s="199"/>
      <c r="Q67" s="63"/>
      <c r="R67" s="248"/>
      <c r="S67" s="275"/>
      <c r="T67" s="64"/>
      <c r="U67" s="63"/>
      <c r="V67" s="63"/>
      <c r="W67" s="62"/>
      <c r="X67" s="64"/>
      <c r="Y67" s="182"/>
      <c r="Z67" s="182"/>
      <c r="AA67" s="174"/>
      <c r="AB67" s="174"/>
    </row>
    <row r="68" spans="1:28">
      <c r="A68" s="119">
        <v>61</v>
      </c>
      <c r="B68" s="368" t="s">
        <v>722</v>
      </c>
      <c r="C68" s="44">
        <v>85411</v>
      </c>
      <c r="D68" s="44" t="s">
        <v>723</v>
      </c>
      <c r="E68" s="44" t="s">
        <v>0</v>
      </c>
      <c r="F68" s="385" t="s">
        <v>130</v>
      </c>
      <c r="G68" s="549">
        <f>H68+I68+K68+L68+O68+R68+P68+Q68</f>
        <v>95</v>
      </c>
      <c r="H68" s="55"/>
      <c r="I68" s="203"/>
      <c r="J68" s="203"/>
      <c r="K68" s="187"/>
      <c r="L68" s="194"/>
      <c r="M68" s="208"/>
      <c r="N68" s="208"/>
      <c r="O68" s="198"/>
      <c r="P68" s="199"/>
      <c r="Q68" s="78">
        <v>95</v>
      </c>
      <c r="R68" s="190"/>
      <c r="S68" s="191"/>
      <c r="T68" s="64"/>
      <c r="U68" s="63"/>
      <c r="V68" s="63"/>
      <c r="W68" s="62"/>
      <c r="X68" s="64"/>
      <c r="Y68" s="182"/>
      <c r="Z68" s="182"/>
      <c r="AA68" s="174"/>
      <c r="AB68" s="174"/>
    </row>
    <row r="69" spans="1:28">
      <c r="A69" s="119">
        <v>62</v>
      </c>
      <c r="B69" s="378" t="s">
        <v>548</v>
      </c>
      <c r="C69" s="101"/>
      <c r="D69" s="101" t="s">
        <v>549</v>
      </c>
      <c r="E69" s="44" t="s">
        <v>46</v>
      </c>
      <c r="F69" s="556" t="s">
        <v>130</v>
      </c>
      <c r="G69" s="549">
        <f>H69+I69+K69+L69+O69+R69</f>
        <v>94</v>
      </c>
      <c r="H69" s="139"/>
      <c r="I69" s="203"/>
      <c r="J69" s="203"/>
      <c r="K69" s="194"/>
      <c r="L69" s="194"/>
      <c r="M69" s="178"/>
      <c r="N69" s="178"/>
      <c r="O69" s="198"/>
      <c r="P69" s="199"/>
      <c r="Q69" s="107"/>
      <c r="R69" s="249">
        <v>94</v>
      </c>
      <c r="S69" s="191"/>
      <c r="T69" s="64"/>
      <c r="U69" s="63"/>
      <c r="V69" s="63"/>
      <c r="W69" s="62"/>
      <c r="X69" s="64"/>
      <c r="Y69" s="182"/>
      <c r="Z69" s="182"/>
      <c r="AA69" s="174"/>
      <c r="AB69" s="174"/>
    </row>
    <row r="70" spans="1:28">
      <c r="A70" s="119">
        <v>63</v>
      </c>
      <c r="B70" s="328" t="s">
        <v>91</v>
      </c>
      <c r="C70" s="329">
        <v>94350</v>
      </c>
      <c r="D70" s="329" t="s">
        <v>392</v>
      </c>
      <c r="E70" s="330" t="s">
        <v>7</v>
      </c>
      <c r="F70" s="385" t="s">
        <v>130</v>
      </c>
      <c r="G70" s="549">
        <f>H70+I70+K70+L70+O70+R70</f>
        <v>93</v>
      </c>
      <c r="H70" s="472"/>
      <c r="I70" s="203"/>
      <c r="J70" s="203"/>
      <c r="K70" s="194">
        <v>93</v>
      </c>
      <c r="L70" s="194"/>
      <c r="M70" s="178"/>
      <c r="N70" s="178"/>
      <c r="O70" s="198"/>
      <c r="P70" s="199"/>
      <c r="Q70" s="63"/>
      <c r="R70" s="248"/>
      <c r="S70" s="275"/>
      <c r="T70" s="64"/>
      <c r="U70" s="63"/>
      <c r="V70" s="63"/>
      <c r="W70" s="64"/>
      <c r="X70" s="64"/>
      <c r="Y70" s="182"/>
      <c r="Z70" s="182"/>
      <c r="AA70" s="174"/>
      <c r="AB70" s="174"/>
    </row>
    <row r="71" spans="1:28">
      <c r="A71" s="119">
        <v>64</v>
      </c>
      <c r="B71" s="769" t="s">
        <v>881</v>
      </c>
      <c r="C71" s="768">
        <v>87123</v>
      </c>
      <c r="D71" s="768" t="s">
        <v>882</v>
      </c>
      <c r="E71" s="768" t="s">
        <v>9</v>
      </c>
      <c r="F71" s="89"/>
      <c r="G71" s="549">
        <f>H71+I71+K71+L71+O71+R71+P71+Y71+V71</f>
        <v>92</v>
      </c>
      <c r="H71" s="139"/>
      <c r="I71" s="203"/>
      <c r="J71" s="237"/>
      <c r="K71" s="194"/>
      <c r="L71" s="194"/>
      <c r="M71" s="178"/>
      <c r="N71" s="178"/>
      <c r="O71" s="198"/>
      <c r="P71" s="199"/>
      <c r="Q71" s="107"/>
      <c r="R71" s="474"/>
      <c r="S71" s="191"/>
      <c r="T71" s="64"/>
      <c r="U71" s="63"/>
      <c r="V71" s="64">
        <v>92</v>
      </c>
      <c r="W71" s="62"/>
      <c r="X71" s="64"/>
      <c r="Y71" s="182"/>
      <c r="Z71" s="182"/>
      <c r="AA71" s="174"/>
      <c r="AB71" s="174"/>
    </row>
    <row r="72" spans="1:28">
      <c r="A72" s="119">
        <v>65</v>
      </c>
      <c r="B72" s="62" t="s">
        <v>474</v>
      </c>
      <c r="C72" s="64">
        <v>53956</v>
      </c>
      <c r="D72" s="64" t="s">
        <v>475</v>
      </c>
      <c r="E72" s="44" t="s">
        <v>6</v>
      </c>
      <c r="F72" s="385" t="s">
        <v>244</v>
      </c>
      <c r="G72" s="549">
        <f>H72+I72+K72+L72+O72+R72</f>
        <v>90</v>
      </c>
      <c r="H72" s="139"/>
      <c r="I72" s="203"/>
      <c r="J72" s="203"/>
      <c r="K72" s="194"/>
      <c r="L72" s="194"/>
      <c r="M72" s="178"/>
      <c r="N72" s="178"/>
      <c r="O72" s="198"/>
      <c r="P72" s="199"/>
      <c r="Q72" s="107"/>
      <c r="R72" s="249">
        <v>90</v>
      </c>
      <c r="S72" s="191"/>
      <c r="T72" s="64"/>
      <c r="U72" s="63"/>
      <c r="V72" s="63"/>
      <c r="W72" s="62"/>
      <c r="X72" s="64"/>
      <c r="Y72" s="182"/>
      <c r="Z72" s="182"/>
      <c r="AA72" s="174"/>
      <c r="AB72" s="174"/>
    </row>
    <row r="73" spans="1:28">
      <c r="A73" s="119">
        <v>66</v>
      </c>
      <c r="B73" s="334" t="s">
        <v>77</v>
      </c>
      <c r="C73" s="102">
        <v>22681</v>
      </c>
      <c r="D73" s="335">
        <v>1213</v>
      </c>
      <c r="E73" s="330" t="s">
        <v>7</v>
      </c>
      <c r="F73" s="385" t="s">
        <v>244</v>
      </c>
      <c r="G73" s="549">
        <f>H73+I73+K73+L73+O73+R73</f>
        <v>90</v>
      </c>
      <c r="H73" s="139"/>
      <c r="I73" s="203"/>
      <c r="J73" s="203"/>
      <c r="K73" s="194">
        <v>90</v>
      </c>
      <c r="L73" s="194"/>
      <c r="M73" s="178"/>
      <c r="N73" s="178"/>
      <c r="O73" s="198"/>
      <c r="P73" s="199"/>
      <c r="Q73" s="63"/>
      <c r="R73" s="535"/>
      <c r="S73" s="275"/>
      <c r="T73" s="64"/>
      <c r="U73" s="63"/>
      <c r="V73" s="63"/>
      <c r="W73" s="62"/>
      <c r="X73" s="64"/>
      <c r="Y73" s="182"/>
      <c r="Z73" s="182"/>
      <c r="AA73" s="174"/>
      <c r="AB73" s="174"/>
    </row>
    <row r="74" spans="1:28">
      <c r="A74" s="119">
        <v>67</v>
      </c>
      <c r="B74" s="296" t="s">
        <v>113</v>
      </c>
      <c r="C74" s="299" t="s">
        <v>293</v>
      </c>
      <c r="D74" s="299" t="s">
        <v>294</v>
      </c>
      <c r="E74" s="299" t="s">
        <v>1</v>
      </c>
      <c r="F74" s="557" t="s">
        <v>244</v>
      </c>
      <c r="G74" s="549">
        <f>H74+I74+K74+L74+O74+R74</f>
        <v>89</v>
      </c>
      <c r="H74" s="277"/>
      <c r="I74" s="260"/>
      <c r="J74" s="260"/>
      <c r="K74" s="206"/>
      <c r="L74" s="206"/>
      <c r="M74" s="178"/>
      <c r="N74" s="178"/>
      <c r="O74" s="198">
        <v>89</v>
      </c>
      <c r="P74" s="199"/>
      <c r="Q74" s="63"/>
      <c r="R74" s="249">
        <v>0</v>
      </c>
      <c r="S74" s="275"/>
      <c r="T74" s="64"/>
      <c r="U74" s="63"/>
      <c r="V74" s="63"/>
      <c r="W74" s="62"/>
      <c r="X74" s="64"/>
      <c r="Y74" s="182"/>
      <c r="Z74" s="182"/>
      <c r="AA74" s="174"/>
      <c r="AB74" s="174"/>
    </row>
    <row r="75" spans="1:28">
      <c r="A75" s="119">
        <v>68</v>
      </c>
      <c r="B75" s="378" t="s">
        <v>472</v>
      </c>
      <c r="C75" s="379">
        <v>54104</v>
      </c>
      <c r="D75" s="379" t="s">
        <v>473</v>
      </c>
      <c r="E75" s="44" t="s">
        <v>6</v>
      </c>
      <c r="F75" s="385" t="s">
        <v>130</v>
      </c>
      <c r="G75" s="549">
        <f>H75+I75+K75+L75+O75+R75</f>
        <v>88</v>
      </c>
      <c r="H75" s="139"/>
      <c r="I75" s="203"/>
      <c r="J75" s="203"/>
      <c r="K75" s="194"/>
      <c r="L75" s="194"/>
      <c r="M75" s="178"/>
      <c r="N75" s="178"/>
      <c r="O75" s="198"/>
      <c r="P75" s="199"/>
      <c r="Q75" s="107"/>
      <c r="R75" s="249">
        <v>88</v>
      </c>
      <c r="S75" s="191"/>
      <c r="T75" s="64"/>
      <c r="U75" s="63"/>
      <c r="V75" s="63"/>
      <c r="W75" s="62"/>
      <c r="X75" s="64"/>
      <c r="Y75" s="182"/>
      <c r="Z75" s="182"/>
      <c r="AA75" s="174"/>
      <c r="AB75" s="174"/>
    </row>
    <row r="76" spans="1:28">
      <c r="A76" s="119">
        <v>69</v>
      </c>
      <c r="B76" s="769" t="s">
        <v>883</v>
      </c>
      <c r="C76" s="768">
        <v>87121</v>
      </c>
      <c r="D76" s="768" t="s">
        <v>884</v>
      </c>
      <c r="E76" s="768" t="s">
        <v>9</v>
      </c>
      <c r="F76" s="89"/>
      <c r="G76" s="549">
        <f>H76+I76+K76+L76+O76+R76+P76+Y76+V76</f>
        <v>87</v>
      </c>
      <c r="H76" s="139"/>
      <c r="I76" s="203"/>
      <c r="J76" s="237"/>
      <c r="K76" s="194"/>
      <c r="L76" s="194"/>
      <c r="M76" s="178"/>
      <c r="N76" s="178"/>
      <c r="O76" s="198"/>
      <c r="P76" s="199"/>
      <c r="Q76" s="107"/>
      <c r="R76" s="190"/>
      <c r="S76" s="191"/>
      <c r="T76" s="64"/>
      <c r="U76" s="63"/>
      <c r="V76" s="64">
        <v>87</v>
      </c>
      <c r="W76" s="62"/>
      <c r="X76" s="64"/>
      <c r="Y76" s="182"/>
      <c r="Z76" s="182"/>
      <c r="AA76" s="174"/>
      <c r="AB76" s="174"/>
    </row>
    <row r="77" spans="1:28">
      <c r="A77" s="119">
        <v>70</v>
      </c>
      <c r="B77" s="368" t="s">
        <v>57</v>
      </c>
      <c r="C77" s="44">
        <v>27177</v>
      </c>
      <c r="D77" s="44" t="s">
        <v>724</v>
      </c>
      <c r="E77" s="44" t="s">
        <v>48</v>
      </c>
      <c r="F77" s="385" t="s">
        <v>244</v>
      </c>
      <c r="G77" s="549">
        <f>H77+I77+K77+L77+O77+R77+P77+Q77</f>
        <v>87</v>
      </c>
      <c r="H77" s="55"/>
      <c r="I77" s="203"/>
      <c r="J77" s="203"/>
      <c r="K77" s="187"/>
      <c r="L77" s="194"/>
      <c r="M77" s="208"/>
      <c r="N77" s="208"/>
      <c r="O77" s="198"/>
      <c r="P77" s="199"/>
      <c r="Q77" s="78">
        <v>87</v>
      </c>
      <c r="R77" s="190"/>
      <c r="S77" s="191"/>
      <c r="T77" s="64"/>
      <c r="U77" s="63"/>
      <c r="V77" s="63"/>
      <c r="W77" s="62"/>
      <c r="X77" s="64"/>
      <c r="Y77" s="182"/>
      <c r="Z77" s="182"/>
      <c r="AA77" s="174"/>
      <c r="AB77" s="174"/>
    </row>
    <row r="78" spans="1:28">
      <c r="A78" s="119">
        <v>71</v>
      </c>
      <c r="B78" s="769" t="s">
        <v>885</v>
      </c>
      <c r="C78" s="768">
        <v>102172</v>
      </c>
      <c r="D78" s="768" t="s">
        <v>886</v>
      </c>
      <c r="E78" s="768" t="s">
        <v>9</v>
      </c>
      <c r="F78" s="89"/>
      <c r="G78" s="549">
        <f>H78+I78+K78+L78+O78+R78+P78+Y78+V78</f>
        <v>86</v>
      </c>
      <c r="H78" s="139"/>
      <c r="I78" s="203"/>
      <c r="J78" s="237"/>
      <c r="K78" s="194"/>
      <c r="L78" s="194"/>
      <c r="M78" s="178"/>
      <c r="N78" s="178"/>
      <c r="O78" s="198"/>
      <c r="P78" s="199"/>
      <c r="Q78" s="107"/>
      <c r="R78" s="190"/>
      <c r="S78" s="191"/>
      <c r="T78" s="64"/>
      <c r="U78" s="63"/>
      <c r="V78" s="64">
        <v>86</v>
      </c>
      <c r="W78" s="62"/>
      <c r="X78" s="64"/>
      <c r="Y78" s="182"/>
      <c r="Z78" s="182"/>
      <c r="AA78" s="174"/>
      <c r="AB78" s="174"/>
    </row>
    <row r="79" spans="1:28">
      <c r="A79" s="119">
        <v>72</v>
      </c>
      <c r="B79" s="378" t="s">
        <v>537</v>
      </c>
      <c r="C79" s="101">
        <v>66910</v>
      </c>
      <c r="D79" s="101" t="s">
        <v>538</v>
      </c>
      <c r="E79" s="44" t="s">
        <v>6</v>
      </c>
      <c r="F79" s="385" t="s">
        <v>130</v>
      </c>
      <c r="G79" s="549">
        <f>H79+I79+K79+L79+O79+R79</f>
        <v>86</v>
      </c>
      <c r="H79" s="139"/>
      <c r="I79" s="203"/>
      <c r="J79" s="203"/>
      <c r="K79" s="194"/>
      <c r="L79" s="194"/>
      <c r="M79" s="178"/>
      <c r="N79" s="178"/>
      <c r="O79" s="198"/>
      <c r="P79" s="199"/>
      <c r="Q79" s="107"/>
      <c r="R79" s="249">
        <v>86</v>
      </c>
      <c r="S79" s="191"/>
      <c r="T79" s="64"/>
      <c r="U79" s="63"/>
      <c r="V79" s="63"/>
      <c r="W79" s="62"/>
      <c r="X79" s="64"/>
      <c r="Y79" s="182"/>
      <c r="Z79" s="182"/>
      <c r="AA79" s="174"/>
      <c r="AB79" s="174"/>
    </row>
    <row r="80" spans="1:28">
      <c r="A80" s="119">
        <v>73</v>
      </c>
      <c r="B80" s="378" t="s">
        <v>569</v>
      </c>
      <c r="C80" s="379"/>
      <c r="D80" s="379" t="s">
        <v>551</v>
      </c>
      <c r="E80" s="44" t="s">
        <v>46</v>
      </c>
      <c r="F80" s="385" t="s">
        <v>130</v>
      </c>
      <c r="G80" s="549">
        <f>H80+I80+K80+L80+O80+R80</f>
        <v>86</v>
      </c>
      <c r="H80" s="139"/>
      <c r="I80" s="203"/>
      <c r="J80" s="203"/>
      <c r="K80" s="194"/>
      <c r="L80" s="194"/>
      <c r="M80" s="178"/>
      <c r="N80" s="178"/>
      <c r="O80" s="198"/>
      <c r="P80" s="199"/>
      <c r="Q80" s="107"/>
      <c r="R80" s="249">
        <v>86</v>
      </c>
      <c r="S80" s="191"/>
      <c r="T80" s="64"/>
      <c r="U80" s="63"/>
      <c r="V80" s="63"/>
      <c r="W80" s="62"/>
      <c r="X80" s="64"/>
      <c r="Y80" s="182"/>
      <c r="Z80" s="182"/>
      <c r="AA80" s="174"/>
      <c r="AB80" s="174"/>
    </row>
    <row r="81" spans="1:28">
      <c r="A81" s="119">
        <v>74</v>
      </c>
      <c r="B81" s="88" t="s">
        <v>628</v>
      </c>
      <c r="C81" s="399">
        <v>110531</v>
      </c>
      <c r="D81" s="400" t="s">
        <v>629</v>
      </c>
      <c r="E81" s="397" t="s">
        <v>410</v>
      </c>
      <c r="F81" s="385" t="s">
        <v>244</v>
      </c>
      <c r="G81" s="549">
        <f>H81+I81+K81+L81+O81+R81</f>
        <v>85</v>
      </c>
      <c r="H81" s="374">
        <v>85</v>
      </c>
      <c r="I81" s="203"/>
      <c r="J81" s="203"/>
      <c r="K81" s="194"/>
      <c r="L81" s="194"/>
      <c r="M81" s="178"/>
      <c r="N81" s="178"/>
      <c r="O81" s="198"/>
      <c r="P81" s="199"/>
      <c r="Q81" s="107"/>
      <c r="R81" s="249"/>
      <c r="S81" s="191"/>
      <c r="T81" s="64"/>
      <c r="U81" s="63"/>
      <c r="V81" s="63"/>
      <c r="W81" s="62"/>
      <c r="X81" s="64"/>
      <c r="Y81" s="182"/>
      <c r="Z81" s="182"/>
      <c r="AA81" s="174"/>
      <c r="AB81" s="174"/>
    </row>
    <row r="82" spans="1:28">
      <c r="A82" s="119">
        <v>75</v>
      </c>
      <c r="B82" s="769" t="s">
        <v>887</v>
      </c>
      <c r="C82" s="768">
        <v>102176</v>
      </c>
      <c r="D82" s="768" t="s">
        <v>888</v>
      </c>
      <c r="E82" s="768" t="s">
        <v>9</v>
      </c>
      <c r="F82" s="89"/>
      <c r="G82" s="549">
        <f>H82+I82+K82+L82+O82+R82+P82+Y82+V82</f>
        <v>85</v>
      </c>
      <c r="H82" s="139"/>
      <c r="I82" s="203"/>
      <c r="J82" s="237"/>
      <c r="K82" s="194"/>
      <c r="L82" s="194"/>
      <c r="M82" s="178"/>
      <c r="N82" s="178"/>
      <c r="O82" s="198"/>
      <c r="P82" s="199"/>
      <c r="Q82" s="107"/>
      <c r="R82" s="190"/>
      <c r="S82" s="191"/>
      <c r="T82" s="64"/>
      <c r="U82" s="63"/>
      <c r="V82" s="64">
        <v>85</v>
      </c>
      <c r="W82" s="62"/>
      <c r="X82" s="64"/>
      <c r="Y82" s="182"/>
      <c r="Z82" s="182"/>
      <c r="AA82" s="174"/>
      <c r="AB82" s="174"/>
    </row>
    <row r="83" spans="1:28">
      <c r="A83" s="119">
        <v>76</v>
      </c>
      <c r="B83" s="368" t="s">
        <v>725</v>
      </c>
      <c r="C83" s="44">
        <v>92306</v>
      </c>
      <c r="D83" s="44" t="s">
        <v>726</v>
      </c>
      <c r="E83" s="44" t="s">
        <v>0</v>
      </c>
      <c r="F83" s="385" t="s">
        <v>130</v>
      </c>
      <c r="G83" s="549">
        <f>H83+I83+K83+L83+O83+R83+P83+Q83</f>
        <v>85</v>
      </c>
      <c r="H83" s="421"/>
      <c r="I83" s="203"/>
      <c r="J83" s="203"/>
      <c r="K83" s="187"/>
      <c r="L83" s="194"/>
      <c r="M83" s="208"/>
      <c r="N83" s="208"/>
      <c r="O83" s="198"/>
      <c r="P83" s="199"/>
      <c r="Q83" s="78">
        <v>85</v>
      </c>
      <c r="R83" s="190"/>
      <c r="S83" s="191"/>
      <c r="T83" s="64"/>
      <c r="U83" s="63"/>
      <c r="V83" s="63"/>
      <c r="W83" s="62"/>
      <c r="X83" s="64"/>
      <c r="Y83" s="182"/>
      <c r="Z83" s="182"/>
      <c r="AA83" s="174"/>
      <c r="AB83" s="174"/>
    </row>
    <row r="84" spans="1:28">
      <c r="A84" s="119">
        <v>77</v>
      </c>
      <c r="B84" s="328" t="s">
        <v>393</v>
      </c>
      <c r="C84" s="102">
        <v>66459</v>
      </c>
      <c r="D84" s="102">
        <v>3098</v>
      </c>
      <c r="E84" s="330" t="s">
        <v>7</v>
      </c>
      <c r="F84" s="385" t="s">
        <v>130</v>
      </c>
      <c r="G84" s="549">
        <f>H84+I84+K84+L84+O84+R84</f>
        <v>85</v>
      </c>
      <c r="H84" s="139"/>
      <c r="I84" s="203"/>
      <c r="J84" s="203"/>
      <c r="K84" s="194">
        <v>85</v>
      </c>
      <c r="L84" s="194"/>
      <c r="M84" s="178"/>
      <c r="N84" s="178"/>
      <c r="O84" s="198"/>
      <c r="P84" s="278"/>
      <c r="Q84" s="63"/>
      <c r="R84" s="248"/>
      <c r="S84" s="249"/>
      <c r="T84" s="64"/>
      <c r="U84" s="63"/>
      <c r="V84" s="63"/>
      <c r="W84" s="62"/>
      <c r="X84" s="64"/>
      <c r="Y84" s="182"/>
      <c r="Z84" s="182"/>
      <c r="AA84" s="174"/>
      <c r="AB84" s="174"/>
    </row>
    <row r="85" spans="1:28">
      <c r="A85" s="119">
        <v>78</v>
      </c>
      <c r="B85" s="328" t="s">
        <v>394</v>
      </c>
      <c r="C85" s="102">
        <v>107089</v>
      </c>
      <c r="D85" s="102" t="s">
        <v>395</v>
      </c>
      <c r="E85" s="330" t="s">
        <v>7</v>
      </c>
      <c r="F85" s="385" t="s">
        <v>130</v>
      </c>
      <c r="G85" s="549">
        <f>H85+I85+K85+L85+O85+R85</f>
        <v>84</v>
      </c>
      <c r="H85" s="139"/>
      <c r="I85" s="203"/>
      <c r="J85" s="203"/>
      <c r="K85" s="194">
        <v>84</v>
      </c>
      <c r="L85" s="194"/>
      <c r="M85" s="178"/>
      <c r="N85" s="178"/>
      <c r="O85" s="198"/>
      <c r="P85" s="278"/>
      <c r="Q85" s="63"/>
      <c r="R85" s="248"/>
      <c r="S85" s="275"/>
      <c r="T85" s="64"/>
      <c r="U85" s="63"/>
      <c r="V85" s="63"/>
      <c r="W85" s="62"/>
      <c r="X85" s="64"/>
      <c r="Y85" s="182"/>
      <c r="Z85" s="182"/>
      <c r="AA85" s="174"/>
      <c r="AB85" s="174"/>
    </row>
    <row r="86" spans="1:28">
      <c r="A86" s="119">
        <v>79</v>
      </c>
      <c r="B86" s="378" t="s">
        <v>477</v>
      </c>
      <c r="C86" s="379" t="s">
        <v>479</v>
      </c>
      <c r="D86" s="379" t="s">
        <v>478</v>
      </c>
      <c r="E86" s="44" t="s">
        <v>42</v>
      </c>
      <c r="F86" s="385" t="s">
        <v>244</v>
      </c>
      <c r="G86" s="549">
        <f>H86+I86+K86+L86+O86+R86</f>
        <v>83</v>
      </c>
      <c r="H86" s="139"/>
      <c r="I86" s="203"/>
      <c r="J86" s="203"/>
      <c r="K86" s="194"/>
      <c r="L86" s="194"/>
      <c r="M86" s="178"/>
      <c r="N86" s="178"/>
      <c r="O86" s="198"/>
      <c r="P86" s="199"/>
      <c r="Q86" s="107"/>
      <c r="R86" s="249">
        <v>83</v>
      </c>
      <c r="S86" s="191"/>
      <c r="T86" s="64"/>
      <c r="U86" s="63"/>
      <c r="V86" s="63"/>
      <c r="W86" s="62"/>
      <c r="X86" s="64"/>
      <c r="Y86" s="182"/>
      <c r="Z86" s="182"/>
      <c r="AA86" s="174"/>
      <c r="AB86" s="174"/>
    </row>
    <row r="87" spans="1:28">
      <c r="A87" s="119">
        <v>80</v>
      </c>
      <c r="B87" s="91" t="s">
        <v>214</v>
      </c>
      <c r="C87" s="64">
        <v>83114</v>
      </c>
      <c r="D87" s="92" t="s">
        <v>215</v>
      </c>
      <c r="E87" s="64" t="s">
        <v>42</v>
      </c>
      <c r="F87" s="556" t="s">
        <v>244</v>
      </c>
      <c r="G87" s="549">
        <f>H87+I87+K87+L87+O87+R87</f>
        <v>83</v>
      </c>
      <c r="H87" s="277"/>
      <c r="I87" s="279">
        <v>83</v>
      </c>
      <c r="J87" s="236">
        <v>63</v>
      </c>
      <c r="K87" s="206"/>
      <c r="L87" s="206"/>
      <c r="M87" s="178"/>
      <c r="N87" s="178"/>
      <c r="O87" s="473"/>
      <c r="P87" s="199"/>
      <c r="Q87" s="63"/>
      <c r="R87" s="248"/>
      <c r="S87" s="275"/>
      <c r="T87" s="64"/>
      <c r="U87" s="63"/>
      <c r="V87" s="63"/>
      <c r="W87" s="62"/>
      <c r="X87" s="64"/>
      <c r="Y87" s="182">
        <v>0</v>
      </c>
      <c r="Z87" s="182"/>
      <c r="AA87" s="174"/>
      <c r="AB87" s="174"/>
    </row>
    <row r="88" spans="1:28">
      <c r="A88" s="119">
        <v>81</v>
      </c>
      <c r="B88" s="88" t="s">
        <v>663</v>
      </c>
      <c r="C88" s="44">
        <v>24373</v>
      </c>
      <c r="D88" s="44">
        <v>27016</v>
      </c>
      <c r="E88" s="44" t="s">
        <v>34</v>
      </c>
      <c r="F88" s="556" t="s">
        <v>244</v>
      </c>
      <c r="G88" s="549">
        <f>H88+I88+K88+L88+O88+R88+P88</f>
        <v>83</v>
      </c>
      <c r="H88" s="139"/>
      <c r="I88" s="203"/>
      <c r="J88" s="203"/>
      <c r="K88" s="187"/>
      <c r="L88" s="205"/>
      <c r="M88" s="178"/>
      <c r="N88" s="178"/>
      <c r="O88" s="198"/>
      <c r="P88" s="198">
        <v>83</v>
      </c>
      <c r="Q88" s="107"/>
      <c r="R88" s="190"/>
      <c r="S88" s="191"/>
      <c r="T88" s="64"/>
      <c r="U88" s="63"/>
      <c r="V88" s="63"/>
      <c r="W88" s="62"/>
      <c r="X88" s="64"/>
      <c r="Y88" s="182"/>
      <c r="Z88" s="182"/>
      <c r="AA88" s="174"/>
      <c r="AB88" s="174"/>
    </row>
    <row r="89" spans="1:28">
      <c r="A89" s="119">
        <v>82</v>
      </c>
      <c r="B89" s="769" t="s">
        <v>889</v>
      </c>
      <c r="C89" s="768">
        <v>85519</v>
      </c>
      <c r="D89" s="768" t="s">
        <v>890</v>
      </c>
      <c r="E89" s="768" t="s">
        <v>9</v>
      </c>
      <c r="F89" s="89"/>
      <c r="G89" s="549">
        <f>H89+I89+K89+L89+O89+R89+P89+Y89+V89</f>
        <v>82</v>
      </c>
      <c r="H89" s="139"/>
      <c r="I89" s="203"/>
      <c r="J89" s="237"/>
      <c r="K89" s="194"/>
      <c r="L89" s="194"/>
      <c r="M89" s="178"/>
      <c r="N89" s="178"/>
      <c r="O89" s="198"/>
      <c r="P89" s="199"/>
      <c r="Q89" s="107"/>
      <c r="R89" s="474"/>
      <c r="S89" s="191"/>
      <c r="T89" s="64"/>
      <c r="U89" s="63"/>
      <c r="V89" s="64">
        <v>82</v>
      </c>
      <c r="W89" s="62"/>
      <c r="X89" s="64"/>
      <c r="Y89" s="182"/>
      <c r="Z89" s="182"/>
      <c r="AA89" s="174"/>
      <c r="AB89" s="174"/>
    </row>
    <row r="90" spans="1:28">
      <c r="A90" s="119">
        <v>83</v>
      </c>
      <c r="B90" s="368" t="s">
        <v>727</v>
      </c>
      <c r="C90" s="44">
        <v>81515</v>
      </c>
      <c r="D90" s="44" t="s">
        <v>728</v>
      </c>
      <c r="E90" s="44" t="s">
        <v>2</v>
      </c>
      <c r="F90" s="385" t="s">
        <v>244</v>
      </c>
      <c r="G90" s="549">
        <f>H90+I90+K90+L90+O90+R90+P90+Q90</f>
        <v>82</v>
      </c>
      <c r="H90" s="55"/>
      <c r="I90" s="203"/>
      <c r="J90" s="203"/>
      <c r="K90" s="187"/>
      <c r="L90" s="194"/>
      <c r="M90" s="208"/>
      <c r="N90" s="208"/>
      <c r="O90" s="198"/>
      <c r="P90" s="199"/>
      <c r="Q90" s="78">
        <v>82</v>
      </c>
      <c r="R90" s="190"/>
      <c r="S90" s="191"/>
      <c r="T90" s="64"/>
      <c r="U90" s="63"/>
      <c r="V90" s="63"/>
      <c r="W90" s="62"/>
      <c r="X90" s="64"/>
      <c r="Y90" s="182"/>
      <c r="Z90" s="182"/>
      <c r="AA90" s="174"/>
      <c r="AB90" s="174"/>
    </row>
    <row r="91" spans="1:28">
      <c r="A91" s="119">
        <v>84</v>
      </c>
      <c r="B91" s="769" t="s">
        <v>891</v>
      </c>
      <c r="C91" s="768">
        <v>102171</v>
      </c>
      <c r="D91" s="768" t="s">
        <v>892</v>
      </c>
      <c r="E91" s="768" t="s">
        <v>9</v>
      </c>
      <c r="F91" s="89"/>
      <c r="G91" s="549">
        <f>H91+I91+K91+L91+O91+R91+P91+Y91+V91</f>
        <v>80</v>
      </c>
      <c r="H91" s="139"/>
      <c r="I91" s="203"/>
      <c r="J91" s="237"/>
      <c r="K91" s="194"/>
      <c r="L91" s="194"/>
      <c r="M91" s="178"/>
      <c r="N91" s="178"/>
      <c r="O91" s="198"/>
      <c r="P91" s="199"/>
      <c r="Q91" s="107"/>
      <c r="R91" s="190"/>
      <c r="S91" s="191"/>
      <c r="T91" s="64"/>
      <c r="U91" s="63"/>
      <c r="V91" s="64">
        <v>80</v>
      </c>
      <c r="W91" s="62"/>
      <c r="X91" s="64"/>
      <c r="Y91" s="182"/>
      <c r="Z91" s="182"/>
      <c r="AA91" s="174"/>
      <c r="AB91" s="174"/>
    </row>
    <row r="92" spans="1:28">
      <c r="A92" s="119">
        <v>85</v>
      </c>
      <c r="B92" s="126" t="s">
        <v>850</v>
      </c>
      <c r="C92" s="90">
        <v>109232</v>
      </c>
      <c r="D92" s="90" t="s">
        <v>851</v>
      </c>
      <c r="E92" s="90" t="s">
        <v>42</v>
      </c>
      <c r="F92" s="89" t="s">
        <v>133</v>
      </c>
      <c r="G92" s="549">
        <f>H92+I92+K92+L92+O92+R92+P92+Y92+J92</f>
        <v>79</v>
      </c>
      <c r="H92" s="55"/>
      <c r="I92" s="203"/>
      <c r="J92" s="280">
        <v>79</v>
      </c>
      <c r="K92" s="187"/>
      <c r="L92" s="194"/>
      <c r="M92" s="208"/>
      <c r="N92" s="208"/>
      <c r="O92" s="198"/>
      <c r="P92" s="199"/>
      <c r="Q92" s="107"/>
      <c r="R92" s="190"/>
      <c r="S92" s="191"/>
      <c r="T92" s="64"/>
      <c r="U92" s="63"/>
      <c r="V92" s="63"/>
      <c r="W92" s="62"/>
      <c r="X92" s="64"/>
      <c r="Y92" s="670"/>
      <c r="Z92" s="182"/>
      <c r="AA92" s="174"/>
      <c r="AB92" s="174"/>
    </row>
    <row r="93" spans="1:28">
      <c r="A93" s="119">
        <v>86</v>
      </c>
      <c r="B93" s="219" t="s">
        <v>277</v>
      </c>
      <c r="C93" s="64">
        <v>72074</v>
      </c>
      <c r="D93" s="92" t="s">
        <v>216</v>
      </c>
      <c r="E93" s="64" t="s">
        <v>42</v>
      </c>
      <c r="F93" s="556" t="s">
        <v>244</v>
      </c>
      <c r="G93" s="549">
        <f t="shared" ref="G93:G99" si="0">H93+I93+K93+L93+O93+R93</f>
        <v>77</v>
      </c>
      <c r="H93" s="274"/>
      <c r="I93" s="279">
        <v>77</v>
      </c>
      <c r="J93" s="260"/>
      <c r="K93" s="194"/>
      <c r="L93" s="205"/>
      <c r="M93" s="178"/>
      <c r="N93" s="178"/>
      <c r="O93" s="198"/>
      <c r="P93" s="199"/>
      <c r="Q93" s="63"/>
      <c r="R93" s="248"/>
      <c r="S93" s="275"/>
      <c r="T93" s="64"/>
      <c r="U93" s="63"/>
      <c r="V93" s="63"/>
      <c r="W93" s="62"/>
      <c r="X93" s="64"/>
      <c r="Y93" s="182"/>
      <c r="Z93" s="183"/>
      <c r="AA93" s="175"/>
      <c r="AB93" s="174"/>
    </row>
    <row r="94" spans="1:28">
      <c r="A94" s="119">
        <v>87</v>
      </c>
      <c r="B94" s="331" t="s">
        <v>396</v>
      </c>
      <c r="C94" s="329">
        <v>65536</v>
      </c>
      <c r="D94" s="336" t="s">
        <v>397</v>
      </c>
      <c r="E94" s="330" t="s">
        <v>7</v>
      </c>
      <c r="F94" s="385" t="s">
        <v>130</v>
      </c>
      <c r="G94" s="549">
        <f t="shared" si="0"/>
        <v>77</v>
      </c>
      <c r="H94" s="139"/>
      <c r="I94" s="203"/>
      <c r="J94" s="203"/>
      <c r="K94" s="194">
        <v>77</v>
      </c>
      <c r="L94" s="194"/>
      <c r="M94" s="178"/>
      <c r="N94" s="178"/>
      <c r="O94" s="198"/>
      <c r="P94" s="199"/>
      <c r="Q94" s="63"/>
      <c r="R94" s="535"/>
      <c r="S94" s="275"/>
      <c r="T94" s="64"/>
      <c r="U94" s="63"/>
      <c r="V94" s="63"/>
      <c r="W94" s="62"/>
      <c r="X94" s="64"/>
      <c r="Y94" s="182"/>
      <c r="Z94" s="182"/>
      <c r="AA94" s="174"/>
      <c r="AB94" s="174"/>
    </row>
    <row r="95" spans="1:28">
      <c r="A95" s="119">
        <v>88</v>
      </c>
      <c r="B95" s="378" t="s">
        <v>512</v>
      </c>
      <c r="C95" s="101">
        <v>66922</v>
      </c>
      <c r="D95" s="64" t="s">
        <v>513</v>
      </c>
      <c r="E95" s="44" t="s">
        <v>6</v>
      </c>
      <c r="F95" s="385" t="s">
        <v>244</v>
      </c>
      <c r="G95" s="549">
        <f t="shared" si="0"/>
        <v>76</v>
      </c>
      <c r="H95" s="139"/>
      <c r="I95" s="203"/>
      <c r="J95" s="203"/>
      <c r="K95" s="194"/>
      <c r="L95" s="194"/>
      <c r="M95" s="178"/>
      <c r="N95" s="178"/>
      <c r="O95" s="198"/>
      <c r="P95" s="199"/>
      <c r="Q95" s="107"/>
      <c r="R95" s="249">
        <v>76</v>
      </c>
      <c r="S95" s="191"/>
      <c r="T95" s="64"/>
      <c r="U95" s="63"/>
      <c r="V95" s="63"/>
      <c r="W95" s="62"/>
      <c r="X95" s="64"/>
      <c r="Y95" s="182"/>
      <c r="Z95" s="182"/>
      <c r="AA95" s="174"/>
      <c r="AB95" s="174"/>
    </row>
    <row r="96" spans="1:28">
      <c r="A96" s="119">
        <v>89</v>
      </c>
      <c r="B96" s="378" t="s">
        <v>510</v>
      </c>
      <c r="C96" s="101"/>
      <c r="D96" s="101" t="s">
        <v>511</v>
      </c>
      <c r="E96" s="44" t="s">
        <v>6</v>
      </c>
      <c r="F96" s="385" t="s">
        <v>130</v>
      </c>
      <c r="G96" s="549">
        <f t="shared" si="0"/>
        <v>76</v>
      </c>
      <c r="H96" s="139"/>
      <c r="I96" s="203"/>
      <c r="J96" s="203"/>
      <c r="K96" s="194"/>
      <c r="L96" s="194"/>
      <c r="M96" s="178"/>
      <c r="N96" s="178"/>
      <c r="O96" s="198"/>
      <c r="P96" s="199"/>
      <c r="Q96" s="107"/>
      <c r="R96" s="249">
        <v>76</v>
      </c>
      <c r="S96" s="191"/>
      <c r="T96" s="64"/>
      <c r="U96" s="63"/>
      <c r="V96" s="63"/>
      <c r="W96" s="62"/>
      <c r="X96" s="64"/>
      <c r="Y96" s="182"/>
      <c r="Z96" s="182"/>
      <c r="AA96" s="174"/>
      <c r="AB96" s="174"/>
    </row>
    <row r="97" spans="1:28">
      <c r="A97" s="119">
        <v>90</v>
      </c>
      <c r="B97" s="91" t="s">
        <v>217</v>
      </c>
      <c r="C97" s="64">
        <v>92392</v>
      </c>
      <c r="D97" s="92" t="s">
        <v>218</v>
      </c>
      <c r="E97" s="64" t="s">
        <v>42</v>
      </c>
      <c r="F97" s="556" t="s">
        <v>130</v>
      </c>
      <c r="G97" s="549">
        <f t="shared" si="0"/>
        <v>75</v>
      </c>
      <c r="H97" s="274"/>
      <c r="I97" s="279">
        <v>75</v>
      </c>
      <c r="J97" s="260"/>
      <c r="K97" s="206"/>
      <c r="L97" s="194"/>
      <c r="M97" s="178"/>
      <c r="N97" s="178"/>
      <c r="O97" s="198"/>
      <c r="P97" s="199"/>
      <c r="Q97" s="63"/>
      <c r="R97" s="248"/>
      <c r="S97" s="275"/>
      <c r="T97" s="64"/>
      <c r="U97" s="63"/>
      <c r="V97" s="63"/>
      <c r="W97" s="62"/>
      <c r="X97" s="64"/>
      <c r="Y97" s="182"/>
      <c r="Z97" s="182"/>
      <c r="AA97" s="174"/>
      <c r="AB97" s="174"/>
    </row>
    <row r="98" spans="1:28">
      <c r="A98" s="119">
        <v>91</v>
      </c>
      <c r="B98" s="225" t="s">
        <v>398</v>
      </c>
      <c r="C98" s="329">
        <v>75939</v>
      </c>
      <c r="D98" s="329">
        <v>3097</v>
      </c>
      <c r="E98" s="330" t="s">
        <v>7</v>
      </c>
      <c r="F98" s="385" t="s">
        <v>244</v>
      </c>
      <c r="G98" s="549">
        <f t="shared" si="0"/>
        <v>74</v>
      </c>
      <c r="H98" s="139"/>
      <c r="I98" s="203"/>
      <c r="J98" s="203"/>
      <c r="K98" s="194">
        <v>74</v>
      </c>
      <c r="L98" s="194"/>
      <c r="M98" s="178"/>
      <c r="N98" s="178"/>
      <c r="O98" s="473"/>
      <c r="P98" s="198"/>
      <c r="Q98" s="64"/>
      <c r="R98" s="248"/>
      <c r="S98" s="249"/>
      <c r="T98" s="64"/>
      <c r="U98" s="64"/>
      <c r="V98" s="63"/>
      <c r="W98" s="62"/>
      <c r="X98" s="90"/>
      <c r="Y98" s="183"/>
      <c r="Z98" s="182"/>
      <c r="AA98" s="174"/>
      <c r="AB98" s="174"/>
    </row>
    <row r="99" spans="1:28">
      <c r="A99" s="119">
        <v>92</v>
      </c>
      <c r="B99" s="378" t="s">
        <v>57</v>
      </c>
      <c r="C99" s="379"/>
      <c r="D99" s="379" t="s">
        <v>488</v>
      </c>
      <c r="E99" s="44" t="s">
        <v>48</v>
      </c>
      <c r="F99" s="385" t="s">
        <v>244</v>
      </c>
      <c r="G99" s="549">
        <f t="shared" si="0"/>
        <v>74</v>
      </c>
      <c r="H99" s="139"/>
      <c r="I99" s="203"/>
      <c r="J99" s="203"/>
      <c r="K99" s="194"/>
      <c r="L99" s="194"/>
      <c r="M99" s="178"/>
      <c r="N99" s="178"/>
      <c r="O99" s="198"/>
      <c r="P99" s="199"/>
      <c r="Q99" s="107"/>
      <c r="R99" s="249">
        <v>74</v>
      </c>
      <c r="S99" s="191"/>
      <c r="T99" s="64"/>
      <c r="U99" s="63"/>
      <c r="V99" s="63"/>
      <c r="W99" s="62"/>
      <c r="X99" s="64"/>
      <c r="Y99" s="182"/>
      <c r="Z99" s="182"/>
      <c r="AA99" s="174"/>
      <c r="AB99" s="174"/>
    </row>
    <row r="100" spans="1:28">
      <c r="A100" s="119">
        <v>93</v>
      </c>
      <c r="B100" s="769" t="s">
        <v>893</v>
      </c>
      <c r="C100" s="768">
        <v>85500</v>
      </c>
      <c r="D100" s="768" t="s">
        <v>894</v>
      </c>
      <c r="E100" s="768" t="s">
        <v>9</v>
      </c>
      <c r="F100" s="89"/>
      <c r="G100" s="549">
        <f>H100+I100+K100+L100+O100+R100+P100+Y100+V100</f>
        <v>73</v>
      </c>
      <c r="H100" s="139"/>
      <c r="I100" s="203"/>
      <c r="J100" s="237"/>
      <c r="K100" s="194"/>
      <c r="L100" s="194"/>
      <c r="M100" s="178"/>
      <c r="N100" s="178"/>
      <c r="O100" s="473"/>
      <c r="P100" s="199"/>
      <c r="Q100" s="107"/>
      <c r="R100" s="190"/>
      <c r="S100" s="191"/>
      <c r="T100" s="64"/>
      <c r="U100" s="63"/>
      <c r="V100" s="64">
        <v>73</v>
      </c>
      <c r="W100" s="62"/>
      <c r="X100" s="64"/>
      <c r="Y100" s="182"/>
      <c r="Z100" s="182"/>
      <c r="AA100" s="174"/>
      <c r="AB100" s="174"/>
    </row>
    <row r="101" spans="1:28">
      <c r="A101" s="119">
        <v>94</v>
      </c>
      <c r="B101" s="91" t="s">
        <v>219</v>
      </c>
      <c r="C101" s="79">
        <v>72055</v>
      </c>
      <c r="D101" s="92" t="s">
        <v>220</v>
      </c>
      <c r="E101" s="64" t="s">
        <v>42</v>
      </c>
      <c r="F101" s="556" t="s">
        <v>244</v>
      </c>
      <c r="G101" s="549">
        <f>H101+I101+K101+L101+O101+R101</f>
        <v>73</v>
      </c>
      <c r="H101" s="274"/>
      <c r="I101" s="279">
        <v>73</v>
      </c>
      <c r="J101" s="237"/>
      <c r="K101" s="206"/>
      <c r="L101" s="194"/>
      <c r="M101" s="178"/>
      <c r="N101" s="178"/>
      <c r="O101" s="198"/>
      <c r="P101" s="199"/>
      <c r="Q101" s="63"/>
      <c r="R101" s="248"/>
      <c r="S101" s="249"/>
      <c r="T101" s="64"/>
      <c r="U101" s="63"/>
      <c r="V101" s="63"/>
      <c r="W101" s="62"/>
      <c r="X101" s="64"/>
      <c r="Y101" s="182"/>
      <c r="Z101" s="182"/>
      <c r="AA101" s="174"/>
      <c r="AB101" s="174"/>
    </row>
    <row r="102" spans="1:28">
      <c r="A102" s="119">
        <v>95</v>
      </c>
      <c r="B102" s="331" t="s">
        <v>90</v>
      </c>
      <c r="C102" s="226">
        <v>22231</v>
      </c>
      <c r="D102" s="226" t="s">
        <v>399</v>
      </c>
      <c r="E102" s="330" t="s">
        <v>7</v>
      </c>
      <c r="F102" s="385" t="s">
        <v>244</v>
      </c>
      <c r="G102" s="549">
        <f>H102+I102+K102+L102+O102+R102</f>
        <v>73</v>
      </c>
      <c r="H102" s="139"/>
      <c r="I102" s="203"/>
      <c r="J102" s="203"/>
      <c r="K102" s="194">
        <v>73</v>
      </c>
      <c r="L102" s="194"/>
      <c r="M102" s="178"/>
      <c r="N102" s="178"/>
      <c r="O102" s="198"/>
      <c r="P102" s="199"/>
      <c r="Q102" s="63"/>
      <c r="R102" s="248"/>
      <c r="S102" s="249"/>
      <c r="T102" s="64"/>
      <c r="U102" s="63"/>
      <c r="V102" s="63"/>
      <c r="W102" s="62"/>
      <c r="X102" s="64"/>
      <c r="Y102" s="182"/>
      <c r="Z102" s="182"/>
      <c r="AA102" s="174"/>
      <c r="AB102" s="174"/>
    </row>
    <row r="103" spans="1:28">
      <c r="A103" s="119">
        <v>96</v>
      </c>
      <c r="B103" s="105" t="s">
        <v>298</v>
      </c>
      <c r="C103" s="73" t="s">
        <v>299</v>
      </c>
      <c r="D103" s="73" t="s">
        <v>300</v>
      </c>
      <c r="E103" s="73" t="s">
        <v>1</v>
      </c>
      <c r="F103" s="560" t="s">
        <v>244</v>
      </c>
      <c r="G103" s="549">
        <f>H103+I103+K103+L103+O103+R103</f>
        <v>73</v>
      </c>
      <c r="H103" s="277"/>
      <c r="I103" s="260"/>
      <c r="J103" s="260"/>
      <c r="K103" s="206"/>
      <c r="L103" s="194"/>
      <c r="M103" s="208"/>
      <c r="N103" s="208"/>
      <c r="O103" s="198">
        <v>73</v>
      </c>
      <c r="P103" s="198"/>
      <c r="Q103" s="64"/>
      <c r="R103" s="248"/>
      <c r="S103" s="249"/>
      <c r="T103" s="64"/>
      <c r="U103" s="64"/>
      <c r="V103" s="63"/>
      <c r="W103" s="62"/>
      <c r="X103" s="64"/>
      <c r="Y103" s="182"/>
      <c r="Z103" s="182"/>
      <c r="AA103" s="174"/>
      <c r="AB103" s="174"/>
    </row>
    <row r="104" spans="1:28">
      <c r="A104" s="119">
        <v>97</v>
      </c>
      <c r="B104" s="378" t="s">
        <v>552</v>
      </c>
      <c r="C104" s="44" t="s">
        <v>690</v>
      </c>
      <c r="D104" s="44" t="s">
        <v>691</v>
      </c>
      <c r="E104" s="44" t="s">
        <v>46</v>
      </c>
      <c r="F104" s="556" t="s">
        <v>130</v>
      </c>
      <c r="G104" s="549">
        <f>H104+I104+K104+L104+O104+R104</f>
        <v>70</v>
      </c>
      <c r="H104" s="139"/>
      <c r="I104" s="203"/>
      <c r="J104" s="203"/>
      <c r="K104" s="187"/>
      <c r="L104" s="205"/>
      <c r="M104" s="178"/>
      <c r="N104" s="178"/>
      <c r="O104" s="198"/>
      <c r="P104" s="198">
        <v>0</v>
      </c>
      <c r="Q104" s="107"/>
      <c r="R104" s="249">
        <v>70</v>
      </c>
      <c r="S104" s="191"/>
      <c r="T104" s="64"/>
      <c r="U104" s="63"/>
      <c r="V104" s="63"/>
      <c r="W104" s="62"/>
      <c r="X104" s="64"/>
      <c r="Y104" s="182"/>
      <c r="Z104" s="182"/>
      <c r="AA104" s="174"/>
      <c r="AB104" s="174"/>
    </row>
    <row r="105" spans="1:28">
      <c r="A105" s="119">
        <v>98</v>
      </c>
      <c r="B105" s="368" t="s">
        <v>731</v>
      </c>
      <c r="C105" s="44">
        <v>29222</v>
      </c>
      <c r="D105" s="44" t="s">
        <v>732</v>
      </c>
      <c r="E105" s="44" t="s">
        <v>718</v>
      </c>
      <c r="F105" s="385" t="s">
        <v>244</v>
      </c>
      <c r="G105" s="549">
        <f>H105+I105+K105+L105+O105+R105+P105+Q105</f>
        <v>70</v>
      </c>
      <c r="H105" s="55"/>
      <c r="I105" s="203"/>
      <c r="J105" s="203"/>
      <c r="K105" s="187"/>
      <c r="L105" s="194"/>
      <c r="M105" s="208"/>
      <c r="N105" s="208"/>
      <c r="O105" s="198"/>
      <c r="P105" s="199"/>
      <c r="Q105" s="78">
        <v>70</v>
      </c>
      <c r="R105" s="190"/>
      <c r="S105" s="191"/>
      <c r="T105" s="64"/>
      <c r="U105" s="63"/>
      <c r="V105" s="63"/>
      <c r="W105" s="62"/>
      <c r="X105" s="64"/>
      <c r="Y105" s="182"/>
      <c r="Z105" s="182"/>
      <c r="AA105" s="174"/>
      <c r="AB105" s="174"/>
    </row>
    <row r="106" spans="1:28">
      <c r="A106" s="119">
        <v>99</v>
      </c>
      <c r="B106" s="88" t="s">
        <v>666</v>
      </c>
      <c r="C106" s="44" t="s">
        <v>323</v>
      </c>
      <c r="D106" s="44" t="s">
        <v>324</v>
      </c>
      <c r="E106" s="44" t="s">
        <v>46</v>
      </c>
      <c r="F106" s="556" t="s">
        <v>130</v>
      </c>
      <c r="G106" s="549">
        <f>H106+I106+K106+L106+P106+R106</f>
        <v>70</v>
      </c>
      <c r="H106" s="139"/>
      <c r="I106" s="203"/>
      <c r="J106" s="203"/>
      <c r="K106" s="187"/>
      <c r="L106" s="205"/>
      <c r="M106" s="178"/>
      <c r="N106" s="178"/>
      <c r="O106" s="198">
        <v>52</v>
      </c>
      <c r="P106" s="198">
        <v>70</v>
      </c>
      <c r="Q106" s="107"/>
      <c r="R106" s="190"/>
      <c r="S106" s="191"/>
      <c r="T106" s="64"/>
      <c r="U106" s="63"/>
      <c r="V106" s="63"/>
      <c r="W106" s="62"/>
      <c r="X106" s="64"/>
      <c r="Y106" s="182"/>
      <c r="Z106" s="182"/>
      <c r="AA106" s="174"/>
      <c r="AB106" s="174"/>
    </row>
    <row r="107" spans="1:28">
      <c r="A107" s="119">
        <v>100</v>
      </c>
      <c r="B107" s="769" t="s">
        <v>895</v>
      </c>
      <c r="C107" s="768">
        <v>102180</v>
      </c>
      <c r="D107" s="768" t="s">
        <v>896</v>
      </c>
      <c r="E107" s="768" t="s">
        <v>9</v>
      </c>
      <c r="F107" s="89"/>
      <c r="G107" s="549">
        <f>H107+I107+K107+L107+O107+R107+P107+Y107+V107</f>
        <v>69</v>
      </c>
      <c r="H107" s="139"/>
      <c r="I107" s="203"/>
      <c r="J107" s="237"/>
      <c r="K107" s="194"/>
      <c r="L107" s="194"/>
      <c r="M107" s="178"/>
      <c r="N107" s="178"/>
      <c r="O107" s="198"/>
      <c r="P107" s="199"/>
      <c r="Q107" s="107"/>
      <c r="R107" s="190"/>
      <c r="S107" s="191"/>
      <c r="T107" s="64"/>
      <c r="U107" s="63"/>
      <c r="V107" s="64">
        <v>69</v>
      </c>
      <c r="W107" s="62"/>
      <c r="X107" s="64"/>
      <c r="Y107" s="182"/>
      <c r="Z107" s="182"/>
      <c r="AA107" s="174"/>
      <c r="AB107" s="174"/>
    </row>
    <row r="108" spans="1:28">
      <c r="A108" s="119">
        <v>101</v>
      </c>
      <c r="B108" s="378" t="s">
        <v>506</v>
      </c>
      <c r="C108" s="101">
        <v>70796</v>
      </c>
      <c r="D108" s="101" t="s">
        <v>507</v>
      </c>
      <c r="E108" s="44" t="s">
        <v>46</v>
      </c>
      <c r="F108" s="385" t="s">
        <v>244</v>
      </c>
      <c r="G108" s="549">
        <f>H108+I108+K108+L108+O108+R108+P108</f>
        <v>69</v>
      </c>
      <c r="H108" s="139"/>
      <c r="I108" s="203"/>
      <c r="J108" s="203"/>
      <c r="K108" s="194"/>
      <c r="L108" s="194"/>
      <c r="M108" s="178"/>
      <c r="N108" s="178"/>
      <c r="O108" s="198"/>
      <c r="P108" s="198">
        <v>12</v>
      </c>
      <c r="Q108" s="107"/>
      <c r="R108" s="249">
        <v>57</v>
      </c>
      <c r="S108" s="191"/>
      <c r="T108" s="64"/>
      <c r="U108" s="63"/>
      <c r="V108" s="63"/>
      <c r="W108" s="62"/>
      <c r="X108" s="64"/>
      <c r="Y108" s="182"/>
      <c r="Z108" s="182"/>
      <c r="AA108" s="174"/>
      <c r="AB108" s="174"/>
    </row>
    <row r="109" spans="1:28">
      <c r="A109" s="119">
        <v>102</v>
      </c>
      <c r="B109" s="769" t="s">
        <v>897</v>
      </c>
      <c r="C109" s="768">
        <v>102183</v>
      </c>
      <c r="D109" s="768" t="s">
        <v>898</v>
      </c>
      <c r="E109" s="768" t="s">
        <v>9</v>
      </c>
      <c r="F109" s="89"/>
      <c r="G109" s="549">
        <f>H109+I109+K109+L109+O109+R109+P109+Y109+V109</f>
        <v>68</v>
      </c>
      <c r="H109" s="139"/>
      <c r="I109" s="203"/>
      <c r="J109" s="237"/>
      <c r="K109" s="194"/>
      <c r="L109" s="194"/>
      <c r="M109" s="178"/>
      <c r="N109" s="178"/>
      <c r="O109" s="198"/>
      <c r="P109" s="199"/>
      <c r="Q109" s="107"/>
      <c r="R109" s="190"/>
      <c r="S109" s="191"/>
      <c r="T109" s="64"/>
      <c r="U109" s="63"/>
      <c r="V109" s="64">
        <v>68</v>
      </c>
      <c r="W109" s="62"/>
      <c r="X109" s="64"/>
      <c r="Y109" s="182"/>
      <c r="Z109" s="182"/>
      <c r="AA109" s="174"/>
      <c r="AB109" s="174"/>
    </row>
    <row r="110" spans="1:28">
      <c r="A110" s="119">
        <v>103</v>
      </c>
      <c r="B110" s="378" t="s">
        <v>535</v>
      </c>
      <c r="C110" s="101">
        <v>94376</v>
      </c>
      <c r="D110" s="101" t="s">
        <v>536</v>
      </c>
      <c r="E110" s="44" t="s">
        <v>6</v>
      </c>
      <c r="F110" s="385" t="s">
        <v>130</v>
      </c>
      <c r="G110" s="549">
        <f>H110+I110+K110+L110+O110+R110</f>
        <v>68</v>
      </c>
      <c r="H110" s="472"/>
      <c r="I110" s="203"/>
      <c r="J110" s="203"/>
      <c r="K110" s="194"/>
      <c r="L110" s="194"/>
      <c r="M110" s="178"/>
      <c r="N110" s="178"/>
      <c r="O110" s="198"/>
      <c r="P110" s="199"/>
      <c r="Q110" s="107"/>
      <c r="R110" s="510">
        <v>68</v>
      </c>
      <c r="S110" s="191"/>
      <c r="T110" s="64"/>
      <c r="U110" s="63"/>
      <c r="V110" s="63"/>
      <c r="W110" s="62"/>
      <c r="X110" s="64"/>
      <c r="Y110" s="182"/>
      <c r="Z110" s="182"/>
      <c r="AA110" s="174"/>
      <c r="AB110" s="174"/>
    </row>
    <row r="111" spans="1:28">
      <c r="A111" s="119">
        <v>104</v>
      </c>
      <c r="B111" s="368" t="s">
        <v>733</v>
      </c>
      <c r="C111" s="44">
        <v>111556</v>
      </c>
      <c r="D111" s="44" t="s">
        <v>734</v>
      </c>
      <c r="E111" s="44" t="s">
        <v>2</v>
      </c>
      <c r="F111" s="385" t="s">
        <v>130</v>
      </c>
      <c r="G111" s="549">
        <f>H111+I111+K111+L111+O111+R111+P111+Q111</f>
        <v>67</v>
      </c>
      <c r="H111" s="55"/>
      <c r="I111" s="203"/>
      <c r="J111" s="203"/>
      <c r="K111" s="187"/>
      <c r="L111" s="194"/>
      <c r="M111" s="208"/>
      <c r="N111" s="208"/>
      <c r="O111" s="198"/>
      <c r="P111" s="199"/>
      <c r="Q111" s="78">
        <v>67</v>
      </c>
      <c r="R111" s="190"/>
      <c r="S111" s="191"/>
      <c r="T111" s="64"/>
      <c r="U111" s="63"/>
      <c r="V111" s="63"/>
      <c r="W111" s="62"/>
      <c r="X111" s="64"/>
      <c r="Y111" s="182"/>
      <c r="Z111" s="182"/>
      <c r="AA111" s="174"/>
      <c r="AB111" s="174"/>
    </row>
    <row r="112" spans="1:28">
      <c r="A112" s="119">
        <v>105</v>
      </c>
      <c r="B112" s="91" t="s">
        <v>234</v>
      </c>
      <c r="C112" s="64">
        <v>72018</v>
      </c>
      <c r="D112" s="92" t="s">
        <v>235</v>
      </c>
      <c r="E112" s="64" t="s">
        <v>42</v>
      </c>
      <c r="F112" s="556" t="s">
        <v>130</v>
      </c>
      <c r="G112" s="549">
        <f>H112+J112+K112+L112+O112+R112</f>
        <v>67</v>
      </c>
      <c r="H112" s="274"/>
      <c r="I112" s="279">
        <v>42</v>
      </c>
      <c r="J112" s="236">
        <v>67</v>
      </c>
      <c r="K112" s="206"/>
      <c r="L112" s="194"/>
      <c r="M112" s="178"/>
      <c r="N112" s="178"/>
      <c r="O112" s="198"/>
      <c r="P112" s="199"/>
      <c r="Q112" s="107"/>
      <c r="R112" s="190"/>
      <c r="S112" s="191"/>
      <c r="T112" s="64"/>
      <c r="U112" s="63"/>
      <c r="V112" s="63"/>
      <c r="W112" s="62"/>
      <c r="X112" s="64"/>
      <c r="Y112" s="182"/>
      <c r="Z112" s="182"/>
      <c r="AA112" s="174"/>
      <c r="AB112" s="174"/>
    </row>
    <row r="113" spans="1:28">
      <c r="A113" s="119">
        <v>106</v>
      </c>
      <c r="B113" s="408" t="s">
        <v>301</v>
      </c>
      <c r="C113" s="74" t="s">
        <v>302</v>
      </c>
      <c r="D113" s="74" t="s">
        <v>303</v>
      </c>
      <c r="E113" s="74" t="s">
        <v>1</v>
      </c>
      <c r="F113" s="560" t="s">
        <v>244</v>
      </c>
      <c r="G113" s="549">
        <f>H113+I113+K113+L113+O113+R113</f>
        <v>67</v>
      </c>
      <c r="H113" s="276"/>
      <c r="I113" s="237"/>
      <c r="J113" s="237"/>
      <c r="K113" s="206"/>
      <c r="L113" s="206"/>
      <c r="M113" s="178"/>
      <c r="N113" s="178"/>
      <c r="O113" s="198">
        <v>67</v>
      </c>
      <c r="P113" s="199"/>
      <c r="Q113" s="63"/>
      <c r="R113" s="248"/>
      <c r="S113" s="275"/>
      <c r="T113" s="64"/>
      <c r="U113" s="63"/>
      <c r="V113" s="63"/>
      <c r="W113" s="62"/>
      <c r="X113" s="64"/>
      <c r="Y113" s="182"/>
      <c r="Z113" s="182"/>
      <c r="AA113" s="174"/>
      <c r="AB113" s="174"/>
    </row>
    <row r="114" spans="1:28">
      <c r="A114" s="119">
        <v>107</v>
      </c>
      <c r="B114" s="368" t="s">
        <v>735</v>
      </c>
      <c r="C114" s="44">
        <v>81531</v>
      </c>
      <c r="D114" s="44" t="s">
        <v>736</v>
      </c>
      <c r="E114" s="44" t="s">
        <v>2</v>
      </c>
      <c r="F114" s="385" t="s">
        <v>130</v>
      </c>
      <c r="G114" s="549">
        <f>H114+I114+K114+L114+O114+R114+P114+Q114</f>
        <v>66</v>
      </c>
      <c r="H114" s="55"/>
      <c r="I114" s="203"/>
      <c r="J114" s="203"/>
      <c r="K114" s="187"/>
      <c r="L114" s="194"/>
      <c r="M114" s="208"/>
      <c r="N114" s="208"/>
      <c r="O114" s="198"/>
      <c r="P114" s="199"/>
      <c r="Q114" s="78">
        <v>66</v>
      </c>
      <c r="R114" s="190"/>
      <c r="S114" s="191"/>
      <c r="T114" s="64"/>
      <c r="U114" s="63"/>
      <c r="V114" s="63"/>
      <c r="W114" s="62"/>
      <c r="X114" s="64"/>
      <c r="Y114" s="182"/>
      <c r="Z114" s="182"/>
      <c r="AA114" s="174"/>
      <c r="AB114" s="174"/>
    </row>
    <row r="115" spans="1:28">
      <c r="A115" s="119">
        <v>108</v>
      </c>
      <c r="B115" s="368" t="s">
        <v>737</v>
      </c>
      <c r="C115" s="44">
        <v>17847</v>
      </c>
      <c r="D115" s="44" t="s">
        <v>738</v>
      </c>
      <c r="E115" s="44" t="s">
        <v>718</v>
      </c>
      <c r="F115" s="385" t="s">
        <v>244</v>
      </c>
      <c r="G115" s="549">
        <f>H115+I115+K115+L115+O115+R115+P115+Q115</f>
        <v>66</v>
      </c>
      <c r="H115" s="55"/>
      <c r="I115" s="203"/>
      <c r="J115" s="203"/>
      <c r="K115" s="187"/>
      <c r="L115" s="194"/>
      <c r="M115" s="208"/>
      <c r="N115" s="208"/>
      <c r="O115" s="198"/>
      <c r="P115" s="199"/>
      <c r="Q115" s="78">
        <v>66</v>
      </c>
      <c r="R115" s="190"/>
      <c r="S115" s="191"/>
      <c r="T115" s="64"/>
      <c r="U115" s="63"/>
      <c r="V115" s="63"/>
      <c r="W115" s="62"/>
      <c r="X115" s="64"/>
      <c r="Y115" s="182"/>
      <c r="Z115" s="182"/>
      <c r="AA115" s="174"/>
      <c r="AB115" s="174"/>
    </row>
    <row r="116" spans="1:28">
      <c r="A116" s="119">
        <v>109</v>
      </c>
      <c r="B116" s="368" t="s">
        <v>739</v>
      </c>
      <c r="C116" s="44">
        <v>100927</v>
      </c>
      <c r="D116" s="44" t="s">
        <v>740</v>
      </c>
      <c r="E116" s="44" t="s">
        <v>2</v>
      </c>
      <c r="F116" s="385" t="s">
        <v>130</v>
      </c>
      <c r="G116" s="549">
        <f>H116+I116+K116+L116+O116+R116+P116+Q116</f>
        <v>65</v>
      </c>
      <c r="H116" s="55"/>
      <c r="I116" s="203"/>
      <c r="J116" s="203"/>
      <c r="K116" s="187"/>
      <c r="L116" s="194"/>
      <c r="M116" s="208"/>
      <c r="N116" s="208"/>
      <c r="O116" s="198"/>
      <c r="P116" s="199"/>
      <c r="Q116" s="78">
        <v>65</v>
      </c>
      <c r="R116" s="190"/>
      <c r="S116" s="191"/>
      <c r="T116" s="64"/>
      <c r="U116" s="63"/>
      <c r="V116" s="63"/>
      <c r="W116" s="62"/>
      <c r="X116" s="64"/>
      <c r="Y116" s="182"/>
      <c r="Z116" s="182"/>
      <c r="AA116" s="174"/>
      <c r="AB116" s="174"/>
    </row>
    <row r="117" spans="1:28">
      <c r="A117" s="119">
        <v>110</v>
      </c>
      <c r="B117" s="88" t="s">
        <v>640</v>
      </c>
      <c r="C117" s="397">
        <v>110832</v>
      </c>
      <c r="D117" s="398" t="s">
        <v>641</v>
      </c>
      <c r="E117" s="397" t="s">
        <v>7</v>
      </c>
      <c r="F117" s="558" t="s">
        <v>130</v>
      </c>
      <c r="G117" s="549">
        <f t="shared" ref="G117:G124" si="1">H117+I117+K117+L117+O117+R117</f>
        <v>64</v>
      </c>
      <c r="H117" s="374">
        <v>64</v>
      </c>
      <c r="I117" s="203"/>
      <c r="J117" s="203"/>
      <c r="K117" s="194"/>
      <c r="L117" s="194"/>
      <c r="M117" s="178"/>
      <c r="N117" s="178"/>
      <c r="O117" s="198"/>
      <c r="P117" s="199"/>
      <c r="Q117" s="107"/>
      <c r="R117" s="249"/>
      <c r="S117" s="191"/>
      <c r="T117" s="64"/>
      <c r="U117" s="63"/>
      <c r="V117" s="63"/>
      <c r="W117" s="62"/>
      <c r="X117" s="64"/>
      <c r="Y117" s="182"/>
      <c r="Z117" s="182"/>
      <c r="AA117" s="174"/>
      <c r="AB117" s="174"/>
    </row>
    <row r="118" spans="1:28">
      <c r="A118" s="119">
        <v>111</v>
      </c>
      <c r="B118" s="343" t="s">
        <v>427</v>
      </c>
      <c r="C118" s="344">
        <v>84851</v>
      </c>
      <c r="D118" s="344" t="s">
        <v>59</v>
      </c>
      <c r="E118" s="330" t="s">
        <v>7</v>
      </c>
      <c r="F118" s="385" t="s">
        <v>130</v>
      </c>
      <c r="G118" s="549">
        <f t="shared" si="1"/>
        <v>64</v>
      </c>
      <c r="H118" s="139"/>
      <c r="I118" s="203"/>
      <c r="J118" s="203"/>
      <c r="K118" s="194">
        <v>0</v>
      </c>
      <c r="L118" s="194">
        <v>64</v>
      </c>
      <c r="M118" s="178"/>
      <c r="N118" s="178"/>
      <c r="O118" s="473"/>
      <c r="P118" s="199"/>
      <c r="Q118" s="107"/>
      <c r="R118" s="190"/>
      <c r="S118" s="191"/>
      <c r="T118" s="64"/>
      <c r="U118" s="63"/>
      <c r="V118" s="63"/>
      <c r="W118" s="62"/>
      <c r="X118" s="64"/>
      <c r="Y118" s="182"/>
      <c r="Z118" s="182"/>
      <c r="AA118" s="174"/>
      <c r="AB118" s="174"/>
    </row>
    <row r="119" spans="1:28">
      <c r="A119" s="119">
        <v>112</v>
      </c>
      <c r="B119" s="378" t="s">
        <v>514</v>
      </c>
      <c r="C119" s="101" t="s">
        <v>516</v>
      </c>
      <c r="D119" s="64" t="s">
        <v>515</v>
      </c>
      <c r="E119" s="44" t="s">
        <v>6</v>
      </c>
      <c r="F119" s="385" t="s">
        <v>130</v>
      </c>
      <c r="G119" s="549">
        <f t="shared" si="1"/>
        <v>64</v>
      </c>
      <c r="H119" s="139"/>
      <c r="I119" s="203"/>
      <c r="J119" s="203"/>
      <c r="K119" s="194"/>
      <c r="L119" s="194"/>
      <c r="M119" s="178"/>
      <c r="N119" s="178"/>
      <c r="O119" s="198"/>
      <c r="P119" s="199"/>
      <c r="Q119" s="107"/>
      <c r="R119" s="249">
        <v>64</v>
      </c>
      <c r="S119" s="191"/>
      <c r="T119" s="64"/>
      <c r="U119" s="63"/>
      <c r="V119" s="63"/>
      <c r="W119" s="62"/>
      <c r="X119" s="64"/>
      <c r="Y119" s="182"/>
      <c r="Z119" s="182"/>
      <c r="AA119" s="174"/>
      <c r="AB119" s="174"/>
    </row>
    <row r="120" spans="1:28">
      <c r="A120" s="119">
        <v>113</v>
      </c>
      <c r="B120" s="105" t="s">
        <v>304</v>
      </c>
      <c r="C120" s="73" t="s">
        <v>305</v>
      </c>
      <c r="D120" s="73" t="s">
        <v>306</v>
      </c>
      <c r="E120" s="73" t="s">
        <v>46</v>
      </c>
      <c r="F120" s="557" t="s">
        <v>130</v>
      </c>
      <c r="G120" s="549">
        <f t="shared" si="1"/>
        <v>63</v>
      </c>
      <c r="H120" s="274"/>
      <c r="I120" s="237"/>
      <c r="J120" s="237"/>
      <c r="K120" s="206"/>
      <c r="L120" s="194"/>
      <c r="M120" s="178"/>
      <c r="N120" s="178"/>
      <c r="O120" s="198">
        <v>63</v>
      </c>
      <c r="P120" s="198"/>
      <c r="Q120" s="107"/>
      <c r="R120" s="190"/>
      <c r="S120" s="191"/>
      <c r="T120" s="64"/>
      <c r="U120" s="64"/>
      <c r="V120" s="63"/>
      <c r="W120" s="62"/>
      <c r="X120" s="64"/>
      <c r="Y120" s="182"/>
      <c r="Z120" s="182"/>
      <c r="AA120" s="174"/>
      <c r="AB120" s="174"/>
    </row>
    <row r="121" spans="1:28">
      <c r="A121" s="119">
        <v>114</v>
      </c>
      <c r="B121" s="378" t="s">
        <v>555</v>
      </c>
      <c r="C121" s="379" t="s">
        <v>557</v>
      </c>
      <c r="D121" s="379" t="s">
        <v>556</v>
      </c>
      <c r="E121" s="44" t="s">
        <v>6</v>
      </c>
      <c r="F121" s="385" t="s">
        <v>244</v>
      </c>
      <c r="G121" s="549">
        <f t="shared" si="1"/>
        <v>63</v>
      </c>
      <c r="H121" s="139"/>
      <c r="I121" s="203"/>
      <c r="J121" s="203"/>
      <c r="K121" s="194"/>
      <c r="L121" s="194"/>
      <c r="M121" s="178"/>
      <c r="N121" s="178"/>
      <c r="O121" s="198"/>
      <c r="P121" s="199"/>
      <c r="Q121" s="107"/>
      <c r="R121" s="249">
        <v>63</v>
      </c>
      <c r="S121" s="191"/>
      <c r="T121" s="64"/>
      <c r="U121" s="63"/>
      <c r="V121" s="63"/>
      <c r="W121" s="62"/>
      <c r="X121" s="64"/>
      <c r="Y121" s="182"/>
      <c r="Z121" s="182"/>
      <c r="AA121" s="174"/>
      <c r="AB121" s="174"/>
    </row>
    <row r="122" spans="1:28">
      <c r="A122" s="119">
        <v>115</v>
      </c>
      <c r="B122" s="378" t="s">
        <v>517</v>
      </c>
      <c r="C122" s="101">
        <v>16289</v>
      </c>
      <c r="D122" s="101" t="s">
        <v>518</v>
      </c>
      <c r="E122" s="44" t="s">
        <v>42</v>
      </c>
      <c r="F122" s="385" t="s">
        <v>244</v>
      </c>
      <c r="G122" s="549">
        <f t="shared" si="1"/>
        <v>62</v>
      </c>
      <c r="H122" s="139"/>
      <c r="I122" s="203"/>
      <c r="J122" s="203"/>
      <c r="K122" s="194"/>
      <c r="L122" s="194"/>
      <c r="M122" s="178"/>
      <c r="N122" s="178"/>
      <c r="O122" s="198"/>
      <c r="P122" s="199"/>
      <c r="Q122" s="107"/>
      <c r="R122" s="249">
        <v>62</v>
      </c>
      <c r="S122" s="191"/>
      <c r="T122" s="64"/>
      <c r="U122" s="63"/>
      <c r="V122" s="63"/>
      <c r="W122" s="62"/>
      <c r="X122" s="64"/>
      <c r="Y122" s="182"/>
      <c r="Z122" s="182"/>
      <c r="AA122" s="174"/>
      <c r="AB122" s="174"/>
    </row>
    <row r="123" spans="1:28">
      <c r="A123" s="119">
        <v>116</v>
      </c>
      <c r="B123" s="91" t="s">
        <v>223</v>
      </c>
      <c r="C123" s="64">
        <v>80208</v>
      </c>
      <c r="D123" s="92" t="s">
        <v>224</v>
      </c>
      <c r="E123" s="64" t="s">
        <v>42</v>
      </c>
      <c r="F123" s="556" t="s">
        <v>130</v>
      </c>
      <c r="G123" s="549">
        <f t="shared" si="1"/>
        <v>61</v>
      </c>
      <c r="H123" s="277"/>
      <c r="I123" s="279">
        <v>61</v>
      </c>
      <c r="J123" s="260"/>
      <c r="K123" s="206"/>
      <c r="L123" s="194"/>
      <c r="M123" s="208"/>
      <c r="N123" s="208"/>
      <c r="O123" s="198"/>
      <c r="P123" s="199"/>
      <c r="Q123" s="107"/>
      <c r="R123" s="190"/>
      <c r="S123" s="191"/>
      <c r="T123" s="64"/>
      <c r="U123" s="63"/>
      <c r="V123" s="63"/>
      <c r="W123" s="62"/>
      <c r="X123" s="64"/>
      <c r="Y123" s="182"/>
      <c r="Z123" s="182"/>
      <c r="AA123" s="174"/>
      <c r="AB123" s="174"/>
    </row>
    <row r="124" spans="1:28">
      <c r="A124" s="119">
        <v>117</v>
      </c>
      <c r="B124" s="105" t="s">
        <v>307</v>
      </c>
      <c r="C124" s="73" t="s">
        <v>308</v>
      </c>
      <c r="D124" s="73" t="s">
        <v>309</v>
      </c>
      <c r="E124" s="73" t="s">
        <v>1</v>
      </c>
      <c r="F124" s="560" t="s">
        <v>244</v>
      </c>
      <c r="G124" s="549">
        <f t="shared" si="1"/>
        <v>61</v>
      </c>
      <c r="H124" s="274"/>
      <c r="I124" s="260"/>
      <c r="J124" s="260"/>
      <c r="K124" s="194"/>
      <c r="L124" s="194"/>
      <c r="M124" s="178"/>
      <c r="N124" s="178"/>
      <c r="O124" s="473">
        <v>61</v>
      </c>
      <c r="P124" s="511"/>
      <c r="Q124" s="107"/>
      <c r="R124" s="190"/>
      <c r="S124" s="191"/>
      <c r="T124" s="64"/>
      <c r="U124" s="63"/>
      <c r="V124" s="63"/>
      <c r="W124" s="62"/>
      <c r="X124" s="64"/>
      <c r="Y124" s="182"/>
      <c r="Z124" s="182"/>
      <c r="AA124" s="174"/>
      <c r="AB124" s="174"/>
    </row>
    <row r="125" spans="1:28">
      <c r="A125" s="119">
        <v>118</v>
      </c>
      <c r="B125" s="368" t="s">
        <v>741</v>
      </c>
      <c r="C125" s="44">
        <v>110248</v>
      </c>
      <c r="D125" s="44" t="s">
        <v>742</v>
      </c>
      <c r="E125" s="44" t="s">
        <v>0</v>
      </c>
      <c r="F125" s="385" t="s">
        <v>130</v>
      </c>
      <c r="G125" s="549">
        <f>H125+I125+K125+L125+O125+R125+P125+Q125</f>
        <v>60</v>
      </c>
      <c r="H125" s="55"/>
      <c r="I125" s="203"/>
      <c r="J125" s="203"/>
      <c r="K125" s="187"/>
      <c r="L125" s="194"/>
      <c r="M125" s="208"/>
      <c r="N125" s="208"/>
      <c r="O125" s="473"/>
      <c r="P125" s="199"/>
      <c r="Q125" s="78">
        <v>60</v>
      </c>
      <c r="R125" s="190"/>
      <c r="S125" s="191"/>
      <c r="T125" s="64"/>
      <c r="U125" s="63"/>
      <c r="V125" s="63"/>
      <c r="W125" s="62"/>
      <c r="X125" s="64"/>
      <c r="Y125" s="182"/>
      <c r="Z125" s="182"/>
      <c r="AA125" s="174"/>
      <c r="AB125" s="174"/>
    </row>
    <row r="126" spans="1:28">
      <c r="A126" s="119">
        <v>119</v>
      </c>
      <c r="B126" s="378" t="s">
        <v>539</v>
      </c>
      <c r="C126" s="101">
        <v>53721</v>
      </c>
      <c r="D126" s="101" t="s">
        <v>540</v>
      </c>
      <c r="E126" s="44" t="s">
        <v>6</v>
      </c>
      <c r="F126" s="385" t="s">
        <v>244</v>
      </c>
      <c r="G126" s="549">
        <f t="shared" ref="G126:G131" si="2">H126+I126+K126+L126+O126+R126</f>
        <v>60</v>
      </c>
      <c r="H126" s="139"/>
      <c r="I126" s="203"/>
      <c r="J126" s="203"/>
      <c r="K126" s="194"/>
      <c r="L126" s="194"/>
      <c r="M126" s="178"/>
      <c r="N126" s="178"/>
      <c r="O126" s="198"/>
      <c r="P126" s="199"/>
      <c r="Q126" s="107"/>
      <c r="R126" s="249">
        <v>60</v>
      </c>
      <c r="S126" s="191"/>
      <c r="T126" s="64"/>
      <c r="U126" s="63"/>
      <c r="V126" s="63"/>
      <c r="W126" s="62"/>
      <c r="X126" s="64"/>
      <c r="Y126" s="182"/>
      <c r="Z126" s="182"/>
      <c r="AA126" s="174"/>
      <c r="AB126" s="174"/>
    </row>
    <row r="127" spans="1:28">
      <c r="A127" s="119">
        <v>120</v>
      </c>
      <c r="B127" s="62" t="s">
        <v>619</v>
      </c>
      <c r="C127" s="226">
        <v>109827</v>
      </c>
      <c r="D127" s="230" t="s">
        <v>620</v>
      </c>
      <c r="E127" s="226" t="s">
        <v>7</v>
      </c>
      <c r="F127" s="558" t="s">
        <v>130</v>
      </c>
      <c r="G127" s="549">
        <f t="shared" si="2"/>
        <v>59</v>
      </c>
      <c r="H127" s="374">
        <v>26</v>
      </c>
      <c r="I127" s="203"/>
      <c r="J127" s="203"/>
      <c r="K127" s="194"/>
      <c r="L127" s="194">
        <v>33</v>
      </c>
      <c r="M127" s="178"/>
      <c r="N127" s="178"/>
      <c r="O127" s="473"/>
      <c r="P127" s="199"/>
      <c r="Q127" s="107"/>
      <c r="R127" s="249"/>
      <c r="S127" s="191"/>
      <c r="T127" s="64"/>
      <c r="U127" s="63"/>
      <c r="V127" s="63"/>
      <c r="W127" s="62"/>
      <c r="X127" s="64"/>
      <c r="Y127" s="182"/>
      <c r="Z127" s="182"/>
      <c r="AA127" s="174"/>
      <c r="AB127" s="174"/>
    </row>
    <row r="128" spans="1:28">
      <c r="A128" s="119">
        <v>121</v>
      </c>
      <c r="B128" s="91" t="s">
        <v>88</v>
      </c>
      <c r="C128" s="102">
        <v>94342</v>
      </c>
      <c r="D128" s="226" t="s">
        <v>401</v>
      </c>
      <c r="E128" s="330" t="s">
        <v>7</v>
      </c>
      <c r="F128" s="385" t="s">
        <v>130</v>
      </c>
      <c r="G128" s="549">
        <f t="shared" si="2"/>
        <v>59</v>
      </c>
      <c r="H128" s="139"/>
      <c r="I128" s="203"/>
      <c r="J128" s="203"/>
      <c r="K128" s="194">
        <v>59</v>
      </c>
      <c r="L128" s="194"/>
      <c r="M128" s="178"/>
      <c r="N128" s="178"/>
      <c r="O128" s="198"/>
      <c r="P128" s="198"/>
      <c r="Q128" s="52"/>
      <c r="R128" s="190"/>
      <c r="S128" s="191"/>
      <c r="T128" s="64"/>
      <c r="U128" s="63"/>
      <c r="V128" s="63"/>
      <c r="W128" s="62"/>
      <c r="X128" s="64"/>
      <c r="Y128" s="182"/>
      <c r="Z128" s="182"/>
      <c r="AA128" s="174"/>
      <c r="AB128" s="174"/>
    </row>
    <row r="129" spans="1:28">
      <c r="A129" s="119">
        <v>122</v>
      </c>
      <c r="B129" s="378" t="s">
        <v>491</v>
      </c>
      <c r="C129" s="379" t="s">
        <v>493</v>
      </c>
      <c r="D129" s="379" t="s">
        <v>492</v>
      </c>
      <c r="E129" s="44" t="s">
        <v>6</v>
      </c>
      <c r="F129" s="385" t="s">
        <v>244</v>
      </c>
      <c r="G129" s="549">
        <f t="shared" si="2"/>
        <v>59</v>
      </c>
      <c r="H129" s="139"/>
      <c r="I129" s="203"/>
      <c r="J129" s="203"/>
      <c r="K129" s="194"/>
      <c r="L129" s="194"/>
      <c r="M129" s="178"/>
      <c r="N129" s="178"/>
      <c r="O129" s="198"/>
      <c r="P129" s="199"/>
      <c r="Q129" s="107"/>
      <c r="R129" s="249">
        <v>59</v>
      </c>
      <c r="S129" s="191"/>
      <c r="T129" s="64"/>
      <c r="U129" s="63"/>
      <c r="V129" s="63"/>
      <c r="W129" s="62"/>
      <c r="X129" s="64"/>
      <c r="Y129" s="182"/>
      <c r="Z129" s="182"/>
      <c r="AA129" s="174"/>
      <c r="AB129" s="174"/>
    </row>
    <row r="130" spans="1:28">
      <c r="A130" s="119">
        <v>123</v>
      </c>
      <c r="B130" s="378" t="s">
        <v>546</v>
      </c>
      <c r="C130" s="101">
        <v>109884</v>
      </c>
      <c r="D130" s="64" t="s">
        <v>489</v>
      </c>
      <c r="E130" s="44" t="s">
        <v>46</v>
      </c>
      <c r="F130" s="385" t="s">
        <v>130</v>
      </c>
      <c r="G130" s="549">
        <f t="shared" si="2"/>
        <v>58</v>
      </c>
      <c r="H130" s="139"/>
      <c r="I130" s="203"/>
      <c r="J130" s="203"/>
      <c r="K130" s="194"/>
      <c r="L130" s="194"/>
      <c r="M130" s="178"/>
      <c r="N130" s="178"/>
      <c r="O130" s="198"/>
      <c r="P130" s="199"/>
      <c r="Q130" s="107"/>
      <c r="R130" s="249">
        <v>58</v>
      </c>
      <c r="S130" s="191"/>
      <c r="T130" s="64"/>
      <c r="U130" s="63"/>
      <c r="V130" s="63"/>
      <c r="W130" s="62"/>
      <c r="X130" s="64"/>
      <c r="Y130" s="182"/>
      <c r="Z130" s="182"/>
      <c r="AA130" s="174"/>
      <c r="AB130" s="174"/>
    </row>
    <row r="131" spans="1:28">
      <c r="A131" s="119">
        <v>124</v>
      </c>
      <c r="B131" s="337" t="s">
        <v>86</v>
      </c>
      <c r="C131" s="102">
        <v>21764</v>
      </c>
      <c r="D131" s="338">
        <v>245</v>
      </c>
      <c r="E131" s="330" t="s">
        <v>7</v>
      </c>
      <c r="F131" s="385" t="s">
        <v>244</v>
      </c>
      <c r="G131" s="549">
        <f t="shared" si="2"/>
        <v>58</v>
      </c>
      <c r="H131" s="139"/>
      <c r="I131" s="203"/>
      <c r="J131" s="203"/>
      <c r="K131" s="194">
        <v>58</v>
      </c>
      <c r="L131" s="194"/>
      <c r="M131" s="178"/>
      <c r="N131" s="178"/>
      <c r="O131" s="473"/>
      <c r="P131" s="199"/>
      <c r="Q131" s="107"/>
      <c r="R131" s="190"/>
      <c r="S131" s="191"/>
      <c r="T131" s="64"/>
      <c r="U131" s="63"/>
      <c r="V131" s="63"/>
      <c r="W131" s="62"/>
      <c r="X131" s="64"/>
      <c r="Y131" s="182"/>
      <c r="Z131" s="182"/>
      <c r="AA131" s="174"/>
      <c r="AB131" s="174"/>
    </row>
    <row r="132" spans="1:28">
      <c r="A132" s="119">
        <v>125</v>
      </c>
      <c r="B132" s="368" t="s">
        <v>566</v>
      </c>
      <c r="C132" s="44">
        <v>110236</v>
      </c>
      <c r="D132" s="44">
        <v>258</v>
      </c>
      <c r="E132" s="44" t="s">
        <v>2</v>
      </c>
      <c r="F132" s="557" t="s">
        <v>244</v>
      </c>
      <c r="G132" s="549">
        <f>H132+I132+K132+L132+O132+R132+P132+Q132</f>
        <v>57</v>
      </c>
      <c r="H132" s="55"/>
      <c r="I132" s="203"/>
      <c r="J132" s="203"/>
      <c r="K132" s="187"/>
      <c r="L132" s="194"/>
      <c r="M132" s="208"/>
      <c r="N132" s="208"/>
      <c r="O132" s="198">
        <v>23</v>
      </c>
      <c r="P132" s="199"/>
      <c r="Q132" s="78">
        <v>34</v>
      </c>
      <c r="R132" s="190"/>
      <c r="S132" s="191"/>
      <c r="T132" s="64"/>
      <c r="U132" s="63"/>
      <c r="V132" s="63"/>
      <c r="W132" s="62"/>
      <c r="X132" s="64"/>
      <c r="Y132" s="182"/>
      <c r="Z132" s="182"/>
      <c r="AA132" s="174"/>
      <c r="AB132" s="174"/>
    </row>
    <row r="133" spans="1:28">
      <c r="A133" s="119">
        <v>126</v>
      </c>
      <c r="B133" s="328" t="s">
        <v>402</v>
      </c>
      <c r="C133" s="102">
        <v>93336</v>
      </c>
      <c r="D133" s="102" t="s">
        <v>72</v>
      </c>
      <c r="E133" s="330" t="s">
        <v>7</v>
      </c>
      <c r="F133" s="562" t="s">
        <v>130</v>
      </c>
      <c r="G133" s="549">
        <f>H133+I133+K133+L133+O133+R133</f>
        <v>57</v>
      </c>
      <c r="H133" s="139"/>
      <c r="I133" s="203"/>
      <c r="J133" s="203"/>
      <c r="K133" s="194">
        <v>57</v>
      </c>
      <c r="L133" s="194"/>
      <c r="M133" s="178"/>
      <c r="N133" s="178"/>
      <c r="O133" s="473"/>
      <c r="P133" s="199"/>
      <c r="Q133" s="107"/>
      <c r="R133" s="190"/>
      <c r="S133" s="191"/>
      <c r="T133" s="64"/>
      <c r="U133" s="63"/>
      <c r="V133" s="63"/>
      <c r="W133" s="62"/>
      <c r="X133" s="64"/>
      <c r="Y133" s="182"/>
      <c r="Z133" s="182"/>
      <c r="AA133" s="174"/>
      <c r="AB133" s="174"/>
    </row>
    <row r="134" spans="1:28">
      <c r="A134" s="119">
        <v>127</v>
      </c>
      <c r="B134" s="88" t="s">
        <v>667</v>
      </c>
      <c r="C134" s="44" t="s">
        <v>668</v>
      </c>
      <c r="D134" s="44" t="s">
        <v>669</v>
      </c>
      <c r="E134" s="44" t="s">
        <v>46</v>
      </c>
      <c r="F134" s="556" t="s">
        <v>130</v>
      </c>
      <c r="G134" s="549">
        <f>H134+I134+K134+L134+O134+R134+P134</f>
        <v>56</v>
      </c>
      <c r="H134" s="139"/>
      <c r="I134" s="203"/>
      <c r="J134" s="203"/>
      <c r="K134" s="187"/>
      <c r="L134" s="205"/>
      <c r="M134" s="178"/>
      <c r="N134" s="178"/>
      <c r="O134" s="198"/>
      <c r="P134" s="198">
        <v>56</v>
      </c>
      <c r="Q134" s="107"/>
      <c r="R134" s="190"/>
      <c r="S134" s="191"/>
      <c r="T134" s="64"/>
      <c r="U134" s="63"/>
      <c r="V134" s="63"/>
      <c r="W134" s="62"/>
      <c r="X134" s="64"/>
      <c r="Y134" s="182"/>
      <c r="Z134" s="182"/>
      <c r="AA134" s="174"/>
      <c r="AB134" s="174"/>
    </row>
    <row r="135" spans="1:28">
      <c r="A135" s="119">
        <v>128</v>
      </c>
      <c r="B135" s="91" t="s">
        <v>236</v>
      </c>
      <c r="C135" s="64">
        <v>72063</v>
      </c>
      <c r="D135" s="92" t="s">
        <v>237</v>
      </c>
      <c r="E135" s="64" t="s">
        <v>42</v>
      </c>
      <c r="F135" s="556" t="s">
        <v>130</v>
      </c>
      <c r="G135" s="549">
        <f>H135+J135+K135+L135+O135+R135</f>
        <v>56</v>
      </c>
      <c r="H135" s="277"/>
      <c r="I135" s="279">
        <v>39</v>
      </c>
      <c r="J135" s="236">
        <v>56</v>
      </c>
      <c r="K135" s="206"/>
      <c r="L135" s="206"/>
      <c r="M135" s="178"/>
      <c r="N135" s="178"/>
      <c r="O135" s="198"/>
      <c r="P135" s="199"/>
      <c r="Q135" s="107"/>
      <c r="R135" s="190"/>
      <c r="S135" s="191"/>
      <c r="T135" s="64"/>
      <c r="U135" s="63"/>
      <c r="V135" s="63"/>
      <c r="W135" s="62"/>
      <c r="X135" s="64"/>
      <c r="Y135" s="182"/>
      <c r="Z135" s="182"/>
      <c r="AA135" s="174"/>
      <c r="AB135" s="174"/>
    </row>
    <row r="136" spans="1:28">
      <c r="A136" s="119">
        <v>129</v>
      </c>
      <c r="B136" s="368" t="s">
        <v>743</v>
      </c>
      <c r="C136" s="44">
        <v>27155</v>
      </c>
      <c r="D136" s="44" t="s">
        <v>744</v>
      </c>
      <c r="E136" s="44" t="s">
        <v>48</v>
      </c>
      <c r="F136" s="385" t="s">
        <v>244</v>
      </c>
      <c r="G136" s="549">
        <f>H136+I136+K136+L136+O136+R136+P136+Q136</f>
        <v>56</v>
      </c>
      <c r="H136" s="55"/>
      <c r="I136" s="203"/>
      <c r="J136" s="203"/>
      <c r="K136" s="187"/>
      <c r="L136" s="194"/>
      <c r="M136" s="208"/>
      <c r="N136" s="208"/>
      <c r="O136" s="198"/>
      <c r="P136" s="199"/>
      <c r="Q136" s="78">
        <v>56</v>
      </c>
      <c r="R136" s="190"/>
      <c r="S136" s="191"/>
      <c r="T136" s="64"/>
      <c r="U136" s="63"/>
      <c r="V136" s="63"/>
      <c r="W136" s="62"/>
      <c r="X136" s="64"/>
      <c r="Y136" s="182"/>
      <c r="Z136" s="182"/>
      <c r="AA136" s="174"/>
      <c r="AB136" s="174"/>
    </row>
    <row r="137" spans="1:28">
      <c r="A137" s="119">
        <v>130</v>
      </c>
      <c r="B137" s="105" t="s">
        <v>115</v>
      </c>
      <c r="C137" s="73" t="s">
        <v>312</v>
      </c>
      <c r="D137" s="73" t="s">
        <v>313</v>
      </c>
      <c r="E137" s="73" t="s">
        <v>46</v>
      </c>
      <c r="F137" s="557" t="s">
        <v>244</v>
      </c>
      <c r="G137" s="549">
        <f>H137+I137+K137+L137+O137+R137</f>
        <v>56</v>
      </c>
      <c r="H137" s="55"/>
      <c r="I137" s="203"/>
      <c r="J137" s="203"/>
      <c r="K137" s="187"/>
      <c r="L137" s="194"/>
      <c r="M137" s="208"/>
      <c r="N137" s="208"/>
      <c r="O137" s="198">
        <v>56</v>
      </c>
      <c r="P137" s="199"/>
      <c r="Q137" s="107"/>
      <c r="R137" s="190"/>
      <c r="S137" s="191"/>
      <c r="T137" s="64"/>
      <c r="U137" s="63"/>
      <c r="V137" s="63"/>
      <c r="W137" s="62"/>
      <c r="X137" s="64"/>
      <c r="Y137" s="182"/>
      <c r="Z137" s="182"/>
      <c r="AA137" s="174"/>
      <c r="AB137" s="174"/>
    </row>
    <row r="138" spans="1:28">
      <c r="A138" s="119">
        <v>131</v>
      </c>
      <c r="B138" s="88" t="s">
        <v>670</v>
      </c>
      <c r="C138" s="44" t="s">
        <v>671</v>
      </c>
      <c r="D138" s="44" t="s">
        <v>672</v>
      </c>
      <c r="E138" s="44" t="s">
        <v>46</v>
      </c>
      <c r="F138" s="556" t="s">
        <v>130</v>
      </c>
      <c r="G138" s="549">
        <f>H138+I138+K138+L138+O138+R138+P138</f>
        <v>54</v>
      </c>
      <c r="H138" s="139"/>
      <c r="I138" s="203"/>
      <c r="J138" s="203"/>
      <c r="K138" s="187"/>
      <c r="L138" s="205"/>
      <c r="M138" s="178"/>
      <c r="N138" s="178"/>
      <c r="O138" s="198"/>
      <c r="P138" s="198">
        <v>54</v>
      </c>
      <c r="Q138" s="107"/>
      <c r="R138" s="190"/>
      <c r="S138" s="191"/>
      <c r="T138" s="64"/>
      <c r="U138" s="63"/>
      <c r="V138" s="63"/>
      <c r="W138" s="62"/>
      <c r="X138" s="64"/>
      <c r="Y138" s="182"/>
      <c r="Z138" s="182"/>
      <c r="AA138" s="174"/>
      <c r="AB138" s="174"/>
    </row>
    <row r="139" spans="1:28">
      <c r="A139" s="119">
        <v>132</v>
      </c>
      <c r="B139" s="105" t="s">
        <v>317</v>
      </c>
      <c r="C139" s="73" t="s">
        <v>318</v>
      </c>
      <c r="D139" s="73" t="s">
        <v>319</v>
      </c>
      <c r="E139" s="73" t="s">
        <v>1</v>
      </c>
      <c r="F139" s="557" t="s">
        <v>244</v>
      </c>
      <c r="G139" s="549">
        <f>H139+I139+K139+L139+O139+R139</f>
        <v>54</v>
      </c>
      <c r="H139" s="139"/>
      <c r="I139" s="203"/>
      <c r="J139" s="203"/>
      <c r="K139" s="188"/>
      <c r="L139" s="205"/>
      <c r="M139" s="178"/>
      <c r="N139" s="178"/>
      <c r="O139" s="198">
        <v>54</v>
      </c>
      <c r="P139" s="199"/>
      <c r="Q139" s="107"/>
      <c r="R139" s="190"/>
      <c r="S139" s="191"/>
      <c r="T139" s="64"/>
      <c r="U139" s="63"/>
      <c r="V139" s="63"/>
      <c r="W139" s="62"/>
      <c r="X139" s="64"/>
      <c r="Y139" s="182"/>
      <c r="Z139" s="182"/>
      <c r="AA139" s="174"/>
      <c r="AB139" s="174"/>
    </row>
    <row r="140" spans="1:28">
      <c r="A140" s="119">
        <v>133</v>
      </c>
      <c r="B140" s="105" t="s">
        <v>314</v>
      </c>
      <c r="C140" s="73" t="s">
        <v>315</v>
      </c>
      <c r="D140" s="73" t="s">
        <v>316</v>
      </c>
      <c r="E140" s="73" t="s">
        <v>1</v>
      </c>
      <c r="F140" s="557" t="s">
        <v>130</v>
      </c>
      <c r="G140" s="549">
        <f>H140+I140+K140+L140+O140+R140</f>
        <v>54</v>
      </c>
      <c r="H140" s="139"/>
      <c r="I140" s="204"/>
      <c r="J140" s="204"/>
      <c r="K140" s="187"/>
      <c r="L140" s="194"/>
      <c r="M140" s="178"/>
      <c r="N140" s="178"/>
      <c r="O140" s="198">
        <v>54</v>
      </c>
      <c r="P140" s="199"/>
      <c r="Q140" s="107"/>
      <c r="R140" s="190"/>
      <c r="S140" s="191"/>
      <c r="T140" s="64"/>
      <c r="U140" s="63"/>
      <c r="V140" s="63"/>
      <c r="W140" s="62"/>
      <c r="X140" s="64"/>
      <c r="Y140" s="182"/>
      <c r="Z140" s="182"/>
      <c r="AA140" s="174"/>
      <c r="AB140" s="174"/>
    </row>
    <row r="141" spans="1:28">
      <c r="A141" s="119">
        <v>134</v>
      </c>
      <c r="B141" s="646" t="s">
        <v>791</v>
      </c>
      <c r="C141" s="641">
        <v>62117</v>
      </c>
      <c r="D141" s="641" t="s">
        <v>792</v>
      </c>
      <c r="E141" s="643" t="s">
        <v>8</v>
      </c>
      <c r="F141" s="674" t="s">
        <v>244</v>
      </c>
      <c r="G141" s="549">
        <f>H141+I141+K141+L141+O141+R141+P141+Y141</f>
        <v>53</v>
      </c>
      <c r="H141" s="55"/>
      <c r="I141" s="203"/>
      <c r="J141" s="203"/>
      <c r="K141" s="187"/>
      <c r="L141" s="194"/>
      <c r="M141" s="208"/>
      <c r="N141" s="208"/>
      <c r="O141" s="198"/>
      <c r="P141" s="199"/>
      <c r="Q141" s="107"/>
      <c r="R141" s="190"/>
      <c r="S141" s="191"/>
      <c r="T141" s="64"/>
      <c r="U141" s="63"/>
      <c r="V141" s="63"/>
      <c r="W141" s="62"/>
      <c r="X141" s="64"/>
      <c r="Y141" s="670">
        <v>53</v>
      </c>
      <c r="Z141" s="182"/>
      <c r="AA141" s="174"/>
      <c r="AB141" s="174"/>
    </row>
    <row r="142" spans="1:28">
      <c r="A142" s="119">
        <v>135</v>
      </c>
      <c r="B142" s="391" t="s">
        <v>621</v>
      </c>
      <c r="C142" s="79">
        <v>109357</v>
      </c>
      <c r="D142" s="79">
        <v>4145</v>
      </c>
      <c r="E142" s="64" t="s">
        <v>651</v>
      </c>
      <c r="F142" s="558" t="s">
        <v>244</v>
      </c>
      <c r="G142" s="549">
        <f>H142+I142+K142+L142+O142+R142</f>
        <v>52</v>
      </c>
      <c r="H142" s="374">
        <v>30</v>
      </c>
      <c r="I142" s="203"/>
      <c r="J142" s="203"/>
      <c r="K142" s="194"/>
      <c r="L142" s="194">
        <v>22</v>
      </c>
      <c r="M142" s="178"/>
      <c r="N142" s="178"/>
      <c r="O142" s="198"/>
      <c r="P142" s="199"/>
      <c r="Q142" s="107"/>
      <c r="R142" s="249"/>
      <c r="S142" s="191"/>
      <c r="T142" s="64"/>
      <c r="U142" s="63"/>
      <c r="V142" s="63"/>
      <c r="W142" s="62"/>
      <c r="X142" s="64"/>
      <c r="Y142" s="182"/>
      <c r="Z142" s="182"/>
      <c r="AA142" s="174"/>
      <c r="AB142" s="174"/>
    </row>
    <row r="143" spans="1:28">
      <c r="A143" s="119">
        <v>136</v>
      </c>
      <c r="B143" s="769" t="s">
        <v>899</v>
      </c>
      <c r="C143" s="768">
        <v>87129</v>
      </c>
      <c r="D143" s="768" t="s">
        <v>900</v>
      </c>
      <c r="E143" s="768" t="s">
        <v>9</v>
      </c>
      <c r="F143" s="89"/>
      <c r="G143" s="549">
        <f>H143+I143+K143+L143+O143+R143+P143+Y143+V143</f>
        <v>52</v>
      </c>
      <c r="H143" s="139"/>
      <c r="I143" s="203"/>
      <c r="J143" s="237"/>
      <c r="K143" s="194"/>
      <c r="L143" s="194"/>
      <c r="M143" s="178"/>
      <c r="N143" s="178"/>
      <c r="O143" s="198"/>
      <c r="P143" s="199"/>
      <c r="Q143" s="107"/>
      <c r="R143" s="190"/>
      <c r="S143" s="191"/>
      <c r="T143" s="64"/>
      <c r="U143" s="63"/>
      <c r="V143" s="64">
        <v>52</v>
      </c>
      <c r="W143" s="62"/>
      <c r="X143" s="64"/>
      <c r="Y143" s="182"/>
      <c r="Z143" s="182"/>
      <c r="AA143" s="174"/>
      <c r="AB143" s="174"/>
    </row>
    <row r="144" spans="1:28">
      <c r="A144" s="119">
        <v>137</v>
      </c>
      <c r="B144" s="69" t="s">
        <v>320</v>
      </c>
      <c r="C144" s="74" t="s">
        <v>321</v>
      </c>
      <c r="D144" s="74" t="s">
        <v>322</v>
      </c>
      <c r="E144" s="74" t="s">
        <v>1</v>
      </c>
      <c r="F144" s="560" t="s">
        <v>130</v>
      </c>
      <c r="G144" s="549">
        <f>H144+I144+K144+L144+O144+R144</f>
        <v>52</v>
      </c>
      <c r="H144" s="55"/>
      <c r="I144" s="203"/>
      <c r="J144" s="203"/>
      <c r="K144" s="187"/>
      <c r="L144" s="194"/>
      <c r="M144" s="208"/>
      <c r="N144" s="208"/>
      <c r="O144" s="198">
        <v>52</v>
      </c>
      <c r="P144" s="199"/>
      <c r="Q144" s="107"/>
      <c r="R144" s="190"/>
      <c r="S144" s="191"/>
      <c r="T144" s="64"/>
      <c r="U144" s="63"/>
      <c r="V144" s="63"/>
      <c r="W144" s="62"/>
      <c r="X144" s="64"/>
      <c r="Y144" s="182"/>
      <c r="Z144" s="182"/>
      <c r="AA144" s="174"/>
      <c r="AB144" s="174"/>
    </row>
    <row r="145" spans="1:28">
      <c r="A145" s="119">
        <v>138</v>
      </c>
      <c r="B145" s="378" t="s">
        <v>499</v>
      </c>
      <c r="C145" s="101">
        <v>82336</v>
      </c>
      <c r="D145" s="64" t="s">
        <v>500</v>
      </c>
      <c r="E145" s="44" t="s">
        <v>6</v>
      </c>
      <c r="F145" s="385" t="s">
        <v>130</v>
      </c>
      <c r="G145" s="549">
        <f>H145+I145+K145+L145+O145+R145</f>
        <v>51</v>
      </c>
      <c r="H145" s="139"/>
      <c r="I145" s="203"/>
      <c r="J145" s="203"/>
      <c r="K145" s="194"/>
      <c r="L145" s="194"/>
      <c r="M145" s="178"/>
      <c r="N145" s="178"/>
      <c r="O145" s="198"/>
      <c r="P145" s="199"/>
      <c r="Q145" s="107"/>
      <c r="R145" s="249">
        <v>51</v>
      </c>
      <c r="S145" s="191"/>
      <c r="T145" s="64"/>
      <c r="U145" s="63"/>
      <c r="V145" s="63"/>
      <c r="W145" s="62"/>
      <c r="X145" s="64"/>
      <c r="Y145" s="182"/>
      <c r="Z145" s="182"/>
      <c r="AA145" s="174"/>
      <c r="AB145" s="174"/>
    </row>
    <row r="146" spans="1:28">
      <c r="A146" s="119">
        <v>139</v>
      </c>
      <c r="B146" s="378" t="s">
        <v>522</v>
      </c>
      <c r="C146" s="379" t="s">
        <v>523</v>
      </c>
      <c r="D146" s="44" t="s">
        <v>692</v>
      </c>
      <c r="E146" s="44" t="s">
        <v>6</v>
      </c>
      <c r="F146" s="385" t="s">
        <v>276</v>
      </c>
      <c r="G146" s="549">
        <f>H146+I146+K146+L146+O146+R146</f>
        <v>50</v>
      </c>
      <c r="H146" s="139"/>
      <c r="I146" s="203"/>
      <c r="J146" s="203"/>
      <c r="K146" s="194"/>
      <c r="L146" s="194"/>
      <c r="M146" s="178"/>
      <c r="N146" s="178"/>
      <c r="O146" s="198"/>
      <c r="P146" s="198">
        <v>0</v>
      </c>
      <c r="Q146" s="107"/>
      <c r="R146" s="249">
        <v>50</v>
      </c>
      <c r="S146" s="191"/>
      <c r="T146" s="64"/>
      <c r="U146" s="63"/>
      <c r="V146" s="63"/>
      <c r="W146" s="62"/>
      <c r="X146" s="64"/>
      <c r="Y146" s="182"/>
      <c r="Z146" s="182"/>
      <c r="AA146" s="174"/>
      <c r="AB146" s="174"/>
    </row>
    <row r="147" spans="1:28">
      <c r="A147" s="119">
        <v>140</v>
      </c>
      <c r="B147" s="88" t="s">
        <v>673</v>
      </c>
      <c r="C147" s="44" t="s">
        <v>674</v>
      </c>
      <c r="D147" s="44" t="s">
        <v>675</v>
      </c>
      <c r="E147" s="44" t="s">
        <v>46</v>
      </c>
      <c r="F147" s="556" t="s">
        <v>130</v>
      </c>
      <c r="G147" s="549">
        <f>H147+I147+K147+L147+O147+R147+P147</f>
        <v>50</v>
      </c>
      <c r="H147" s="139"/>
      <c r="I147" s="203"/>
      <c r="J147" s="203"/>
      <c r="K147" s="187"/>
      <c r="L147" s="205"/>
      <c r="M147" s="178"/>
      <c r="N147" s="178"/>
      <c r="O147" s="198"/>
      <c r="P147" s="198">
        <v>50</v>
      </c>
      <c r="Q147" s="107"/>
      <c r="R147" s="190"/>
      <c r="S147" s="191"/>
      <c r="T147" s="64"/>
      <c r="U147" s="63"/>
      <c r="V147" s="63"/>
      <c r="W147" s="62"/>
      <c r="X147" s="64"/>
      <c r="Y147" s="182"/>
      <c r="Z147" s="182"/>
      <c r="AA147" s="174"/>
      <c r="AB147" s="174"/>
    </row>
    <row r="148" spans="1:28">
      <c r="A148" s="119">
        <v>141</v>
      </c>
      <c r="B148" s="105" t="s">
        <v>325</v>
      </c>
      <c r="C148" s="73" t="s">
        <v>326</v>
      </c>
      <c r="D148" s="73" t="s">
        <v>327</v>
      </c>
      <c r="E148" s="73" t="s">
        <v>1</v>
      </c>
      <c r="F148" s="560" t="s">
        <v>130</v>
      </c>
      <c r="G148" s="549">
        <f t="shared" ref="G148:G154" si="3">H148+I148+K148+L148+O148+R148</f>
        <v>50</v>
      </c>
      <c r="H148" s="55"/>
      <c r="I148" s="203"/>
      <c r="J148" s="203"/>
      <c r="K148" s="187"/>
      <c r="L148" s="206"/>
      <c r="M148" s="178"/>
      <c r="N148" s="178"/>
      <c r="O148" s="198">
        <v>50</v>
      </c>
      <c r="P148" s="199"/>
      <c r="Q148" s="107"/>
      <c r="R148" s="190"/>
      <c r="S148" s="191"/>
      <c r="T148" s="64"/>
      <c r="U148" s="63"/>
      <c r="V148" s="63"/>
      <c r="W148" s="62"/>
      <c r="X148" s="64"/>
      <c r="Y148" s="182"/>
      <c r="Z148" s="182"/>
      <c r="AA148" s="174"/>
      <c r="AB148" s="174"/>
    </row>
    <row r="149" spans="1:28">
      <c r="A149" s="119">
        <v>142</v>
      </c>
      <c r="B149" s="378" t="s">
        <v>533</v>
      </c>
      <c r="C149" s="101">
        <v>94396</v>
      </c>
      <c r="D149" s="64" t="s">
        <v>534</v>
      </c>
      <c r="E149" s="44" t="s">
        <v>6</v>
      </c>
      <c r="F149" s="385" t="s">
        <v>130</v>
      </c>
      <c r="G149" s="549">
        <f t="shared" si="3"/>
        <v>49</v>
      </c>
      <c r="H149" s="139"/>
      <c r="I149" s="203"/>
      <c r="J149" s="203"/>
      <c r="K149" s="194"/>
      <c r="L149" s="194"/>
      <c r="M149" s="178"/>
      <c r="N149" s="178"/>
      <c r="O149" s="198"/>
      <c r="P149" s="199"/>
      <c r="Q149" s="107"/>
      <c r="R149" s="249">
        <v>49</v>
      </c>
      <c r="S149" s="191"/>
      <c r="T149" s="64"/>
      <c r="U149" s="63"/>
      <c r="V149" s="63"/>
      <c r="W149" s="62"/>
      <c r="X149" s="64"/>
      <c r="Y149" s="182"/>
      <c r="Z149" s="182"/>
      <c r="AA149" s="174"/>
      <c r="AB149" s="174"/>
    </row>
    <row r="150" spans="1:28">
      <c r="A150" s="119">
        <v>143</v>
      </c>
      <c r="B150" s="91" t="s">
        <v>229</v>
      </c>
      <c r="C150" s="64">
        <v>82723</v>
      </c>
      <c r="D150" s="92" t="s">
        <v>230</v>
      </c>
      <c r="E150" s="64" t="s">
        <v>121</v>
      </c>
      <c r="F150" s="556" t="s">
        <v>244</v>
      </c>
      <c r="G150" s="549">
        <f t="shared" si="3"/>
        <v>49</v>
      </c>
      <c r="H150" s="277"/>
      <c r="I150" s="279">
        <v>49</v>
      </c>
      <c r="J150" s="260"/>
      <c r="K150" s="206"/>
      <c r="L150" s="194"/>
      <c r="M150" s="208"/>
      <c r="N150" s="208"/>
      <c r="O150" s="198"/>
      <c r="P150" s="199"/>
      <c r="Q150" s="107"/>
      <c r="R150" s="190"/>
      <c r="S150" s="191"/>
      <c r="T150" s="64"/>
      <c r="U150" s="63"/>
      <c r="V150" s="63"/>
      <c r="W150" s="62"/>
      <c r="X150" s="64"/>
      <c r="Y150" s="182"/>
      <c r="Z150" s="182"/>
      <c r="AA150" s="174"/>
      <c r="AB150" s="174"/>
    </row>
    <row r="151" spans="1:28">
      <c r="A151" s="119">
        <v>144</v>
      </c>
      <c r="B151" s="331" t="s">
        <v>405</v>
      </c>
      <c r="C151" s="102">
        <v>23208</v>
      </c>
      <c r="D151" s="340">
        <v>1748</v>
      </c>
      <c r="E151" s="330" t="s">
        <v>7</v>
      </c>
      <c r="F151" s="385" t="s">
        <v>244</v>
      </c>
      <c r="G151" s="549">
        <f t="shared" si="3"/>
        <v>49</v>
      </c>
      <c r="H151" s="139"/>
      <c r="I151" s="203"/>
      <c r="J151" s="203"/>
      <c r="K151" s="194">
        <v>49</v>
      </c>
      <c r="L151" s="194"/>
      <c r="M151" s="178"/>
      <c r="N151" s="178"/>
      <c r="O151" s="198"/>
      <c r="P151" s="199"/>
      <c r="Q151" s="107"/>
      <c r="R151" s="190"/>
      <c r="S151" s="191"/>
      <c r="T151" s="64"/>
      <c r="U151" s="63"/>
      <c r="V151" s="63"/>
      <c r="W151" s="62"/>
      <c r="X151" s="64"/>
      <c r="Y151" s="182"/>
      <c r="Z151" s="182"/>
      <c r="AA151" s="174"/>
      <c r="AB151" s="174"/>
    </row>
    <row r="152" spans="1:28">
      <c r="A152" s="119">
        <v>145</v>
      </c>
      <c r="B152" s="328" t="s">
        <v>406</v>
      </c>
      <c r="C152" s="102">
        <v>84850</v>
      </c>
      <c r="D152" s="102" t="s">
        <v>407</v>
      </c>
      <c r="E152" s="330" t="s">
        <v>7</v>
      </c>
      <c r="F152" s="562" t="s">
        <v>130</v>
      </c>
      <c r="G152" s="549">
        <f t="shared" si="3"/>
        <v>48</v>
      </c>
      <c r="H152" s="139"/>
      <c r="I152" s="203"/>
      <c r="J152" s="203"/>
      <c r="K152" s="194">
        <v>48</v>
      </c>
      <c r="L152" s="194"/>
      <c r="M152" s="178"/>
      <c r="N152" s="178"/>
      <c r="O152" s="198"/>
      <c r="P152" s="199"/>
      <c r="Q152" s="107"/>
      <c r="R152" s="190"/>
      <c r="S152" s="191"/>
      <c r="T152" s="64"/>
      <c r="U152" s="63"/>
      <c r="V152" s="63"/>
      <c r="W152" s="62"/>
      <c r="X152" s="64"/>
      <c r="Y152" s="182"/>
      <c r="Z152" s="182"/>
      <c r="AA152" s="174"/>
      <c r="AB152" s="174"/>
    </row>
    <row r="153" spans="1:28">
      <c r="A153" s="119">
        <v>146</v>
      </c>
      <c r="B153" s="91" t="s">
        <v>231</v>
      </c>
      <c r="C153" s="64">
        <v>83113</v>
      </c>
      <c r="D153" s="92" t="s">
        <v>127</v>
      </c>
      <c r="E153" s="64" t="s">
        <v>8</v>
      </c>
      <c r="F153" s="556" t="s">
        <v>244</v>
      </c>
      <c r="G153" s="549">
        <f t="shared" si="3"/>
        <v>48</v>
      </c>
      <c r="H153" s="276"/>
      <c r="I153" s="279">
        <v>48</v>
      </c>
      <c r="J153" s="260"/>
      <c r="K153" s="206"/>
      <c r="L153" s="206"/>
      <c r="M153" s="178"/>
      <c r="N153" s="178"/>
      <c r="O153" s="198"/>
      <c r="P153" s="199"/>
      <c r="Q153" s="107"/>
      <c r="R153" s="190"/>
      <c r="S153" s="191"/>
      <c r="T153" s="64"/>
      <c r="U153" s="63"/>
      <c r="V153" s="63"/>
      <c r="W153" s="62"/>
      <c r="X153" s="64"/>
      <c r="Y153" s="182"/>
      <c r="Z153" s="182"/>
      <c r="AA153" s="174"/>
      <c r="AB153" s="174"/>
    </row>
    <row r="154" spans="1:28">
      <c r="A154" s="119">
        <v>147</v>
      </c>
      <c r="B154" s="91" t="s">
        <v>232</v>
      </c>
      <c r="C154" s="64">
        <v>72057</v>
      </c>
      <c r="D154" s="92" t="s">
        <v>233</v>
      </c>
      <c r="E154" s="64" t="s">
        <v>42</v>
      </c>
      <c r="F154" s="556" t="s">
        <v>130</v>
      </c>
      <c r="G154" s="549">
        <f t="shared" si="3"/>
        <v>47</v>
      </c>
      <c r="H154" s="274"/>
      <c r="I154" s="279">
        <v>47</v>
      </c>
      <c r="J154" s="260"/>
      <c r="K154" s="206"/>
      <c r="L154" s="194"/>
      <c r="M154" s="178"/>
      <c r="N154" s="178"/>
      <c r="O154" s="198"/>
      <c r="P154" s="199"/>
      <c r="Q154" s="107"/>
      <c r="R154" s="190"/>
      <c r="S154" s="191"/>
      <c r="T154" s="64"/>
      <c r="U154" s="63"/>
      <c r="V154" s="63"/>
      <c r="W154" s="62"/>
      <c r="X154" s="64"/>
      <c r="Y154" s="182"/>
      <c r="Z154" s="182"/>
      <c r="AA154" s="174"/>
      <c r="AB154" s="174"/>
    </row>
    <row r="155" spans="1:28">
      <c r="A155" s="119">
        <v>148</v>
      </c>
      <c r="B155" s="88" t="s">
        <v>571</v>
      </c>
      <c r="C155" s="44" t="s">
        <v>688</v>
      </c>
      <c r="D155" s="44" t="s">
        <v>373</v>
      </c>
      <c r="E155" s="44" t="s">
        <v>46</v>
      </c>
      <c r="F155" s="556" t="s">
        <v>244</v>
      </c>
      <c r="G155" s="549">
        <f>H155+I155+K155+L155+O155+R155+P155</f>
        <v>47</v>
      </c>
      <c r="H155" s="139"/>
      <c r="I155" s="203"/>
      <c r="J155" s="203"/>
      <c r="K155" s="187"/>
      <c r="L155" s="205"/>
      <c r="M155" s="178"/>
      <c r="N155" s="178"/>
      <c r="O155" s="198">
        <v>47</v>
      </c>
      <c r="P155" s="198">
        <v>0</v>
      </c>
      <c r="Q155" s="107"/>
      <c r="R155" s="249">
        <v>0</v>
      </c>
      <c r="S155" s="191"/>
      <c r="T155" s="64"/>
      <c r="U155" s="63"/>
      <c r="V155" s="63"/>
      <c r="W155" s="62"/>
      <c r="X155" s="64"/>
      <c r="Y155" s="182"/>
      <c r="Z155" s="182"/>
      <c r="AA155" s="174"/>
      <c r="AB155" s="174"/>
    </row>
    <row r="156" spans="1:28">
      <c r="A156" s="119">
        <v>149</v>
      </c>
      <c r="B156" s="378" t="s">
        <v>570</v>
      </c>
      <c r="C156" s="379"/>
      <c r="D156" s="379" t="s">
        <v>558</v>
      </c>
      <c r="E156" s="44" t="s">
        <v>46</v>
      </c>
      <c r="F156" s="385" t="s">
        <v>244</v>
      </c>
      <c r="G156" s="549">
        <f>H156+I156+K156+L156+O156+R156</f>
        <v>47</v>
      </c>
      <c r="H156" s="139"/>
      <c r="I156" s="203"/>
      <c r="J156" s="203"/>
      <c r="K156" s="194"/>
      <c r="L156" s="194"/>
      <c r="M156" s="178"/>
      <c r="N156" s="178"/>
      <c r="O156" s="198"/>
      <c r="P156" s="199"/>
      <c r="Q156" s="107"/>
      <c r="R156" s="249">
        <v>47</v>
      </c>
      <c r="S156" s="191"/>
      <c r="T156" s="64"/>
      <c r="U156" s="63"/>
      <c r="V156" s="63"/>
      <c r="W156" s="62"/>
      <c r="X156" s="64"/>
      <c r="Y156" s="182"/>
      <c r="Z156" s="182"/>
      <c r="AA156" s="174"/>
      <c r="AB156" s="174"/>
    </row>
    <row r="157" spans="1:28">
      <c r="A157" s="119">
        <v>150</v>
      </c>
      <c r="B157" s="328" t="s">
        <v>411</v>
      </c>
      <c r="C157" s="102">
        <v>76094</v>
      </c>
      <c r="D157" s="226" t="s">
        <v>412</v>
      </c>
      <c r="E157" s="330" t="s">
        <v>7</v>
      </c>
      <c r="F157" s="385" t="s">
        <v>244</v>
      </c>
      <c r="G157" s="549">
        <f>H157+I157+K157+L157+O157+R157</f>
        <v>46</v>
      </c>
      <c r="H157" s="139"/>
      <c r="I157" s="203"/>
      <c r="J157" s="203"/>
      <c r="K157" s="194">
        <v>46</v>
      </c>
      <c r="L157" s="194"/>
      <c r="M157" s="178"/>
      <c r="N157" s="178"/>
      <c r="O157" s="198"/>
      <c r="P157" s="199"/>
      <c r="Q157" s="107"/>
      <c r="R157" s="190"/>
      <c r="S157" s="191"/>
      <c r="T157" s="64"/>
      <c r="U157" s="63"/>
      <c r="V157" s="63"/>
      <c r="W157" s="62"/>
      <c r="X157" s="64"/>
      <c r="Y157" s="182"/>
      <c r="Z157" s="182"/>
      <c r="AA157" s="174"/>
      <c r="AB157" s="174"/>
    </row>
    <row r="158" spans="1:28">
      <c r="A158" s="119">
        <v>151</v>
      </c>
      <c r="B158" s="62" t="s">
        <v>547</v>
      </c>
      <c r="C158" s="101">
        <v>61253</v>
      </c>
      <c r="D158" s="64">
        <v>61253</v>
      </c>
      <c r="E158" s="44" t="s">
        <v>572</v>
      </c>
      <c r="F158" s="385" t="s">
        <v>244</v>
      </c>
      <c r="G158" s="549">
        <f>H158+I158+K158+L158+O158+R158</f>
        <v>46</v>
      </c>
      <c r="H158" s="139"/>
      <c r="I158" s="203"/>
      <c r="J158" s="203"/>
      <c r="K158" s="194"/>
      <c r="L158" s="194"/>
      <c r="M158" s="178"/>
      <c r="N158" s="178"/>
      <c r="O158" s="198"/>
      <c r="P158" s="199"/>
      <c r="Q158" s="107"/>
      <c r="R158" s="249">
        <v>46</v>
      </c>
      <c r="S158" s="191"/>
      <c r="T158" s="64"/>
      <c r="U158" s="63"/>
      <c r="V158" s="63"/>
      <c r="W158" s="62"/>
      <c r="X158" s="64"/>
      <c r="Y158" s="182"/>
      <c r="Z158" s="182"/>
      <c r="AA158" s="174"/>
      <c r="AB158" s="174"/>
    </row>
    <row r="159" spans="1:28">
      <c r="A159" s="119">
        <v>152</v>
      </c>
      <c r="B159" s="769" t="s">
        <v>901</v>
      </c>
      <c r="C159" s="768">
        <v>87125</v>
      </c>
      <c r="D159" s="768" t="s">
        <v>902</v>
      </c>
      <c r="E159" s="768" t="s">
        <v>9</v>
      </c>
      <c r="F159" s="89"/>
      <c r="G159" s="549">
        <f>H159+I159+K159+L159+O159+R159+P159+Y159+V159</f>
        <v>45</v>
      </c>
      <c r="H159" s="139"/>
      <c r="I159" s="203"/>
      <c r="J159" s="237"/>
      <c r="K159" s="194"/>
      <c r="L159" s="194"/>
      <c r="M159" s="178"/>
      <c r="N159" s="178"/>
      <c r="O159" s="198"/>
      <c r="P159" s="199"/>
      <c r="Q159" s="107"/>
      <c r="R159" s="190"/>
      <c r="S159" s="191"/>
      <c r="T159" s="64"/>
      <c r="U159" s="63"/>
      <c r="V159" s="64">
        <v>45</v>
      </c>
      <c r="W159" s="62"/>
      <c r="X159" s="64"/>
      <c r="Y159" s="182"/>
      <c r="Z159" s="182"/>
      <c r="AA159" s="174"/>
      <c r="AB159" s="174"/>
    </row>
    <row r="160" spans="1:28">
      <c r="A160" s="119">
        <v>153</v>
      </c>
      <c r="B160" s="368" t="s">
        <v>745</v>
      </c>
      <c r="C160" s="44">
        <v>81514</v>
      </c>
      <c r="D160" s="44" t="s">
        <v>746</v>
      </c>
      <c r="E160" s="44" t="s">
        <v>2</v>
      </c>
      <c r="F160" s="385" t="s">
        <v>244</v>
      </c>
      <c r="G160" s="549">
        <f>H160+I160+K160+L160+O160+R160+P160+Q160</f>
        <v>45</v>
      </c>
      <c r="H160" s="55"/>
      <c r="I160" s="203"/>
      <c r="J160" s="203"/>
      <c r="K160" s="187"/>
      <c r="L160" s="194"/>
      <c r="M160" s="208"/>
      <c r="N160" s="208"/>
      <c r="O160" s="198"/>
      <c r="P160" s="199"/>
      <c r="Q160" s="78">
        <v>45</v>
      </c>
      <c r="R160" s="190"/>
      <c r="S160" s="191"/>
      <c r="T160" s="64"/>
      <c r="U160" s="63"/>
      <c r="V160" s="63"/>
      <c r="W160" s="62"/>
      <c r="X160" s="64"/>
      <c r="Y160" s="182"/>
      <c r="Z160" s="182"/>
      <c r="AA160" s="174"/>
      <c r="AB160" s="174"/>
    </row>
    <row r="161" spans="1:28">
      <c r="A161" s="119">
        <v>154</v>
      </c>
      <c r="B161" s="328" t="s">
        <v>616</v>
      </c>
      <c r="C161" s="102">
        <v>83391</v>
      </c>
      <c r="D161" s="118" t="s">
        <v>55</v>
      </c>
      <c r="E161" s="329" t="s">
        <v>7</v>
      </c>
      <c r="F161" s="558" t="s">
        <v>244</v>
      </c>
      <c r="G161" s="549">
        <f>H161+I161+K161+L161+O161+R161</f>
        <v>44</v>
      </c>
      <c r="H161" s="139"/>
      <c r="I161" s="203"/>
      <c r="J161" s="203"/>
      <c r="K161" s="194"/>
      <c r="L161" s="194">
        <v>44</v>
      </c>
      <c r="M161" s="178"/>
      <c r="N161" s="178"/>
      <c r="O161" s="198"/>
      <c r="P161" s="199"/>
      <c r="Q161" s="107"/>
      <c r="R161" s="249"/>
      <c r="S161" s="191"/>
      <c r="T161" s="64"/>
      <c r="U161" s="63"/>
      <c r="V161" s="63"/>
      <c r="W161" s="62"/>
      <c r="X161" s="64"/>
      <c r="Y161" s="182"/>
      <c r="Z161" s="182"/>
      <c r="AA161" s="174"/>
      <c r="AB161" s="174"/>
    </row>
    <row r="162" spans="1:28">
      <c r="A162" s="119">
        <v>155</v>
      </c>
      <c r="B162" s="646" t="s">
        <v>795</v>
      </c>
      <c r="C162" s="643">
        <v>16180</v>
      </c>
      <c r="D162" s="643">
        <v>650</v>
      </c>
      <c r="E162" s="643" t="s">
        <v>42</v>
      </c>
      <c r="F162" s="674" t="s">
        <v>244</v>
      </c>
      <c r="G162" s="549">
        <f>H162+I162+K162+L162+O162+R162+P162+Y162+J162</f>
        <v>44</v>
      </c>
      <c r="H162" s="55"/>
      <c r="I162" s="203"/>
      <c r="J162" s="236">
        <v>20</v>
      </c>
      <c r="K162" s="187"/>
      <c r="L162" s="194"/>
      <c r="M162" s="208"/>
      <c r="N162" s="208"/>
      <c r="O162" s="198"/>
      <c r="P162" s="199"/>
      <c r="Q162" s="107"/>
      <c r="R162" s="190"/>
      <c r="S162" s="191"/>
      <c r="T162" s="64"/>
      <c r="U162" s="63"/>
      <c r="V162" s="63"/>
      <c r="W162" s="62"/>
      <c r="X162" s="64"/>
      <c r="Y162" s="670">
        <v>24</v>
      </c>
      <c r="Z162" s="182"/>
      <c r="AA162" s="174"/>
      <c r="AB162" s="174"/>
    </row>
    <row r="163" spans="1:28">
      <c r="A163" s="119">
        <v>156</v>
      </c>
      <c r="B163" s="88" t="s">
        <v>676</v>
      </c>
      <c r="C163" s="44" t="s">
        <v>677</v>
      </c>
      <c r="D163" s="44" t="s">
        <v>358</v>
      </c>
      <c r="E163" s="44" t="s">
        <v>46</v>
      </c>
      <c r="F163" s="556" t="s">
        <v>130</v>
      </c>
      <c r="G163" s="549">
        <f>H163+I163+K163+L163+O163+R163+P163</f>
        <v>42</v>
      </c>
      <c r="H163" s="139"/>
      <c r="I163" s="203"/>
      <c r="J163" s="203"/>
      <c r="K163" s="187"/>
      <c r="L163" s="205"/>
      <c r="M163" s="178"/>
      <c r="N163" s="178"/>
      <c r="O163" s="198"/>
      <c r="P163" s="198">
        <v>42</v>
      </c>
      <c r="Q163" s="107"/>
      <c r="R163" s="190"/>
      <c r="S163" s="191"/>
      <c r="T163" s="64"/>
      <c r="U163" s="63"/>
      <c r="V163" s="63"/>
      <c r="W163" s="62"/>
      <c r="X163" s="64"/>
      <c r="Y163" s="182"/>
      <c r="Z163" s="182"/>
      <c r="AA163" s="174"/>
      <c r="AB163" s="174"/>
    </row>
    <row r="164" spans="1:28">
      <c r="A164" s="119">
        <v>157</v>
      </c>
      <c r="B164" s="769" t="s">
        <v>903</v>
      </c>
      <c r="C164" s="768">
        <v>102184</v>
      </c>
      <c r="D164" s="768" t="s">
        <v>904</v>
      </c>
      <c r="E164" s="768" t="s">
        <v>9</v>
      </c>
      <c r="F164" s="89"/>
      <c r="G164" s="549">
        <f>H164+I164+K164+L164+O164+R164+P164+Y164+V164</f>
        <v>42</v>
      </c>
      <c r="H164" s="139"/>
      <c r="I164" s="203"/>
      <c r="J164" s="237"/>
      <c r="K164" s="194"/>
      <c r="L164" s="194"/>
      <c r="M164" s="178"/>
      <c r="N164" s="178"/>
      <c r="O164" s="198"/>
      <c r="P164" s="199"/>
      <c r="Q164" s="107"/>
      <c r="R164" s="190"/>
      <c r="S164" s="191"/>
      <c r="T164" s="64"/>
      <c r="U164" s="63"/>
      <c r="V164" s="64">
        <v>42</v>
      </c>
      <c r="W164" s="62"/>
      <c r="X164" s="64"/>
      <c r="Y164" s="182"/>
      <c r="Z164" s="182"/>
      <c r="AA164" s="174"/>
      <c r="AB164" s="174"/>
    </row>
    <row r="165" spans="1:28">
      <c r="A165" s="119">
        <v>158</v>
      </c>
      <c r="B165" s="368" t="s">
        <v>747</v>
      </c>
      <c r="C165" s="44">
        <v>24604</v>
      </c>
      <c r="D165" s="44" t="s">
        <v>748</v>
      </c>
      <c r="E165" s="44" t="s">
        <v>46</v>
      </c>
      <c r="F165" s="385" t="s">
        <v>244</v>
      </c>
      <c r="G165" s="549">
        <f>H165+I165+K165+L165+O165+R165+P165+Q165</f>
        <v>42</v>
      </c>
      <c r="H165" s="55"/>
      <c r="I165" s="203"/>
      <c r="J165" s="203"/>
      <c r="K165" s="187"/>
      <c r="L165" s="194"/>
      <c r="M165" s="208"/>
      <c r="N165" s="208"/>
      <c r="O165" s="198"/>
      <c r="P165" s="199"/>
      <c r="Q165" s="78">
        <v>42</v>
      </c>
      <c r="R165" s="190"/>
      <c r="S165" s="191"/>
      <c r="T165" s="64"/>
      <c r="U165" s="63"/>
      <c r="V165" s="63"/>
      <c r="W165" s="62"/>
      <c r="X165" s="64"/>
      <c r="Y165" s="182"/>
      <c r="Z165" s="182"/>
      <c r="AA165" s="174"/>
      <c r="AB165" s="174"/>
    </row>
    <row r="166" spans="1:28">
      <c r="A166" s="119">
        <v>159</v>
      </c>
      <c r="B166" s="69" t="s">
        <v>329</v>
      </c>
      <c r="C166" s="74" t="s">
        <v>330</v>
      </c>
      <c r="D166" s="74" t="s">
        <v>331</v>
      </c>
      <c r="E166" s="74" t="s">
        <v>1</v>
      </c>
      <c r="F166" s="557" t="s">
        <v>130</v>
      </c>
      <c r="G166" s="549">
        <f>H166+I166+K166+L166+O166+R166</f>
        <v>41</v>
      </c>
      <c r="H166" s="139"/>
      <c r="I166" s="203"/>
      <c r="J166" s="203"/>
      <c r="K166" s="187"/>
      <c r="L166" s="205"/>
      <c r="M166" s="178"/>
      <c r="N166" s="178"/>
      <c r="O166" s="198">
        <v>41</v>
      </c>
      <c r="P166" s="199"/>
      <c r="Q166" s="107"/>
      <c r="R166" s="190"/>
      <c r="S166" s="191"/>
      <c r="T166" s="64"/>
      <c r="U166" s="63"/>
      <c r="V166" s="63"/>
      <c r="W166" s="62"/>
      <c r="X166" s="64"/>
      <c r="Y166" s="182"/>
      <c r="Z166" s="182"/>
      <c r="AA166" s="174"/>
      <c r="AB166" s="174"/>
    </row>
    <row r="167" spans="1:28">
      <c r="A167" s="119">
        <v>160</v>
      </c>
      <c r="B167" s="328" t="s">
        <v>414</v>
      </c>
      <c r="C167" s="102">
        <v>68343</v>
      </c>
      <c r="D167" s="102" t="s">
        <v>415</v>
      </c>
      <c r="E167" s="330" t="s">
        <v>7</v>
      </c>
      <c r="F167" s="385" t="s">
        <v>244</v>
      </c>
      <c r="G167" s="549">
        <f>H167+I167+K167+L167+O167+R167</f>
        <v>41</v>
      </c>
      <c r="H167" s="139"/>
      <c r="I167" s="203"/>
      <c r="J167" s="203"/>
      <c r="K167" s="194">
        <v>41</v>
      </c>
      <c r="L167" s="194"/>
      <c r="M167" s="178"/>
      <c r="N167" s="178"/>
      <c r="O167" s="198"/>
      <c r="P167" s="199"/>
      <c r="Q167" s="107"/>
      <c r="R167" s="190"/>
      <c r="S167" s="191"/>
      <c r="T167" s="64"/>
      <c r="U167" s="63"/>
      <c r="V167" s="63"/>
      <c r="W167" s="62"/>
      <c r="X167" s="64"/>
      <c r="Y167" s="182"/>
      <c r="Z167" s="182"/>
      <c r="AA167" s="174"/>
      <c r="AB167" s="174"/>
    </row>
    <row r="168" spans="1:28">
      <c r="A168" s="119">
        <v>161</v>
      </c>
      <c r="B168" s="331" t="s">
        <v>413</v>
      </c>
      <c r="C168" s="102">
        <v>21827</v>
      </c>
      <c r="D168" s="341">
        <v>340</v>
      </c>
      <c r="E168" s="330" t="s">
        <v>7</v>
      </c>
      <c r="F168" s="385" t="s">
        <v>244</v>
      </c>
      <c r="G168" s="549">
        <f>H168+I168+K168+L168+O168+R168</f>
        <v>41</v>
      </c>
      <c r="H168" s="139"/>
      <c r="I168" s="203"/>
      <c r="J168" s="203"/>
      <c r="K168" s="194">
        <v>41</v>
      </c>
      <c r="L168" s="194"/>
      <c r="M168" s="178"/>
      <c r="N168" s="178"/>
      <c r="O168" s="198"/>
      <c r="P168" s="199"/>
      <c r="Q168" s="107"/>
      <c r="R168" s="190"/>
      <c r="S168" s="191"/>
      <c r="T168" s="64"/>
      <c r="U168" s="63"/>
      <c r="V168" s="63"/>
      <c r="W168" s="62"/>
      <c r="X168" s="64"/>
      <c r="Y168" s="182"/>
      <c r="Z168" s="182"/>
      <c r="AA168" s="174"/>
      <c r="AB168" s="174"/>
    </row>
    <row r="169" spans="1:28">
      <c r="A169" s="119">
        <v>162</v>
      </c>
      <c r="B169" s="368" t="s">
        <v>50</v>
      </c>
      <c r="C169" s="44">
        <v>76181</v>
      </c>
      <c r="D169" s="44" t="s">
        <v>749</v>
      </c>
      <c r="E169" s="44" t="s">
        <v>0</v>
      </c>
      <c r="F169" s="385" t="s">
        <v>244</v>
      </c>
      <c r="G169" s="549">
        <f>H169+I169+K169+L169+O169+R169+P169+Q169</f>
        <v>39</v>
      </c>
      <c r="H169" s="55"/>
      <c r="I169" s="203"/>
      <c r="J169" s="203"/>
      <c r="K169" s="187"/>
      <c r="L169" s="194"/>
      <c r="M169" s="208"/>
      <c r="N169" s="208"/>
      <c r="O169" s="198"/>
      <c r="P169" s="199"/>
      <c r="Q169" s="78">
        <v>39</v>
      </c>
      <c r="R169" s="190"/>
      <c r="S169" s="191"/>
      <c r="T169" s="64"/>
      <c r="U169" s="63"/>
      <c r="V169" s="63"/>
      <c r="W169" s="62"/>
      <c r="X169" s="64"/>
      <c r="Y169" s="182"/>
      <c r="Z169" s="182"/>
      <c r="AA169" s="174"/>
      <c r="AB169" s="174"/>
    </row>
    <row r="170" spans="1:28">
      <c r="A170" s="119">
        <v>163</v>
      </c>
      <c r="B170" s="69" t="s">
        <v>332</v>
      </c>
      <c r="C170" s="74" t="s">
        <v>333</v>
      </c>
      <c r="D170" s="74" t="s">
        <v>334</v>
      </c>
      <c r="E170" s="74" t="s">
        <v>1</v>
      </c>
      <c r="F170" s="557" t="s">
        <v>130</v>
      </c>
      <c r="G170" s="549">
        <f>H170+I170+K170+L170+O170+R170</f>
        <v>38</v>
      </c>
      <c r="H170" s="139"/>
      <c r="I170" s="203"/>
      <c r="J170" s="203"/>
      <c r="K170" s="187"/>
      <c r="L170" s="205"/>
      <c r="M170" s="178"/>
      <c r="N170" s="178"/>
      <c r="O170" s="198">
        <v>38</v>
      </c>
      <c r="P170" s="199"/>
      <c r="Q170" s="107"/>
      <c r="R170" s="190"/>
      <c r="S170" s="191"/>
      <c r="T170" s="64"/>
      <c r="U170" s="63"/>
      <c r="V170" s="63"/>
      <c r="W170" s="62"/>
      <c r="X170" s="64"/>
      <c r="Y170" s="182"/>
      <c r="Z170" s="182"/>
      <c r="AA170" s="174"/>
      <c r="AB170" s="174"/>
    </row>
    <row r="171" spans="1:28">
      <c r="A171" s="119">
        <v>164</v>
      </c>
      <c r="B171" s="368" t="s">
        <v>750</v>
      </c>
      <c r="C171" s="44">
        <v>111459</v>
      </c>
      <c r="D171" s="44" t="s">
        <v>751</v>
      </c>
      <c r="E171" s="44" t="s">
        <v>2</v>
      </c>
      <c r="F171" s="385" t="s">
        <v>130</v>
      </c>
      <c r="G171" s="549">
        <f>H171+I171+K171+L171+O171+R171+P171+Q171</f>
        <v>35</v>
      </c>
      <c r="H171" s="55"/>
      <c r="I171" s="203"/>
      <c r="J171" s="203"/>
      <c r="K171" s="187"/>
      <c r="L171" s="194"/>
      <c r="M171" s="208"/>
      <c r="N171" s="208"/>
      <c r="O171" s="198"/>
      <c r="P171" s="199"/>
      <c r="Q171" s="78">
        <v>35</v>
      </c>
      <c r="R171" s="190"/>
      <c r="S171" s="191"/>
      <c r="T171" s="64"/>
      <c r="U171" s="63"/>
      <c r="V171" s="63"/>
      <c r="W171" s="62"/>
      <c r="X171" s="64"/>
      <c r="Y171" s="182"/>
      <c r="Z171" s="182"/>
      <c r="AA171" s="174"/>
      <c r="AB171" s="174"/>
    </row>
    <row r="172" spans="1:28">
      <c r="A172" s="119">
        <v>165</v>
      </c>
      <c r="B172" s="62" t="s">
        <v>617</v>
      </c>
      <c r="C172" s="226">
        <v>109905</v>
      </c>
      <c r="D172" s="230" t="s">
        <v>618</v>
      </c>
      <c r="E172" s="226" t="s">
        <v>42</v>
      </c>
      <c r="F172" s="558" t="s">
        <v>244</v>
      </c>
      <c r="G172" s="549">
        <f>H172+I172+K172+L172+O172+R172</f>
        <v>35</v>
      </c>
      <c r="H172" s="139"/>
      <c r="I172" s="203"/>
      <c r="J172" s="203"/>
      <c r="K172" s="194"/>
      <c r="L172" s="194">
        <v>35</v>
      </c>
      <c r="M172" s="178"/>
      <c r="N172" s="178"/>
      <c r="O172" s="198"/>
      <c r="P172" s="199"/>
      <c r="Q172" s="107"/>
      <c r="R172" s="249"/>
      <c r="S172" s="191"/>
      <c r="T172" s="64"/>
      <c r="U172" s="63"/>
      <c r="V172" s="63"/>
      <c r="W172" s="62"/>
      <c r="X172" s="64"/>
      <c r="Y172" s="182"/>
      <c r="Z172" s="182"/>
      <c r="AA172" s="174"/>
      <c r="AB172" s="174"/>
    </row>
    <row r="173" spans="1:28">
      <c r="A173" s="119">
        <v>166</v>
      </c>
      <c r="B173" s="769" t="s">
        <v>905</v>
      </c>
      <c r="C173" s="768">
        <v>85517</v>
      </c>
      <c r="D173" s="768" t="s">
        <v>906</v>
      </c>
      <c r="E173" s="768" t="s">
        <v>9</v>
      </c>
      <c r="F173" s="89"/>
      <c r="G173" s="549">
        <f>H173+I173+K173+L173+O173+R173+P173+Y173+V173</f>
        <v>35</v>
      </c>
      <c r="H173" s="139"/>
      <c r="I173" s="203"/>
      <c r="J173" s="237"/>
      <c r="K173" s="194"/>
      <c r="L173" s="194"/>
      <c r="M173" s="178"/>
      <c r="N173" s="178"/>
      <c r="O173" s="198"/>
      <c r="P173" s="199"/>
      <c r="Q173" s="107"/>
      <c r="R173" s="190"/>
      <c r="S173" s="191"/>
      <c r="T173" s="64"/>
      <c r="U173" s="63"/>
      <c r="V173" s="64">
        <v>35</v>
      </c>
      <c r="W173" s="62"/>
      <c r="X173" s="64"/>
      <c r="Y173" s="182"/>
      <c r="Z173" s="182"/>
      <c r="AA173" s="174"/>
      <c r="AB173" s="174"/>
    </row>
    <row r="174" spans="1:28">
      <c r="A174" s="119">
        <v>167</v>
      </c>
      <c r="B174" s="126" t="s">
        <v>854</v>
      </c>
      <c r="C174" s="90">
        <v>110031</v>
      </c>
      <c r="D174" s="90" t="s">
        <v>855</v>
      </c>
      <c r="E174" s="90" t="s">
        <v>42</v>
      </c>
      <c r="F174" s="89" t="s">
        <v>133</v>
      </c>
      <c r="G174" s="549">
        <f>H174+I174+K174+L174+O174+R174+P174+Y174+J174</f>
        <v>34</v>
      </c>
      <c r="H174" s="55"/>
      <c r="I174" s="203"/>
      <c r="J174" s="280">
        <v>34</v>
      </c>
      <c r="K174" s="187"/>
      <c r="L174" s="194"/>
      <c r="M174" s="208"/>
      <c r="N174" s="208"/>
      <c r="O174" s="198"/>
      <c r="P174" s="199"/>
      <c r="Q174" s="107"/>
      <c r="R174" s="190"/>
      <c r="S174" s="191"/>
      <c r="T174" s="64"/>
      <c r="U174" s="63"/>
      <c r="V174" s="63"/>
      <c r="W174" s="62"/>
      <c r="X174" s="64"/>
      <c r="Y174" s="670"/>
      <c r="Z174" s="182"/>
      <c r="AA174" s="174"/>
      <c r="AB174" s="174"/>
    </row>
    <row r="175" spans="1:28" ht="13.5" thickBot="1">
      <c r="A175" s="119">
        <v>168</v>
      </c>
      <c r="B175" s="328" t="s">
        <v>419</v>
      </c>
      <c r="C175" s="102">
        <v>107093</v>
      </c>
      <c r="D175" s="102" t="s">
        <v>420</v>
      </c>
      <c r="E175" s="330" t="s">
        <v>7</v>
      </c>
      <c r="F175" s="385" t="s">
        <v>130</v>
      </c>
      <c r="G175" s="550">
        <f t="shared" ref="G175:G181" si="4">H175+I175+K175+L175+O175+R175</f>
        <v>34</v>
      </c>
      <c r="H175" s="139"/>
      <c r="I175" s="203"/>
      <c r="J175" s="203"/>
      <c r="K175" s="194">
        <v>34</v>
      </c>
      <c r="L175" s="194"/>
      <c r="M175" s="178"/>
      <c r="N175" s="178"/>
      <c r="O175" s="198"/>
      <c r="P175" s="199"/>
      <c r="Q175" s="107"/>
      <c r="R175" s="190"/>
      <c r="S175" s="191"/>
      <c r="T175" s="64"/>
      <c r="U175" s="63"/>
      <c r="V175" s="63"/>
      <c r="W175" s="62"/>
      <c r="X175" s="64"/>
      <c r="Y175" s="182"/>
      <c r="Z175" s="182"/>
      <c r="AA175" s="174"/>
      <c r="AB175" s="174"/>
    </row>
    <row r="176" spans="1:28">
      <c r="A176" s="119">
        <v>169</v>
      </c>
      <c r="B176" s="717" t="s">
        <v>84</v>
      </c>
      <c r="C176" s="383">
        <v>93340</v>
      </c>
      <c r="D176" s="383" t="s">
        <v>85</v>
      </c>
      <c r="E176" s="776" t="s">
        <v>7</v>
      </c>
      <c r="F176" s="655" t="s">
        <v>130</v>
      </c>
      <c r="G176" s="508">
        <f t="shared" si="4"/>
        <v>34</v>
      </c>
      <c r="H176" s="139"/>
      <c r="I176" s="203"/>
      <c r="J176" s="203"/>
      <c r="K176" s="194">
        <v>34</v>
      </c>
      <c r="L176" s="194"/>
      <c r="M176" s="178"/>
      <c r="N176" s="178"/>
      <c r="O176" s="198"/>
      <c r="P176" s="199"/>
      <c r="Q176" s="107"/>
      <c r="R176" s="190"/>
      <c r="S176" s="191"/>
      <c r="T176" s="64"/>
      <c r="U176" s="63"/>
      <c r="V176" s="63"/>
      <c r="W176" s="62"/>
      <c r="X176" s="64"/>
      <c r="Y176" s="182"/>
      <c r="Z176" s="182"/>
      <c r="AA176" s="174"/>
      <c r="AB176" s="174"/>
    </row>
    <row r="177" spans="1:28">
      <c r="A177" s="119">
        <v>170</v>
      </c>
      <c r="B177" s="334" t="s">
        <v>89</v>
      </c>
      <c r="C177" s="102">
        <v>89671</v>
      </c>
      <c r="D177" s="226" t="s">
        <v>418</v>
      </c>
      <c r="E177" s="330" t="s">
        <v>7</v>
      </c>
      <c r="F177" s="75" t="s">
        <v>244</v>
      </c>
      <c r="G177" s="133">
        <f t="shared" si="4"/>
        <v>34</v>
      </c>
      <c r="H177" s="139"/>
      <c r="I177" s="203"/>
      <c r="J177" s="203"/>
      <c r="K177" s="194">
        <v>34</v>
      </c>
      <c r="L177" s="194"/>
      <c r="M177" s="178"/>
      <c r="N177" s="178"/>
      <c r="O177" s="198"/>
      <c r="P177" s="199"/>
      <c r="Q177" s="107"/>
      <c r="R177" s="190"/>
      <c r="S177" s="191"/>
      <c r="T177" s="64"/>
      <c r="U177" s="63"/>
      <c r="V177" s="63"/>
      <c r="W177" s="62"/>
      <c r="X177" s="64"/>
      <c r="Y177" s="182"/>
      <c r="Z177" s="182"/>
      <c r="AA177" s="174"/>
      <c r="AB177" s="174"/>
    </row>
    <row r="178" spans="1:28">
      <c r="A178" s="119">
        <v>171</v>
      </c>
      <c r="B178" s="378" t="s">
        <v>559</v>
      </c>
      <c r="C178" s="101"/>
      <c r="D178" s="101" t="s">
        <v>560</v>
      </c>
      <c r="E178" s="44" t="s">
        <v>6</v>
      </c>
      <c r="F178" s="75" t="s">
        <v>130</v>
      </c>
      <c r="G178" s="133">
        <f t="shared" si="4"/>
        <v>34</v>
      </c>
      <c r="H178" s="139"/>
      <c r="I178" s="203"/>
      <c r="J178" s="203"/>
      <c r="K178" s="194"/>
      <c r="L178" s="194"/>
      <c r="M178" s="178"/>
      <c r="N178" s="178"/>
      <c r="O178" s="198"/>
      <c r="P178" s="199"/>
      <c r="Q178" s="107"/>
      <c r="R178" s="249">
        <v>34</v>
      </c>
      <c r="S178" s="191"/>
      <c r="T178" s="64"/>
      <c r="U178" s="63"/>
      <c r="V178" s="63"/>
      <c r="W178" s="62"/>
      <c r="X178" s="64"/>
      <c r="Y178" s="182"/>
      <c r="Z178" s="182"/>
      <c r="AA178" s="174"/>
      <c r="AB178" s="174"/>
    </row>
    <row r="179" spans="1:28">
      <c r="A179" s="119">
        <v>172</v>
      </c>
      <c r="B179" s="378" t="s">
        <v>501</v>
      </c>
      <c r="C179" s="379" t="s">
        <v>503</v>
      </c>
      <c r="D179" s="379" t="s">
        <v>502</v>
      </c>
      <c r="E179" s="44" t="s">
        <v>6</v>
      </c>
      <c r="F179" s="75" t="s">
        <v>244</v>
      </c>
      <c r="G179" s="133">
        <f t="shared" si="4"/>
        <v>33</v>
      </c>
      <c r="H179" s="139"/>
      <c r="I179" s="203"/>
      <c r="J179" s="203"/>
      <c r="K179" s="194"/>
      <c r="L179" s="194"/>
      <c r="M179" s="178"/>
      <c r="N179" s="178"/>
      <c r="O179" s="198"/>
      <c r="P179" s="199"/>
      <c r="Q179" s="107"/>
      <c r="R179" s="249">
        <v>33</v>
      </c>
      <c r="S179" s="191"/>
      <c r="T179" s="64"/>
      <c r="U179" s="63"/>
      <c r="V179" s="63"/>
      <c r="W179" s="62"/>
      <c r="X179" s="64"/>
      <c r="Y179" s="182"/>
      <c r="Z179" s="182"/>
      <c r="AA179" s="174"/>
      <c r="AB179" s="174"/>
    </row>
    <row r="180" spans="1:28">
      <c r="A180" s="119">
        <v>173</v>
      </c>
      <c r="B180" s="378" t="s">
        <v>561</v>
      </c>
      <c r="C180" s="101"/>
      <c r="D180" s="101" t="s">
        <v>562</v>
      </c>
      <c r="E180" s="44" t="s">
        <v>6</v>
      </c>
      <c r="F180" s="75" t="s">
        <v>130</v>
      </c>
      <c r="G180" s="133">
        <f t="shared" si="4"/>
        <v>33</v>
      </c>
      <c r="H180" s="139"/>
      <c r="I180" s="203"/>
      <c r="J180" s="203"/>
      <c r="K180" s="194"/>
      <c r="L180" s="194"/>
      <c r="M180" s="178"/>
      <c r="N180" s="178"/>
      <c r="O180" s="198"/>
      <c r="P180" s="199"/>
      <c r="Q180" s="107"/>
      <c r="R180" s="249">
        <v>33</v>
      </c>
      <c r="S180" s="191"/>
      <c r="T180" s="64"/>
      <c r="U180" s="63"/>
      <c r="V180" s="63"/>
      <c r="W180" s="62"/>
      <c r="X180" s="64"/>
      <c r="Y180" s="182"/>
      <c r="Z180" s="182"/>
      <c r="AA180" s="174"/>
      <c r="AB180" s="174"/>
    </row>
    <row r="181" spans="1:28">
      <c r="A181" s="119">
        <v>174</v>
      </c>
      <c r="B181" s="331" t="s">
        <v>421</v>
      </c>
      <c r="C181" s="102">
        <v>23434</v>
      </c>
      <c r="D181" s="340">
        <v>1978</v>
      </c>
      <c r="E181" s="330" t="s">
        <v>7</v>
      </c>
      <c r="F181" s="75" t="s">
        <v>244</v>
      </c>
      <c r="G181" s="133">
        <f t="shared" si="4"/>
        <v>32</v>
      </c>
      <c r="H181" s="139"/>
      <c r="I181" s="203"/>
      <c r="J181" s="203"/>
      <c r="K181" s="194">
        <v>32</v>
      </c>
      <c r="L181" s="194"/>
      <c r="M181" s="178"/>
      <c r="N181" s="178"/>
      <c r="O181" s="198"/>
      <c r="P181" s="199"/>
      <c r="Q181" s="107"/>
      <c r="R181" s="190"/>
      <c r="S181" s="191"/>
      <c r="T181" s="64"/>
      <c r="U181" s="63"/>
      <c r="V181" s="63"/>
      <c r="W181" s="62"/>
      <c r="X181" s="64"/>
      <c r="Y181" s="182"/>
      <c r="Z181" s="182"/>
      <c r="AA181" s="174"/>
      <c r="AB181" s="174"/>
    </row>
    <row r="182" spans="1:28">
      <c r="A182" s="119">
        <v>175</v>
      </c>
      <c r="B182" s="88" t="s">
        <v>678</v>
      </c>
      <c r="C182" s="44" t="s">
        <v>679</v>
      </c>
      <c r="D182" s="44" t="s">
        <v>680</v>
      </c>
      <c r="E182" s="44" t="s">
        <v>46</v>
      </c>
      <c r="F182" s="93" t="s">
        <v>244</v>
      </c>
      <c r="G182" s="133">
        <f>H182+I182+K182+L182+O182+R182+P182</f>
        <v>29</v>
      </c>
      <c r="H182" s="139"/>
      <c r="I182" s="203"/>
      <c r="J182" s="203"/>
      <c r="K182" s="187"/>
      <c r="L182" s="205"/>
      <c r="M182" s="178"/>
      <c r="N182" s="178"/>
      <c r="O182" s="198"/>
      <c r="P182" s="198">
        <v>29</v>
      </c>
      <c r="Q182" s="107"/>
      <c r="R182" s="190"/>
      <c r="S182" s="191"/>
      <c r="T182" s="64"/>
      <c r="U182" s="63"/>
      <c r="V182" s="63"/>
      <c r="W182" s="62"/>
      <c r="X182" s="64"/>
      <c r="Y182" s="182"/>
      <c r="Z182" s="182"/>
      <c r="AA182" s="174"/>
      <c r="AB182" s="174"/>
    </row>
    <row r="183" spans="1:28">
      <c r="A183" s="119">
        <v>176</v>
      </c>
      <c r="B183" s="368" t="s">
        <v>752</v>
      </c>
      <c r="C183" s="44">
        <v>101034</v>
      </c>
      <c r="D183" s="44" t="s">
        <v>753</v>
      </c>
      <c r="E183" s="44" t="s">
        <v>2</v>
      </c>
      <c r="F183" s="75" t="s">
        <v>130</v>
      </c>
      <c r="G183" s="133">
        <f>H183+I183+K183+L183+O183+R183+P183+Q183</f>
        <v>28</v>
      </c>
      <c r="H183" s="55"/>
      <c r="I183" s="203"/>
      <c r="J183" s="203"/>
      <c r="K183" s="187"/>
      <c r="L183" s="194"/>
      <c r="M183" s="208"/>
      <c r="N183" s="208"/>
      <c r="O183" s="198"/>
      <c r="P183" s="199"/>
      <c r="Q183" s="78">
        <v>28</v>
      </c>
      <c r="R183" s="190"/>
      <c r="S183" s="191"/>
      <c r="T183" s="64"/>
      <c r="U183" s="63"/>
      <c r="V183" s="63"/>
      <c r="W183" s="62"/>
      <c r="X183" s="64"/>
      <c r="Y183" s="182"/>
      <c r="Z183" s="182"/>
      <c r="AA183" s="174"/>
      <c r="AB183" s="174"/>
    </row>
    <row r="184" spans="1:28">
      <c r="A184" s="119">
        <v>177</v>
      </c>
      <c r="B184" s="105" t="s">
        <v>336</v>
      </c>
      <c r="C184" s="73" t="s">
        <v>337</v>
      </c>
      <c r="D184" s="73" t="s">
        <v>338</v>
      </c>
      <c r="E184" s="73" t="s">
        <v>1</v>
      </c>
      <c r="F184" s="301" t="s">
        <v>130</v>
      </c>
      <c r="G184" s="133">
        <f>H184+I184+K184+L184+O184+R184</f>
        <v>27</v>
      </c>
      <c r="H184" s="139"/>
      <c r="I184" s="203"/>
      <c r="J184" s="203"/>
      <c r="K184" s="187"/>
      <c r="L184" s="205"/>
      <c r="M184" s="178"/>
      <c r="N184" s="178"/>
      <c r="O184" s="198">
        <v>27</v>
      </c>
      <c r="P184" s="199"/>
      <c r="Q184" s="107"/>
      <c r="R184" s="190"/>
      <c r="S184" s="191"/>
      <c r="T184" s="64"/>
      <c r="U184" s="63"/>
      <c r="V184" s="63"/>
      <c r="W184" s="62"/>
      <c r="X184" s="64"/>
      <c r="Y184" s="182"/>
      <c r="Z184" s="182"/>
      <c r="AA184" s="174"/>
      <c r="AB184" s="174"/>
    </row>
    <row r="185" spans="1:28">
      <c r="A185" s="119">
        <v>178</v>
      </c>
      <c r="B185" s="646" t="s">
        <v>793</v>
      </c>
      <c r="C185" s="641">
        <v>62118</v>
      </c>
      <c r="D185" s="641" t="s">
        <v>794</v>
      </c>
      <c r="E185" s="643" t="s">
        <v>8</v>
      </c>
      <c r="F185" s="645" t="s">
        <v>130</v>
      </c>
      <c r="G185" s="133">
        <f>H185+I185+K185+L185+O185+R185+P185+Y185</f>
        <v>27</v>
      </c>
      <c r="H185" s="55"/>
      <c r="I185" s="203"/>
      <c r="J185" s="203"/>
      <c r="K185" s="187"/>
      <c r="L185" s="194"/>
      <c r="M185" s="208"/>
      <c r="N185" s="208"/>
      <c r="O185" s="198"/>
      <c r="P185" s="199"/>
      <c r="Q185" s="107"/>
      <c r="R185" s="190"/>
      <c r="S185" s="191"/>
      <c r="T185" s="64"/>
      <c r="U185" s="63"/>
      <c r="V185" s="63"/>
      <c r="W185" s="62"/>
      <c r="X185" s="64"/>
      <c r="Y185" s="670">
        <v>27</v>
      </c>
      <c r="Z185" s="182"/>
      <c r="AA185" s="174"/>
      <c r="AB185" s="174"/>
    </row>
    <row r="186" spans="1:28">
      <c r="A186" s="119">
        <v>179</v>
      </c>
      <c r="B186" s="769" t="s">
        <v>907</v>
      </c>
      <c r="C186" s="768">
        <v>85485</v>
      </c>
      <c r="D186" s="768" t="s">
        <v>908</v>
      </c>
      <c r="E186" s="768" t="s">
        <v>9</v>
      </c>
      <c r="F186" s="128"/>
      <c r="G186" s="133">
        <f>H186+I186+K186+L186+O186+R186+P186+Y186+V186</f>
        <v>26</v>
      </c>
      <c r="H186" s="139"/>
      <c r="I186" s="203"/>
      <c r="J186" s="237"/>
      <c r="K186" s="194"/>
      <c r="L186" s="194"/>
      <c r="M186" s="178"/>
      <c r="N186" s="178"/>
      <c r="O186" s="198"/>
      <c r="P186" s="199"/>
      <c r="Q186" s="107"/>
      <c r="R186" s="190"/>
      <c r="S186" s="191"/>
      <c r="T186" s="64"/>
      <c r="U186" s="63"/>
      <c r="V186" s="64">
        <v>26</v>
      </c>
      <c r="W186" s="62"/>
      <c r="X186" s="64"/>
      <c r="Y186" s="182"/>
      <c r="Z186" s="182"/>
      <c r="AA186" s="174"/>
      <c r="AB186" s="174"/>
    </row>
    <row r="187" spans="1:28" ht="13.5" thickBot="1">
      <c r="A187" s="119">
        <v>180</v>
      </c>
      <c r="B187" s="378" t="s">
        <v>519</v>
      </c>
      <c r="C187" s="379" t="s">
        <v>521</v>
      </c>
      <c r="D187" s="101" t="s">
        <v>520</v>
      </c>
      <c r="E187" s="44" t="s">
        <v>42</v>
      </c>
      <c r="F187" s="75" t="s">
        <v>244</v>
      </c>
      <c r="G187" s="133">
        <f>H187+I187+K187+L187+O187+R187</f>
        <v>25</v>
      </c>
      <c r="H187" s="139"/>
      <c r="I187" s="203"/>
      <c r="J187" s="236"/>
      <c r="K187" s="194"/>
      <c r="L187" s="194"/>
      <c r="M187" s="178"/>
      <c r="N187" s="178"/>
      <c r="O187" s="198"/>
      <c r="P187" s="199"/>
      <c r="Q187" s="107"/>
      <c r="R187" s="249">
        <v>25</v>
      </c>
      <c r="S187" s="191"/>
      <c r="T187" s="64"/>
      <c r="U187" s="63"/>
      <c r="V187" s="63"/>
      <c r="W187" s="62"/>
      <c r="X187" s="64"/>
      <c r="Y187" s="182"/>
      <c r="Z187" s="182"/>
      <c r="AA187" s="174"/>
      <c r="AB187" s="174"/>
    </row>
    <row r="188" spans="1:28">
      <c r="A188" s="119">
        <v>181</v>
      </c>
      <c r="B188" s="339" t="s">
        <v>422</v>
      </c>
      <c r="C188" s="773">
        <v>100253</v>
      </c>
      <c r="D188" s="329" t="s">
        <v>423</v>
      </c>
      <c r="E188" s="330" t="s">
        <v>7</v>
      </c>
      <c r="F188" s="75" t="s">
        <v>244</v>
      </c>
      <c r="G188" s="133">
        <f>H188+I188+K188+L188+O188+R188</f>
        <v>24</v>
      </c>
      <c r="H188" s="139"/>
      <c r="I188" s="203"/>
      <c r="J188" s="203"/>
      <c r="K188" s="194">
        <v>24</v>
      </c>
      <c r="L188" s="194"/>
      <c r="M188" s="178"/>
      <c r="N188" s="178"/>
      <c r="O188" s="198"/>
      <c r="P188" s="199"/>
      <c r="Q188" s="107"/>
      <c r="R188" s="190"/>
      <c r="S188" s="191"/>
      <c r="T188" s="64"/>
      <c r="U188" s="63"/>
      <c r="V188" s="63"/>
      <c r="W188" s="62"/>
      <c r="X188" s="64"/>
      <c r="Y188" s="182"/>
      <c r="Z188" s="182"/>
      <c r="AA188" s="174"/>
      <c r="AB188" s="174"/>
    </row>
    <row r="189" spans="1:28">
      <c r="A189" s="119">
        <v>182</v>
      </c>
      <c r="B189" s="368" t="s">
        <v>754</v>
      </c>
      <c r="C189" s="44">
        <v>85241</v>
      </c>
      <c r="D189" s="44" t="s">
        <v>755</v>
      </c>
      <c r="E189" s="44" t="s">
        <v>2</v>
      </c>
      <c r="F189" s="75" t="s">
        <v>130</v>
      </c>
      <c r="G189" s="133">
        <f>H189+I189+K189+L189+O189+R189+P189+Q189</f>
        <v>23</v>
      </c>
      <c r="H189" s="55"/>
      <c r="I189" s="203"/>
      <c r="J189" s="203"/>
      <c r="K189" s="187"/>
      <c r="L189" s="194"/>
      <c r="M189" s="208"/>
      <c r="N189" s="208"/>
      <c r="O189" s="198"/>
      <c r="P189" s="199"/>
      <c r="Q189" s="78">
        <v>23</v>
      </c>
      <c r="R189" s="190"/>
      <c r="S189" s="191"/>
      <c r="T189" s="64"/>
      <c r="U189" s="63"/>
      <c r="V189" s="63"/>
      <c r="W189" s="62"/>
      <c r="X189" s="64"/>
      <c r="Y189" s="182"/>
      <c r="Z189" s="182"/>
      <c r="AA189" s="174"/>
      <c r="AB189" s="174"/>
    </row>
    <row r="190" spans="1:28">
      <c r="A190" s="119">
        <v>183</v>
      </c>
      <c r="B190" s="91" t="s">
        <v>242</v>
      </c>
      <c r="C190" s="64">
        <v>16105</v>
      </c>
      <c r="D190" s="92" t="s">
        <v>243</v>
      </c>
      <c r="E190" s="64" t="s">
        <v>42</v>
      </c>
      <c r="F190" s="64" t="s">
        <v>244</v>
      </c>
      <c r="G190" s="133">
        <f>H190+J190+K190+L190+O190+R190</f>
        <v>21</v>
      </c>
      <c r="H190" s="274"/>
      <c r="I190" s="279">
        <v>13</v>
      </c>
      <c r="J190" s="236">
        <v>21</v>
      </c>
      <c r="K190" s="206"/>
      <c r="L190" s="194"/>
      <c r="M190" s="178"/>
      <c r="N190" s="178"/>
      <c r="O190" s="198"/>
      <c r="P190" s="199"/>
      <c r="Q190" s="107"/>
      <c r="R190" s="190"/>
      <c r="S190" s="191"/>
      <c r="T190" s="64"/>
      <c r="U190" s="63"/>
      <c r="V190" s="63"/>
      <c r="W190" s="62"/>
      <c r="X190" s="64"/>
      <c r="Y190" s="182"/>
      <c r="Z190" s="182"/>
      <c r="AA190" s="174"/>
      <c r="AB190" s="174"/>
    </row>
    <row r="191" spans="1:28">
      <c r="A191" s="119">
        <v>184</v>
      </c>
      <c r="B191" s="378" t="s">
        <v>563</v>
      </c>
      <c r="C191" s="101">
        <v>94372</v>
      </c>
      <c r="D191" s="64" t="s">
        <v>564</v>
      </c>
      <c r="E191" s="44" t="s">
        <v>6</v>
      </c>
      <c r="F191" s="44" t="s">
        <v>130</v>
      </c>
      <c r="G191" s="133">
        <f>H191+I191+K191+L191+O191+R191</f>
        <v>20</v>
      </c>
      <c r="H191" s="139"/>
      <c r="I191" s="203"/>
      <c r="J191" s="203"/>
      <c r="K191" s="194"/>
      <c r="L191" s="194"/>
      <c r="M191" s="178"/>
      <c r="N191" s="178"/>
      <c r="O191" s="198"/>
      <c r="P191" s="199"/>
      <c r="Q191" s="107"/>
      <c r="R191" s="249">
        <v>20</v>
      </c>
      <c r="S191" s="191"/>
      <c r="T191" s="64"/>
      <c r="U191" s="63"/>
      <c r="V191" s="63"/>
      <c r="W191" s="62"/>
      <c r="X191" s="64"/>
      <c r="Y191" s="182"/>
      <c r="Z191" s="182"/>
      <c r="AA191" s="174"/>
      <c r="AB191" s="174"/>
    </row>
    <row r="192" spans="1:28">
      <c r="A192" s="119">
        <v>185</v>
      </c>
      <c r="B192" s="126" t="s">
        <v>857</v>
      </c>
      <c r="C192" s="90">
        <v>92392</v>
      </c>
      <c r="D192" s="90" t="s">
        <v>858</v>
      </c>
      <c r="E192" s="90" t="s">
        <v>42</v>
      </c>
      <c r="F192" s="90" t="s">
        <v>133</v>
      </c>
      <c r="G192" s="133">
        <f>H192+I192+K192+L192+O192+R192+P192+Y192+J192</f>
        <v>17</v>
      </c>
      <c r="H192" s="55"/>
      <c r="I192" s="203"/>
      <c r="J192" s="280">
        <v>17</v>
      </c>
      <c r="K192" s="187"/>
      <c r="L192" s="194"/>
      <c r="M192" s="208"/>
      <c r="N192" s="208"/>
      <c r="O192" s="198"/>
      <c r="P192" s="199"/>
      <c r="Q192" s="107"/>
      <c r="R192" s="190"/>
      <c r="S192" s="191"/>
      <c r="T192" s="64"/>
      <c r="U192" s="63"/>
      <c r="V192" s="63"/>
      <c r="W192" s="62"/>
      <c r="X192" s="64"/>
      <c r="Y192" s="670"/>
      <c r="Z192" s="182"/>
      <c r="AA192" s="174"/>
      <c r="AB192" s="174"/>
    </row>
    <row r="193" spans="1:28">
      <c r="A193" s="119">
        <v>186</v>
      </c>
      <c r="B193" s="378" t="s">
        <v>496</v>
      </c>
      <c r="C193" s="101">
        <v>54208</v>
      </c>
      <c r="D193" s="101" t="s">
        <v>497</v>
      </c>
      <c r="E193" s="44" t="s">
        <v>6</v>
      </c>
      <c r="F193" s="44" t="s">
        <v>244</v>
      </c>
      <c r="G193" s="133">
        <f>H193+I193+K193+L193+O193+R193</f>
        <v>16</v>
      </c>
      <c r="H193" s="139"/>
      <c r="I193" s="203"/>
      <c r="J193" s="203"/>
      <c r="K193" s="194"/>
      <c r="L193" s="194"/>
      <c r="M193" s="178"/>
      <c r="N193" s="178"/>
      <c r="O193" s="198"/>
      <c r="P193" s="199"/>
      <c r="Q193" s="107"/>
      <c r="R193" s="249">
        <v>16</v>
      </c>
      <c r="S193" s="191"/>
      <c r="T193" s="64"/>
      <c r="U193" s="63"/>
      <c r="V193" s="63"/>
      <c r="W193" s="62"/>
      <c r="X193" s="64"/>
      <c r="Y193" s="182"/>
      <c r="Z193" s="182"/>
      <c r="AA193" s="174"/>
      <c r="AB193" s="174"/>
    </row>
    <row r="194" spans="1:28">
      <c r="A194" s="119">
        <v>187</v>
      </c>
      <c r="B194" s="769" t="s">
        <v>909</v>
      </c>
      <c r="C194" s="768">
        <v>102181</v>
      </c>
      <c r="D194" s="768" t="s">
        <v>910</v>
      </c>
      <c r="E194" s="768" t="s">
        <v>9</v>
      </c>
      <c r="F194" s="90"/>
      <c r="G194" s="133">
        <f>H194+I194+K194+L194+O194+R194+P194+Y194+V194</f>
        <v>15</v>
      </c>
      <c r="H194" s="139"/>
      <c r="I194" s="203"/>
      <c r="J194" s="237"/>
      <c r="K194" s="194"/>
      <c r="L194" s="194"/>
      <c r="M194" s="178"/>
      <c r="N194" s="178"/>
      <c r="O194" s="198"/>
      <c r="P194" s="199"/>
      <c r="Q194" s="107"/>
      <c r="R194" s="190"/>
      <c r="S194" s="191"/>
      <c r="T194" s="64"/>
      <c r="U194" s="63"/>
      <c r="V194" s="64">
        <v>15</v>
      </c>
      <c r="W194" s="62"/>
      <c r="X194" s="64"/>
      <c r="Y194" s="182"/>
      <c r="Z194" s="182"/>
      <c r="AA194" s="174"/>
      <c r="AB194" s="174"/>
    </row>
    <row r="195" spans="1:28">
      <c r="A195" s="119">
        <v>188</v>
      </c>
      <c r="B195" s="88" t="s">
        <v>682</v>
      </c>
      <c r="C195" s="44" t="s">
        <v>683</v>
      </c>
      <c r="D195" s="44" t="s">
        <v>684</v>
      </c>
      <c r="E195" s="44" t="s">
        <v>6</v>
      </c>
      <c r="F195" s="64" t="s">
        <v>130</v>
      </c>
      <c r="G195" s="133">
        <f>H195+I195+K195+L195+O195+R195+P195</f>
        <v>15</v>
      </c>
      <c r="H195" s="139"/>
      <c r="I195" s="203"/>
      <c r="J195" s="203"/>
      <c r="K195" s="187"/>
      <c r="L195" s="205"/>
      <c r="M195" s="178"/>
      <c r="N195" s="178"/>
      <c r="O195" s="198"/>
      <c r="P195" s="198">
        <v>15</v>
      </c>
      <c r="Q195" s="107"/>
      <c r="R195" s="190"/>
      <c r="S195" s="191"/>
      <c r="T195" s="64"/>
      <c r="U195" s="63"/>
      <c r="V195" s="63"/>
      <c r="W195" s="62"/>
      <c r="X195" s="64"/>
      <c r="Y195" s="182"/>
      <c r="Z195" s="182"/>
      <c r="AA195" s="174"/>
      <c r="AB195" s="174"/>
    </row>
    <row r="196" spans="1:28">
      <c r="A196" s="119">
        <v>189</v>
      </c>
      <c r="B196" s="669" t="s">
        <v>796</v>
      </c>
      <c r="C196" s="647">
        <v>109276</v>
      </c>
      <c r="D196" s="647" t="s">
        <v>797</v>
      </c>
      <c r="E196" s="649" t="s">
        <v>8</v>
      </c>
      <c r="F196" s="649" t="s">
        <v>244</v>
      </c>
      <c r="G196" s="133">
        <f>H196+I196+K196+L196+O196+R196+P196+Y196</f>
        <v>13</v>
      </c>
      <c r="H196" s="55"/>
      <c r="I196" s="203"/>
      <c r="J196" s="203"/>
      <c r="K196" s="187"/>
      <c r="L196" s="194"/>
      <c r="M196" s="208"/>
      <c r="N196" s="208"/>
      <c r="O196" s="198"/>
      <c r="P196" s="199"/>
      <c r="Q196" s="107"/>
      <c r="R196" s="190"/>
      <c r="S196" s="191"/>
      <c r="T196" s="64"/>
      <c r="U196" s="63"/>
      <c r="V196" s="63"/>
      <c r="W196" s="62"/>
      <c r="X196" s="64"/>
      <c r="Y196" s="670">
        <v>13</v>
      </c>
      <c r="Z196" s="182"/>
      <c r="AA196" s="174"/>
      <c r="AB196" s="174"/>
    </row>
    <row r="197" spans="1:28">
      <c r="A197" s="119">
        <v>190</v>
      </c>
      <c r="B197" s="378" t="s">
        <v>485</v>
      </c>
      <c r="C197" s="101">
        <v>16015</v>
      </c>
      <c r="D197" s="101" t="s">
        <v>486</v>
      </c>
      <c r="E197" s="44" t="s">
        <v>42</v>
      </c>
      <c r="F197" s="44" t="s">
        <v>244</v>
      </c>
      <c r="G197" s="133">
        <f>H197+I197+K197+L197+O197+R197</f>
        <v>12</v>
      </c>
      <c r="H197" s="139"/>
      <c r="I197" s="203"/>
      <c r="J197" s="252"/>
      <c r="K197" s="194"/>
      <c r="L197" s="194"/>
      <c r="M197" s="178"/>
      <c r="N197" s="178"/>
      <c r="O197" s="198"/>
      <c r="P197" s="199"/>
      <c r="Q197" s="107"/>
      <c r="R197" s="249">
        <v>12</v>
      </c>
      <c r="S197" s="191"/>
      <c r="T197" s="64"/>
      <c r="U197" s="63"/>
      <c r="V197" s="63"/>
      <c r="W197" s="62"/>
      <c r="X197" s="64"/>
      <c r="Y197" s="182"/>
      <c r="Z197" s="182"/>
      <c r="AA197" s="174"/>
      <c r="AB197" s="174"/>
    </row>
    <row r="198" spans="1:28">
      <c r="A198" s="119">
        <v>191</v>
      </c>
      <c r="B198" s="88" t="s">
        <v>685</v>
      </c>
      <c r="C198" s="44" t="s">
        <v>686</v>
      </c>
      <c r="D198" s="44" t="s">
        <v>687</v>
      </c>
      <c r="E198" s="44" t="s">
        <v>46</v>
      </c>
      <c r="F198" s="64" t="s">
        <v>130</v>
      </c>
      <c r="G198" s="133">
        <f>H198+I198+K198+L198+O198+R198+P198</f>
        <v>11</v>
      </c>
      <c r="H198" s="139"/>
      <c r="I198" s="203"/>
      <c r="J198" s="203"/>
      <c r="K198" s="187"/>
      <c r="L198" s="205"/>
      <c r="M198" s="178"/>
      <c r="N198" s="178"/>
      <c r="O198" s="198"/>
      <c r="P198" s="198">
        <v>11</v>
      </c>
      <c r="Q198" s="107"/>
      <c r="R198" s="190"/>
      <c r="S198" s="191"/>
      <c r="T198" s="64"/>
      <c r="U198" s="63"/>
      <c r="V198" s="63"/>
      <c r="W198" s="62"/>
      <c r="X198" s="64"/>
      <c r="Y198" s="182"/>
      <c r="Z198" s="182"/>
      <c r="AA198" s="174"/>
      <c r="AB198" s="174"/>
    </row>
    <row r="199" spans="1:28">
      <c r="A199" s="119">
        <v>192</v>
      </c>
      <c r="B199" s="769" t="s">
        <v>911</v>
      </c>
      <c r="C199" s="768">
        <v>102188</v>
      </c>
      <c r="D199" s="768" t="s">
        <v>912</v>
      </c>
      <c r="E199" s="768" t="s">
        <v>9</v>
      </c>
      <c r="F199" s="90"/>
      <c r="G199" s="133">
        <f>H199+I199+K199+L199+O199+R199+P199+Y199+V199</f>
        <v>11</v>
      </c>
      <c r="H199" s="139"/>
      <c r="I199" s="203"/>
      <c r="J199" s="237"/>
      <c r="K199" s="194"/>
      <c r="L199" s="194"/>
      <c r="M199" s="178"/>
      <c r="N199" s="178"/>
      <c r="O199" s="198"/>
      <c r="P199" s="199"/>
      <c r="Q199" s="107"/>
      <c r="R199" s="190"/>
      <c r="S199" s="191"/>
      <c r="T199" s="64"/>
      <c r="U199" s="63"/>
      <c r="V199" s="64">
        <v>11</v>
      </c>
      <c r="W199" s="62"/>
      <c r="X199" s="64"/>
      <c r="Y199" s="182"/>
      <c r="Z199" s="182"/>
      <c r="AA199" s="174"/>
      <c r="AB199" s="174"/>
    </row>
    <row r="200" spans="1:28">
      <c r="A200" s="119">
        <v>193</v>
      </c>
      <c r="B200" s="368" t="s">
        <v>756</v>
      </c>
      <c r="C200" s="44">
        <v>85239</v>
      </c>
      <c r="D200" s="44" t="s">
        <v>757</v>
      </c>
      <c r="E200" s="44" t="s">
        <v>2</v>
      </c>
      <c r="F200" s="44" t="s">
        <v>244</v>
      </c>
      <c r="G200" s="133">
        <f>H200+I200+K200+L200+O200+R200+P200+Q200</f>
        <v>11</v>
      </c>
      <c r="H200" s="55"/>
      <c r="I200" s="203"/>
      <c r="J200" s="203"/>
      <c r="K200" s="187"/>
      <c r="L200" s="194"/>
      <c r="M200" s="208"/>
      <c r="N200" s="208"/>
      <c r="O200" s="198"/>
      <c r="P200" s="199"/>
      <c r="Q200" s="78">
        <v>11</v>
      </c>
      <c r="R200" s="190"/>
      <c r="S200" s="191"/>
      <c r="T200" s="64"/>
      <c r="U200" s="63"/>
      <c r="V200" s="63"/>
      <c r="W200" s="62"/>
      <c r="X200" s="64"/>
      <c r="Y200" s="182"/>
      <c r="Z200" s="182"/>
      <c r="AA200" s="174"/>
      <c r="AB200" s="174"/>
    </row>
    <row r="201" spans="1:28">
      <c r="A201" s="119">
        <v>194</v>
      </c>
      <c r="B201" s="378" t="s">
        <v>494</v>
      </c>
      <c r="C201" s="101">
        <v>55995</v>
      </c>
      <c r="D201" s="101" t="s">
        <v>495</v>
      </c>
      <c r="E201" s="44" t="s">
        <v>6</v>
      </c>
      <c r="F201" s="44" t="s">
        <v>130</v>
      </c>
      <c r="G201" s="133">
        <f>H201+I201+K201+L201+O201+R201</f>
        <v>11</v>
      </c>
      <c r="H201" s="139"/>
      <c r="I201" s="203"/>
      <c r="J201" s="203"/>
      <c r="K201" s="194"/>
      <c r="L201" s="194"/>
      <c r="M201" s="178"/>
      <c r="N201" s="178"/>
      <c r="O201" s="198"/>
      <c r="P201" s="199"/>
      <c r="Q201" s="107"/>
      <c r="R201" s="249">
        <v>11</v>
      </c>
      <c r="S201" s="191"/>
      <c r="T201" s="64"/>
      <c r="U201" s="63"/>
      <c r="V201" s="63"/>
      <c r="W201" s="62"/>
      <c r="X201" s="64"/>
      <c r="Y201" s="182"/>
      <c r="Z201" s="182"/>
      <c r="AA201" s="174"/>
      <c r="AB201" s="174"/>
    </row>
    <row r="202" spans="1:28">
      <c r="A202" s="119">
        <v>195</v>
      </c>
      <c r="B202" s="334" t="s">
        <v>104</v>
      </c>
      <c r="C202" s="102">
        <v>21769</v>
      </c>
      <c r="D202" s="332" t="s">
        <v>424</v>
      </c>
      <c r="E202" s="330" t="s">
        <v>7</v>
      </c>
      <c r="F202" s="44" t="s">
        <v>244</v>
      </c>
      <c r="G202" s="133">
        <f>H202+I202+K202+L202+O202+R202</f>
        <v>3</v>
      </c>
      <c r="H202" s="139"/>
      <c r="I202" s="203"/>
      <c r="J202" s="203"/>
      <c r="K202" s="194">
        <v>3</v>
      </c>
      <c r="L202" s="194"/>
      <c r="M202" s="178"/>
      <c r="N202" s="178"/>
      <c r="O202" s="198"/>
      <c r="P202" s="199"/>
      <c r="Q202" s="107"/>
      <c r="R202" s="190"/>
      <c r="S202" s="191"/>
      <c r="T202" s="64"/>
      <c r="U202" s="63"/>
      <c r="V202" s="63"/>
      <c r="W202" s="62"/>
      <c r="X202" s="64"/>
      <c r="Y202" s="182"/>
      <c r="Z202" s="182"/>
      <c r="AA202" s="174"/>
      <c r="AB202" s="174"/>
    </row>
    <row r="203" spans="1:28">
      <c r="A203" s="119">
        <v>196</v>
      </c>
      <c r="B203" s="368" t="s">
        <v>758</v>
      </c>
      <c r="C203" s="44">
        <v>92304</v>
      </c>
      <c r="D203" s="44" t="s">
        <v>759</v>
      </c>
      <c r="E203" s="44" t="s">
        <v>0</v>
      </c>
      <c r="F203" s="44" t="s">
        <v>130</v>
      </c>
      <c r="G203" s="133">
        <f>H203+I203+K203+L203+O203+R203+P203+Q203</f>
        <v>1</v>
      </c>
      <c r="H203" s="55"/>
      <c r="I203" s="203"/>
      <c r="J203" s="203"/>
      <c r="K203" s="187"/>
      <c r="L203" s="194"/>
      <c r="M203" s="208"/>
      <c r="N203" s="208"/>
      <c r="O203" s="198"/>
      <c r="P203" s="199"/>
      <c r="Q203" s="78">
        <v>1</v>
      </c>
      <c r="R203" s="190"/>
      <c r="S203" s="191"/>
      <c r="T203" s="64"/>
      <c r="U203" s="63"/>
      <c r="V203" s="63"/>
      <c r="W203" s="62"/>
      <c r="X203" s="64"/>
      <c r="Y203" s="182"/>
      <c r="Z203" s="182"/>
      <c r="AA203" s="174"/>
      <c r="AB203" s="174"/>
    </row>
    <row r="204" spans="1:28">
      <c r="A204" s="119">
        <v>197</v>
      </c>
      <c r="B204" s="378" t="s">
        <v>566</v>
      </c>
      <c r="C204" s="379" t="s">
        <v>568</v>
      </c>
      <c r="D204" s="379" t="s">
        <v>567</v>
      </c>
      <c r="E204" s="44" t="s">
        <v>48</v>
      </c>
      <c r="F204" s="44" t="s">
        <v>244</v>
      </c>
      <c r="G204" s="133">
        <f>H204+I204+K204+L204+O204+R204</f>
        <v>0</v>
      </c>
      <c r="H204" s="139"/>
      <c r="I204" s="203"/>
      <c r="J204" s="203"/>
      <c r="K204" s="194"/>
      <c r="L204" s="194"/>
      <c r="M204" s="178"/>
      <c r="N204" s="178"/>
      <c r="O204" s="198"/>
      <c r="P204" s="199"/>
      <c r="Q204" s="107"/>
      <c r="R204" s="249">
        <v>0</v>
      </c>
      <c r="S204" s="191"/>
      <c r="T204" s="64"/>
      <c r="U204" s="63"/>
      <c r="V204" s="63"/>
      <c r="W204" s="62"/>
      <c r="X204" s="64"/>
      <c r="Y204" s="182"/>
      <c r="Z204" s="182"/>
      <c r="AA204" s="174"/>
      <c r="AB204" s="174"/>
    </row>
    <row r="205" spans="1:28">
      <c r="A205" s="119">
        <v>198</v>
      </c>
      <c r="B205" s="368" t="s">
        <v>762</v>
      </c>
      <c r="C205" s="44">
        <v>110238</v>
      </c>
      <c r="D205" s="44" t="s">
        <v>763</v>
      </c>
      <c r="E205" s="44" t="s">
        <v>2</v>
      </c>
      <c r="F205" s="44" t="s">
        <v>130</v>
      </c>
      <c r="G205" s="133">
        <f>H205+I205+K205+L205+O205+R205+P205+Q205</f>
        <v>0</v>
      </c>
      <c r="H205" s="55"/>
      <c r="I205" s="203"/>
      <c r="J205" s="203"/>
      <c r="K205" s="187"/>
      <c r="L205" s="194"/>
      <c r="M205" s="208"/>
      <c r="N205" s="208"/>
      <c r="O205" s="198"/>
      <c r="P205" s="199"/>
      <c r="Q205" s="78">
        <v>0</v>
      </c>
      <c r="R205" s="190"/>
      <c r="S205" s="191"/>
      <c r="T205" s="64"/>
      <c r="U205" s="63"/>
      <c r="V205" s="63"/>
      <c r="W205" s="62"/>
      <c r="X205" s="64"/>
      <c r="Y205" s="182"/>
      <c r="Z205" s="182"/>
      <c r="AA205" s="174"/>
      <c r="AB205" s="174"/>
    </row>
    <row r="206" spans="1:28">
      <c r="A206" s="119">
        <v>199</v>
      </c>
      <c r="B206" s="69" t="s">
        <v>351</v>
      </c>
      <c r="C206" s="74" t="s">
        <v>352</v>
      </c>
      <c r="D206" s="74" t="s">
        <v>353</v>
      </c>
      <c r="E206" s="74" t="s">
        <v>1</v>
      </c>
      <c r="F206" s="301" t="s">
        <v>244</v>
      </c>
      <c r="G206" s="133">
        <f>H206+I206+K206+L206+O206+R206</f>
        <v>0</v>
      </c>
      <c r="H206" s="139"/>
      <c r="I206" s="203"/>
      <c r="J206" s="203"/>
      <c r="K206" s="187"/>
      <c r="L206" s="194"/>
      <c r="M206" s="178"/>
      <c r="N206" s="178"/>
      <c r="O206" s="198">
        <v>0</v>
      </c>
      <c r="P206" s="199"/>
      <c r="Q206" s="107"/>
      <c r="R206" s="190"/>
      <c r="S206" s="191"/>
      <c r="T206" s="64"/>
      <c r="U206" s="63"/>
      <c r="V206" s="63"/>
      <c r="W206" s="62"/>
      <c r="X206" s="64"/>
      <c r="Y206" s="182"/>
      <c r="Z206" s="182"/>
      <c r="AA206" s="174"/>
      <c r="AB206" s="174"/>
    </row>
    <row r="207" spans="1:28">
      <c r="A207" s="119">
        <v>200</v>
      </c>
      <c r="B207" s="368" t="s">
        <v>766</v>
      </c>
      <c r="C207" s="44">
        <v>100846</v>
      </c>
      <c r="D207" s="44" t="s">
        <v>767</v>
      </c>
      <c r="E207" s="44" t="s">
        <v>2</v>
      </c>
      <c r="F207" s="75" t="s">
        <v>244</v>
      </c>
      <c r="G207" s="133">
        <f>H207+I207+K207+L207+O207+R207+P207+Q207</f>
        <v>0</v>
      </c>
      <c r="H207" s="55"/>
      <c r="I207" s="203"/>
      <c r="J207" s="203"/>
      <c r="K207" s="187"/>
      <c r="L207" s="194"/>
      <c r="M207" s="208"/>
      <c r="N207" s="208"/>
      <c r="O207" s="198"/>
      <c r="P207" s="199"/>
      <c r="Q207" s="78">
        <v>0</v>
      </c>
      <c r="R207" s="190"/>
      <c r="S207" s="191"/>
      <c r="T207" s="64"/>
      <c r="U207" s="63"/>
      <c r="V207" s="63"/>
      <c r="W207" s="62"/>
      <c r="X207" s="64"/>
      <c r="Y207" s="182"/>
      <c r="Z207" s="182"/>
      <c r="AA207" s="174"/>
      <c r="AB207" s="174"/>
    </row>
    <row r="208" spans="1:28">
      <c r="A208" s="119">
        <v>201</v>
      </c>
      <c r="B208" s="334" t="s">
        <v>425</v>
      </c>
      <c r="C208" s="102">
        <v>94351</v>
      </c>
      <c r="D208" s="338" t="s">
        <v>426</v>
      </c>
      <c r="E208" s="330" t="s">
        <v>7</v>
      </c>
      <c r="F208" s="75" t="s">
        <v>130</v>
      </c>
      <c r="G208" s="133">
        <f>H208+I208+K208+L208+O208+R208</f>
        <v>0</v>
      </c>
      <c r="H208" s="139"/>
      <c r="I208" s="203"/>
      <c r="J208" s="203"/>
      <c r="K208" s="194">
        <v>0</v>
      </c>
      <c r="L208" s="194"/>
      <c r="M208" s="178"/>
      <c r="N208" s="178"/>
      <c r="O208" s="198"/>
      <c r="P208" s="199"/>
      <c r="Q208" s="107"/>
      <c r="R208" s="190"/>
      <c r="S208" s="191"/>
      <c r="T208" s="64"/>
      <c r="U208" s="63"/>
      <c r="V208" s="63"/>
      <c r="W208" s="62"/>
      <c r="X208" s="64"/>
      <c r="Y208" s="182"/>
      <c r="Z208" s="182"/>
      <c r="AA208" s="174"/>
      <c r="AB208" s="174"/>
    </row>
    <row r="209" spans="1:28">
      <c r="A209" s="119">
        <v>202</v>
      </c>
      <c r="B209" s="328" t="s">
        <v>82</v>
      </c>
      <c r="C209" s="102">
        <v>94339</v>
      </c>
      <c r="D209" s="102" t="s">
        <v>83</v>
      </c>
      <c r="E209" s="330" t="s">
        <v>7</v>
      </c>
      <c r="F209" s="75" t="s">
        <v>130</v>
      </c>
      <c r="G209" s="133">
        <f>H209+I209+K209+L209+O209+R209</f>
        <v>0</v>
      </c>
      <c r="H209" s="139"/>
      <c r="I209" s="203"/>
      <c r="J209" s="203"/>
      <c r="K209" s="194">
        <v>0</v>
      </c>
      <c r="L209" s="194"/>
      <c r="M209" s="178"/>
      <c r="N209" s="178"/>
      <c r="O209" s="198"/>
      <c r="P209" s="199"/>
      <c r="Q209" s="107"/>
      <c r="R209" s="190"/>
      <c r="S209" s="191"/>
      <c r="T209" s="64"/>
      <c r="U209" s="63"/>
      <c r="V209" s="63"/>
      <c r="W209" s="62"/>
      <c r="X209" s="64"/>
      <c r="Y209" s="182"/>
      <c r="Z209" s="182"/>
      <c r="AA209" s="174"/>
      <c r="AB209" s="174"/>
    </row>
    <row r="210" spans="1:28">
      <c r="A210" s="119">
        <v>203</v>
      </c>
      <c r="B210" s="126" t="s">
        <v>859</v>
      </c>
      <c r="C210" s="90" t="s">
        <v>860</v>
      </c>
      <c r="D210" s="90" t="s">
        <v>861</v>
      </c>
      <c r="E210" s="90" t="s">
        <v>42</v>
      </c>
      <c r="F210" s="128" t="s">
        <v>133</v>
      </c>
      <c r="G210" s="133">
        <f>H210+I210+K210+L210+O210+R210+P210+Y210+J210</f>
        <v>0</v>
      </c>
      <c r="H210" s="55"/>
      <c r="I210" s="203"/>
      <c r="J210" s="280">
        <v>0</v>
      </c>
      <c r="K210" s="187"/>
      <c r="L210" s="194"/>
      <c r="M210" s="208"/>
      <c r="N210" s="208"/>
      <c r="O210" s="198"/>
      <c r="P210" s="199"/>
      <c r="Q210" s="107"/>
      <c r="R210" s="190"/>
      <c r="S210" s="191"/>
      <c r="T210" s="64"/>
      <c r="U210" s="63"/>
      <c r="V210" s="63"/>
      <c r="W210" s="62"/>
      <c r="X210" s="64"/>
      <c r="Y210" s="670"/>
      <c r="Z210" s="182"/>
      <c r="AA210" s="174"/>
      <c r="AB210" s="174"/>
    </row>
    <row r="211" spans="1:28">
      <c r="A211" s="119">
        <v>204</v>
      </c>
      <c r="B211" s="368" t="s">
        <v>760</v>
      </c>
      <c r="C211" s="44">
        <v>85240</v>
      </c>
      <c r="D211" s="44" t="s">
        <v>761</v>
      </c>
      <c r="E211" s="44" t="s">
        <v>2</v>
      </c>
      <c r="F211" s="75" t="s">
        <v>130</v>
      </c>
      <c r="G211" s="133">
        <f>H211+I211+K211+L211+O211+R211+P211+Q211</f>
        <v>0</v>
      </c>
      <c r="H211" s="55"/>
      <c r="I211" s="203"/>
      <c r="J211" s="203"/>
      <c r="K211" s="187"/>
      <c r="L211" s="194"/>
      <c r="M211" s="208"/>
      <c r="N211" s="208"/>
      <c r="O211" s="198"/>
      <c r="P211" s="199"/>
      <c r="Q211" s="78">
        <v>0</v>
      </c>
      <c r="R211" s="190"/>
      <c r="S211" s="191"/>
      <c r="T211" s="64"/>
      <c r="U211" s="63"/>
      <c r="V211" s="63"/>
      <c r="W211" s="62"/>
      <c r="X211" s="64"/>
      <c r="Y211" s="182"/>
      <c r="Z211" s="182"/>
      <c r="AA211" s="174"/>
      <c r="AB211" s="174"/>
    </row>
    <row r="212" spans="1:28">
      <c r="A212" s="119">
        <v>205</v>
      </c>
      <c r="B212" s="126" t="s">
        <v>852</v>
      </c>
      <c r="C212" s="90">
        <v>83114</v>
      </c>
      <c r="D212" s="90" t="s">
        <v>853</v>
      </c>
      <c r="E212" s="90" t="s">
        <v>42</v>
      </c>
      <c r="F212" s="128"/>
      <c r="G212" s="133">
        <f>H212+I212+K212+L212+O212+R212+P212+Y212+J212</f>
        <v>0</v>
      </c>
      <c r="H212" s="55"/>
      <c r="I212" s="203"/>
      <c r="J212" s="280"/>
      <c r="K212" s="187"/>
      <c r="L212" s="194"/>
      <c r="M212" s="208"/>
      <c r="N212" s="208"/>
      <c r="O212" s="198"/>
      <c r="P212" s="199"/>
      <c r="Q212" s="107"/>
      <c r="R212" s="190"/>
      <c r="S212" s="191"/>
      <c r="T212" s="64"/>
      <c r="U212" s="63"/>
      <c r="V212" s="63"/>
      <c r="W212" s="62"/>
      <c r="X212" s="64"/>
      <c r="Y212" s="670"/>
      <c r="Z212" s="182"/>
      <c r="AA212" s="174"/>
      <c r="AB212" s="174"/>
    </row>
    <row r="213" spans="1:28">
      <c r="A213" s="119">
        <v>206</v>
      </c>
      <c r="B213" s="105" t="s">
        <v>344</v>
      </c>
      <c r="C213" s="73" t="s">
        <v>345</v>
      </c>
      <c r="D213" s="73" t="s">
        <v>346</v>
      </c>
      <c r="E213" s="73" t="s">
        <v>1</v>
      </c>
      <c r="F213" s="301" t="s">
        <v>130</v>
      </c>
      <c r="G213" s="133">
        <f>H213+I213+K213+L213+O213+R213+P213</f>
        <v>0</v>
      </c>
      <c r="H213" s="139"/>
      <c r="I213" s="203"/>
      <c r="J213" s="203"/>
      <c r="K213" s="187"/>
      <c r="L213" s="205"/>
      <c r="M213" s="178"/>
      <c r="N213" s="178"/>
      <c r="O213" s="198">
        <v>0</v>
      </c>
      <c r="P213" s="199"/>
      <c r="Q213" s="107"/>
      <c r="R213" s="190"/>
      <c r="S213" s="191"/>
      <c r="T213" s="64"/>
      <c r="U213" s="63"/>
      <c r="V213" s="63"/>
      <c r="W213" s="62"/>
      <c r="X213" s="64"/>
      <c r="Y213" s="182"/>
      <c r="Z213" s="182"/>
      <c r="AA213" s="174"/>
      <c r="AB213" s="174"/>
    </row>
    <row r="214" spans="1:28">
      <c r="A214" s="119">
        <v>207</v>
      </c>
      <c r="B214" s="105" t="s">
        <v>111</v>
      </c>
      <c r="C214" s="73" t="s">
        <v>347</v>
      </c>
      <c r="D214" s="73" t="s">
        <v>348</v>
      </c>
      <c r="E214" s="73" t="s">
        <v>46</v>
      </c>
      <c r="F214" s="301" t="s">
        <v>244</v>
      </c>
      <c r="G214" s="133">
        <f>H214+I214+K214+L214+O214+R214+P214</f>
        <v>0</v>
      </c>
      <c r="H214" s="139"/>
      <c r="I214" s="203"/>
      <c r="J214" s="203"/>
      <c r="K214" s="187"/>
      <c r="L214" s="205"/>
      <c r="M214" s="178"/>
      <c r="N214" s="178"/>
      <c r="O214" s="198">
        <v>0</v>
      </c>
      <c r="P214" s="199"/>
      <c r="Q214" s="107"/>
      <c r="R214" s="190"/>
      <c r="S214" s="191"/>
      <c r="T214" s="64"/>
      <c r="U214" s="63"/>
      <c r="V214" s="63"/>
      <c r="W214" s="62"/>
      <c r="X214" s="64"/>
      <c r="Y214" s="182"/>
      <c r="Z214" s="182"/>
      <c r="AA214" s="174"/>
      <c r="AB214" s="174"/>
    </row>
    <row r="215" spans="1:28">
      <c r="A215" s="119">
        <v>208</v>
      </c>
      <c r="B215" s="368" t="s">
        <v>764</v>
      </c>
      <c r="C215" s="44">
        <v>81520</v>
      </c>
      <c r="D215" s="44" t="s">
        <v>765</v>
      </c>
      <c r="E215" s="44" t="s">
        <v>2</v>
      </c>
      <c r="F215" s="75" t="s">
        <v>244</v>
      </c>
      <c r="G215" s="133">
        <f>H215+I215+K215+L215+O215+R215+P215+Q215</f>
        <v>0</v>
      </c>
      <c r="H215" s="55"/>
      <c r="I215" s="203"/>
      <c r="J215" s="203"/>
      <c r="K215" s="187"/>
      <c r="L215" s="194"/>
      <c r="M215" s="208"/>
      <c r="N215" s="208"/>
      <c r="O215" s="198"/>
      <c r="P215" s="199"/>
      <c r="Q215" s="78">
        <v>0</v>
      </c>
      <c r="R215" s="190"/>
      <c r="S215" s="191"/>
      <c r="T215" s="64"/>
      <c r="U215" s="63"/>
      <c r="V215" s="63"/>
      <c r="W215" s="62"/>
      <c r="X215" s="64"/>
      <c r="Y215" s="182"/>
      <c r="Z215" s="182"/>
      <c r="AA215" s="174"/>
      <c r="AB215" s="174"/>
    </row>
    <row r="216" spans="1:28">
      <c r="A216" s="119">
        <v>209</v>
      </c>
      <c r="B216" s="642" t="s">
        <v>809</v>
      </c>
      <c r="C216" s="643">
        <v>67975</v>
      </c>
      <c r="D216" s="653" t="s">
        <v>810</v>
      </c>
      <c r="E216" s="643" t="s">
        <v>8</v>
      </c>
      <c r="F216" s="645" t="s">
        <v>244</v>
      </c>
      <c r="G216" s="133">
        <f>H216+I216+K216+L216+O216+R216+P216+Y216</f>
        <v>0</v>
      </c>
      <c r="H216" s="55"/>
      <c r="I216" s="203"/>
      <c r="J216" s="203"/>
      <c r="K216" s="187"/>
      <c r="L216" s="194"/>
      <c r="M216" s="208"/>
      <c r="N216" s="208"/>
      <c r="O216" s="198"/>
      <c r="P216" s="199"/>
      <c r="Q216" s="107"/>
      <c r="R216" s="190"/>
      <c r="S216" s="191"/>
      <c r="T216" s="64"/>
      <c r="U216" s="63"/>
      <c r="V216" s="63"/>
      <c r="W216" s="62"/>
      <c r="X216" s="64"/>
      <c r="Y216" s="670">
        <v>0</v>
      </c>
      <c r="Z216" s="182"/>
      <c r="AA216" s="174"/>
      <c r="AB216" s="174"/>
    </row>
    <row r="217" spans="1:28">
      <c r="A217" s="119">
        <v>210</v>
      </c>
      <c r="B217" s="648" t="s">
        <v>802</v>
      </c>
      <c r="C217" s="651">
        <v>66177</v>
      </c>
      <c r="D217" s="651" t="s">
        <v>803</v>
      </c>
      <c r="E217" s="649" t="s">
        <v>8</v>
      </c>
      <c r="F217" s="650" t="s">
        <v>244</v>
      </c>
      <c r="G217" s="133">
        <f>H217+I217+K217+L217+O217+R217+P217+Y217</f>
        <v>0</v>
      </c>
      <c r="H217" s="55"/>
      <c r="I217" s="203"/>
      <c r="J217" s="203"/>
      <c r="K217" s="187"/>
      <c r="L217" s="194"/>
      <c r="M217" s="208"/>
      <c r="N217" s="208"/>
      <c r="O217" s="198"/>
      <c r="P217" s="199"/>
      <c r="Q217" s="107"/>
      <c r="R217" s="190"/>
      <c r="S217" s="191"/>
      <c r="T217" s="64"/>
      <c r="U217" s="63"/>
      <c r="V217" s="63"/>
      <c r="W217" s="62"/>
      <c r="X217" s="64"/>
      <c r="Y217" s="670">
        <v>0</v>
      </c>
      <c r="Z217" s="182"/>
      <c r="AA217" s="174"/>
      <c r="AB217" s="174"/>
    </row>
    <row r="218" spans="1:28">
      <c r="A218" s="119">
        <v>211</v>
      </c>
      <c r="B218" s="648" t="s">
        <v>800</v>
      </c>
      <c r="C218" s="651">
        <v>66176</v>
      </c>
      <c r="D218" s="651" t="s">
        <v>801</v>
      </c>
      <c r="E218" s="649" t="s">
        <v>8</v>
      </c>
      <c r="F218" s="650" t="s">
        <v>244</v>
      </c>
      <c r="G218" s="133">
        <f>H218+I218+K218+L218+O218+R218+P218+Y218</f>
        <v>0</v>
      </c>
      <c r="H218" s="55"/>
      <c r="I218" s="203"/>
      <c r="J218" s="203"/>
      <c r="K218" s="187"/>
      <c r="L218" s="194"/>
      <c r="M218" s="208"/>
      <c r="N218" s="208"/>
      <c r="O218" s="198"/>
      <c r="P218" s="199"/>
      <c r="Q218" s="107"/>
      <c r="R218" s="190"/>
      <c r="S218" s="191"/>
      <c r="T218" s="64"/>
      <c r="U218" s="63"/>
      <c r="V218" s="63"/>
      <c r="W218" s="62"/>
      <c r="X218" s="64"/>
      <c r="Y218" s="670">
        <v>0</v>
      </c>
      <c r="Z218" s="182"/>
      <c r="AA218" s="174"/>
      <c r="AB218" s="174"/>
    </row>
    <row r="219" spans="1:28">
      <c r="A219" s="119">
        <v>212</v>
      </c>
      <c r="B219" s="648" t="s">
        <v>804</v>
      </c>
      <c r="C219" s="647">
        <v>62121</v>
      </c>
      <c r="D219" s="647" t="s">
        <v>805</v>
      </c>
      <c r="E219" s="649" t="s">
        <v>8</v>
      </c>
      <c r="F219" s="650" t="s">
        <v>130</v>
      </c>
      <c r="G219" s="133">
        <f>H219+I219+K219+L219+O219+R219+P219+Y219+J219</f>
        <v>0</v>
      </c>
      <c r="H219" s="55"/>
      <c r="I219" s="203"/>
      <c r="J219" s="203"/>
      <c r="K219" s="187"/>
      <c r="L219" s="194"/>
      <c r="M219" s="208"/>
      <c r="N219" s="208"/>
      <c r="O219" s="198"/>
      <c r="P219" s="199"/>
      <c r="Q219" s="107"/>
      <c r="R219" s="190"/>
      <c r="S219" s="191"/>
      <c r="T219" s="64"/>
      <c r="U219" s="63"/>
      <c r="V219" s="63"/>
      <c r="W219" s="62"/>
      <c r="X219" s="64"/>
      <c r="Y219" s="670">
        <v>0</v>
      </c>
      <c r="Z219" s="182"/>
      <c r="AA219" s="174"/>
      <c r="AB219" s="174"/>
    </row>
    <row r="220" spans="1:28">
      <c r="A220" s="119">
        <v>213</v>
      </c>
      <c r="B220" s="646" t="s">
        <v>798</v>
      </c>
      <c r="C220" s="641">
        <v>62119</v>
      </c>
      <c r="D220" s="641" t="s">
        <v>799</v>
      </c>
      <c r="E220" s="643" t="s">
        <v>8</v>
      </c>
      <c r="F220" s="645" t="s">
        <v>244</v>
      </c>
      <c r="G220" s="133">
        <f>H220+I220+K220+L220+O220+R220+P220+Y220+J220</f>
        <v>0</v>
      </c>
      <c r="H220" s="55"/>
      <c r="I220" s="203"/>
      <c r="J220" s="203"/>
      <c r="K220" s="187"/>
      <c r="L220" s="194"/>
      <c r="M220" s="208"/>
      <c r="N220" s="208"/>
      <c r="O220" s="198"/>
      <c r="P220" s="199"/>
      <c r="Q220" s="107"/>
      <c r="R220" s="190"/>
      <c r="S220" s="191"/>
      <c r="T220" s="64"/>
      <c r="U220" s="63"/>
      <c r="V220" s="63"/>
      <c r="W220" s="62"/>
      <c r="X220" s="64"/>
      <c r="Y220" s="670">
        <v>0</v>
      </c>
      <c r="Z220" s="182"/>
      <c r="AA220" s="174"/>
      <c r="AB220" s="174"/>
    </row>
    <row r="221" spans="1:28">
      <c r="A221" s="119">
        <v>214</v>
      </c>
      <c r="B221" s="642" t="s">
        <v>833</v>
      </c>
      <c r="C221" s="641">
        <v>62097</v>
      </c>
      <c r="D221" s="653" t="s">
        <v>808</v>
      </c>
      <c r="E221" s="643" t="s">
        <v>8</v>
      </c>
      <c r="F221" s="645" t="s">
        <v>244</v>
      </c>
      <c r="G221" s="133">
        <f t="shared" ref="G221:G227" si="5">H221+I221+K221+L221+O221+R221+P221+Y221+V221</f>
        <v>0</v>
      </c>
      <c r="H221" s="55"/>
      <c r="I221" s="203"/>
      <c r="J221" s="203"/>
      <c r="K221" s="187"/>
      <c r="L221" s="194"/>
      <c r="M221" s="208"/>
      <c r="N221" s="208"/>
      <c r="O221" s="198"/>
      <c r="P221" s="199"/>
      <c r="Q221" s="107"/>
      <c r="R221" s="190"/>
      <c r="S221" s="191"/>
      <c r="T221" s="64"/>
      <c r="U221" s="63"/>
      <c r="V221" s="63"/>
      <c r="W221" s="62"/>
      <c r="X221" s="64"/>
      <c r="Y221" s="670">
        <v>0</v>
      </c>
      <c r="Z221" s="182"/>
      <c r="AA221" s="174"/>
      <c r="AB221" s="174"/>
    </row>
    <row r="222" spans="1:28">
      <c r="A222" s="119">
        <v>215</v>
      </c>
      <c r="B222" s="378" t="s">
        <v>526</v>
      </c>
      <c r="C222" s="379" t="s">
        <v>528</v>
      </c>
      <c r="D222" s="379" t="s">
        <v>527</v>
      </c>
      <c r="E222" s="44" t="s">
        <v>6</v>
      </c>
      <c r="F222" s="75" t="s">
        <v>244</v>
      </c>
      <c r="G222" s="133">
        <f t="shared" si="5"/>
        <v>0</v>
      </c>
      <c r="H222" s="139"/>
      <c r="I222" s="203"/>
      <c r="J222" s="203"/>
      <c r="K222" s="194"/>
      <c r="L222" s="194"/>
      <c r="M222" s="178"/>
      <c r="N222" s="178"/>
      <c r="O222" s="198"/>
      <c r="P222" s="199"/>
      <c r="Q222" s="107"/>
      <c r="R222" s="249">
        <v>0</v>
      </c>
      <c r="S222" s="191"/>
      <c r="T222" s="64"/>
      <c r="U222" s="63"/>
      <c r="V222" s="63"/>
      <c r="W222" s="62"/>
      <c r="X222" s="64"/>
      <c r="Y222" s="182"/>
      <c r="Z222" s="182"/>
      <c r="AA222" s="174"/>
      <c r="AB222" s="174"/>
    </row>
    <row r="223" spans="1:28">
      <c r="A223" s="119">
        <v>216</v>
      </c>
      <c r="B223" s="378" t="s">
        <v>541</v>
      </c>
      <c r="C223" s="101">
        <v>53967</v>
      </c>
      <c r="D223" s="101" t="s">
        <v>542</v>
      </c>
      <c r="E223" s="44" t="s">
        <v>6</v>
      </c>
      <c r="F223" s="75" t="s">
        <v>130</v>
      </c>
      <c r="G223" s="133">
        <f t="shared" si="5"/>
        <v>0</v>
      </c>
      <c r="H223" s="139"/>
      <c r="I223" s="203"/>
      <c r="J223" s="203"/>
      <c r="K223" s="194"/>
      <c r="L223" s="194"/>
      <c r="M223" s="178"/>
      <c r="N223" s="178"/>
      <c r="O223" s="198"/>
      <c r="P223" s="199"/>
      <c r="Q223" s="107"/>
      <c r="R223" s="249">
        <v>0</v>
      </c>
      <c r="S223" s="191"/>
      <c r="T223" s="64"/>
      <c r="U223" s="63"/>
      <c r="V223" s="63"/>
      <c r="W223" s="62"/>
      <c r="X223" s="64"/>
      <c r="Y223" s="182"/>
      <c r="Z223" s="182"/>
      <c r="AA223" s="174"/>
      <c r="AB223" s="174"/>
    </row>
    <row r="224" spans="1:28">
      <c r="A224" s="119">
        <v>217</v>
      </c>
      <c r="B224" s="334" t="s">
        <v>428</v>
      </c>
      <c r="C224" s="102">
        <v>21767</v>
      </c>
      <c r="D224" s="332" t="s">
        <v>429</v>
      </c>
      <c r="E224" s="330" t="s">
        <v>7</v>
      </c>
      <c r="F224" s="75" t="s">
        <v>244</v>
      </c>
      <c r="G224" s="133">
        <f t="shared" si="5"/>
        <v>0</v>
      </c>
      <c r="H224" s="139"/>
      <c r="I224" s="203"/>
      <c r="J224" s="203"/>
      <c r="K224" s="194">
        <v>0</v>
      </c>
      <c r="L224" s="194"/>
      <c r="M224" s="178"/>
      <c r="N224" s="178"/>
      <c r="O224" s="198"/>
      <c r="P224" s="199"/>
      <c r="Q224" s="107"/>
      <c r="R224" s="190"/>
      <c r="S224" s="191"/>
      <c r="T224" s="64"/>
      <c r="U224" s="63"/>
      <c r="V224" s="63"/>
      <c r="W224" s="62"/>
      <c r="X224" s="64"/>
      <c r="Y224" s="182"/>
      <c r="Z224" s="182"/>
      <c r="AA224" s="174"/>
      <c r="AB224" s="174"/>
    </row>
    <row r="225" spans="1:28">
      <c r="A225" s="119">
        <v>218</v>
      </c>
      <c r="B225" s="105" t="s">
        <v>114</v>
      </c>
      <c r="C225" s="73" t="s">
        <v>349</v>
      </c>
      <c r="D225" s="73" t="s">
        <v>350</v>
      </c>
      <c r="E225" s="73" t="s">
        <v>1</v>
      </c>
      <c r="F225" s="301" t="s">
        <v>244</v>
      </c>
      <c r="G225" s="133">
        <f t="shared" si="5"/>
        <v>0</v>
      </c>
      <c r="H225" s="139"/>
      <c r="I225" s="203"/>
      <c r="J225" s="203"/>
      <c r="K225" s="187"/>
      <c r="L225" s="205"/>
      <c r="M225" s="178"/>
      <c r="N225" s="178"/>
      <c r="O225" s="198">
        <v>0</v>
      </c>
      <c r="P225" s="199"/>
      <c r="Q225" s="107"/>
      <c r="R225" s="190"/>
      <c r="S225" s="191"/>
      <c r="T225" s="64"/>
      <c r="U225" s="63"/>
      <c r="V225" s="63"/>
      <c r="W225" s="62"/>
      <c r="X225" s="64"/>
      <c r="Y225" s="182"/>
      <c r="Z225" s="182"/>
      <c r="AA225" s="174"/>
      <c r="AB225" s="174"/>
    </row>
    <row r="226" spans="1:28">
      <c r="A226" s="119">
        <v>219</v>
      </c>
      <c r="B226" s="105" t="s">
        <v>341</v>
      </c>
      <c r="C226" s="73" t="s">
        <v>342</v>
      </c>
      <c r="D226" s="73" t="s">
        <v>343</v>
      </c>
      <c r="E226" s="73" t="s">
        <v>1</v>
      </c>
      <c r="F226" s="301" t="s">
        <v>244</v>
      </c>
      <c r="G226" s="133">
        <f t="shared" si="5"/>
        <v>0</v>
      </c>
      <c r="H226" s="139"/>
      <c r="I226" s="203"/>
      <c r="J226" s="203"/>
      <c r="K226" s="187"/>
      <c r="L226" s="205"/>
      <c r="M226" s="178"/>
      <c r="N226" s="178"/>
      <c r="O226" s="198">
        <v>0</v>
      </c>
      <c r="P226" s="199"/>
      <c r="Q226" s="107"/>
      <c r="R226" s="190"/>
      <c r="S226" s="191"/>
      <c r="T226" s="64"/>
      <c r="U226" s="63"/>
      <c r="V226" s="63"/>
      <c r="W226" s="62"/>
      <c r="X226" s="64"/>
      <c r="Y226" s="182"/>
      <c r="Z226" s="182"/>
      <c r="AA226" s="174"/>
      <c r="AB226" s="174"/>
    </row>
    <row r="227" spans="1:28">
      <c r="A227" s="119">
        <v>220</v>
      </c>
      <c r="B227" s="126" t="s">
        <v>862</v>
      </c>
      <c r="C227" s="90">
        <v>16104</v>
      </c>
      <c r="D227" s="90" t="s">
        <v>863</v>
      </c>
      <c r="E227" s="90" t="s">
        <v>42</v>
      </c>
      <c r="F227" s="128"/>
      <c r="G227" s="133">
        <f t="shared" si="5"/>
        <v>0</v>
      </c>
      <c r="H227" s="139"/>
      <c r="I227" s="203"/>
      <c r="J227" s="237">
        <v>0</v>
      </c>
      <c r="K227" s="194"/>
      <c r="L227" s="194"/>
      <c r="M227" s="178"/>
      <c r="N227" s="178"/>
      <c r="O227" s="198"/>
      <c r="P227" s="199"/>
      <c r="Q227" s="107"/>
      <c r="R227" s="190"/>
      <c r="S227" s="191"/>
      <c r="T227" s="64"/>
      <c r="U227" s="63"/>
      <c r="V227" s="63"/>
      <c r="W227" s="62"/>
      <c r="X227" s="64"/>
      <c r="Y227" s="182"/>
      <c r="Z227" s="182"/>
      <c r="AA227" s="174"/>
      <c r="AB227" s="174"/>
    </row>
    <row r="228" spans="1:28">
      <c r="A228" s="119"/>
      <c r="B228" s="334"/>
      <c r="C228" s="102"/>
      <c r="D228" s="332"/>
      <c r="E228" s="330"/>
      <c r="F228" s="75"/>
      <c r="G228" s="672"/>
      <c r="H228" s="139"/>
      <c r="I228" s="203"/>
      <c r="J228" s="203"/>
      <c r="K228" s="194"/>
      <c r="L228" s="194"/>
      <c r="M228" s="178"/>
      <c r="N228" s="178"/>
      <c r="O228" s="198"/>
      <c r="P228" s="199"/>
      <c r="Q228" s="107"/>
      <c r="R228" s="190"/>
      <c r="S228" s="191"/>
      <c r="T228" s="64"/>
      <c r="U228" s="63"/>
      <c r="V228" s="63"/>
      <c r="W228" s="62"/>
      <c r="X228" s="64"/>
      <c r="Y228" s="182"/>
      <c r="Z228" s="182"/>
      <c r="AA228" s="174"/>
      <c r="AB228" s="174"/>
    </row>
    <row r="229" spans="1:28" ht="13.5" thickBot="1">
      <c r="A229" s="536"/>
      <c r="B229" s="545"/>
      <c r="C229" s="563"/>
      <c r="D229" s="547"/>
      <c r="E229" s="537"/>
      <c r="F229" s="671"/>
      <c r="G229" s="134"/>
      <c r="H229" s="54"/>
      <c r="I229" s="203"/>
      <c r="J229" s="203"/>
      <c r="K229" s="187"/>
      <c r="L229" s="205"/>
      <c r="M229" s="208"/>
      <c r="N229" s="208"/>
      <c r="O229" s="198"/>
      <c r="P229" s="199"/>
      <c r="Q229" s="107"/>
      <c r="R229" s="190"/>
      <c r="S229" s="191"/>
      <c r="T229" s="64"/>
      <c r="U229" s="63"/>
      <c r="V229" s="63"/>
      <c r="W229" s="62"/>
      <c r="X229" s="64"/>
      <c r="Y229" s="182"/>
      <c r="Z229" s="182"/>
      <c r="AA229" s="174"/>
      <c r="AB229" s="174"/>
    </row>
    <row r="232" spans="1:28">
      <c r="A232" s="40"/>
      <c r="B232" s="135" t="s">
        <v>134</v>
      </c>
      <c r="C232" s="136"/>
      <c r="D232" s="136"/>
      <c r="E232" s="136"/>
      <c r="F232" s="136"/>
      <c r="G232" s="46"/>
      <c r="H232" s="51"/>
      <c r="I232" s="24"/>
      <c r="J232" s="24"/>
      <c r="K232" s="42"/>
      <c r="M232" s="5"/>
      <c r="N232" s="5"/>
      <c r="P232" s="108"/>
      <c r="Q232" s="17"/>
      <c r="R232" s="17"/>
      <c r="T232" s="5"/>
      <c r="U232" s="5"/>
      <c r="V232" s="5"/>
    </row>
    <row r="233" spans="1:28">
      <c r="A233" s="40"/>
      <c r="B233" s="4" t="s">
        <v>135</v>
      </c>
      <c r="C233" s="136"/>
      <c r="D233" s="136"/>
      <c r="E233" s="136"/>
      <c r="F233" s="136"/>
      <c r="G233" s="46"/>
      <c r="H233" s="51"/>
      <c r="I233" s="24"/>
      <c r="J233" s="24"/>
      <c r="K233" s="42"/>
      <c r="M233" s="5"/>
      <c r="N233" s="5"/>
      <c r="P233" s="108"/>
      <c r="Q233" s="17"/>
      <c r="R233" s="17"/>
      <c r="T233" s="5"/>
      <c r="U233" s="5"/>
      <c r="V233" s="5"/>
    </row>
    <row r="234" spans="1:28">
      <c r="A234" s="40"/>
      <c r="B234" s="4" t="s">
        <v>136</v>
      </c>
      <c r="C234" s="136"/>
      <c r="D234" s="136"/>
      <c r="E234" s="136"/>
      <c r="F234" s="136"/>
      <c r="G234" s="46"/>
      <c r="H234" s="51"/>
      <c r="I234" s="24"/>
      <c r="J234" s="24"/>
      <c r="K234" s="42"/>
      <c r="M234" s="5"/>
      <c r="N234" s="5"/>
      <c r="P234" s="108"/>
      <c r="Q234" s="17"/>
      <c r="R234" s="17"/>
      <c r="T234" s="5"/>
      <c r="U234" s="5"/>
      <c r="V234" s="5"/>
    </row>
    <row r="235" spans="1:28">
      <c r="A235" s="40"/>
      <c r="B235" s="4" t="s">
        <v>653</v>
      </c>
      <c r="C235" s="136"/>
      <c r="D235" s="136"/>
      <c r="E235" s="136"/>
      <c r="F235" s="136"/>
      <c r="G235" s="46"/>
      <c r="H235" s="51"/>
      <c r="I235" s="24"/>
      <c r="J235" s="24"/>
      <c r="K235" s="42"/>
      <c r="M235" s="5"/>
      <c r="N235" s="5"/>
      <c r="P235" s="108"/>
      <c r="Q235" s="17"/>
      <c r="R235" s="17"/>
      <c r="T235" s="5"/>
      <c r="U235" s="5"/>
      <c r="V235" s="5"/>
    </row>
    <row r="236" spans="1:28">
      <c r="A236" s="40"/>
      <c r="B236" s="4" t="s">
        <v>137</v>
      </c>
      <c r="C236" s="136"/>
      <c r="D236" s="136"/>
      <c r="E236" s="136"/>
      <c r="F236" s="136"/>
      <c r="G236" s="46"/>
      <c r="H236" s="51"/>
      <c r="I236" s="24"/>
      <c r="J236" s="24"/>
      <c r="K236" s="42"/>
      <c r="M236" s="5"/>
      <c r="N236" s="5"/>
      <c r="P236" s="108"/>
      <c r="Q236" s="17"/>
      <c r="R236" s="17"/>
      <c r="T236" s="5"/>
      <c r="U236" s="5"/>
      <c r="V236" s="5"/>
    </row>
    <row r="237" spans="1:28">
      <c r="A237" s="40"/>
      <c r="B237" s="4" t="s">
        <v>138</v>
      </c>
      <c r="C237" s="136"/>
      <c r="D237" s="136"/>
      <c r="E237" s="136"/>
      <c r="F237" s="136"/>
      <c r="G237" s="46"/>
      <c r="H237" s="51"/>
      <c r="I237" s="24"/>
      <c r="J237" s="24"/>
      <c r="K237" s="42"/>
      <c r="M237" s="5"/>
      <c r="N237" s="5"/>
      <c r="P237" s="108"/>
      <c r="Q237" s="17"/>
      <c r="R237" s="17"/>
      <c r="T237" s="5"/>
      <c r="U237" s="5"/>
      <c r="V237" s="5"/>
    </row>
    <row r="238" spans="1:28">
      <c r="A238" s="40"/>
      <c r="D238" s="41"/>
      <c r="E238" s="41"/>
      <c r="F238" s="40"/>
      <c r="G238" s="51"/>
      <c r="H238" s="51"/>
      <c r="I238" s="137"/>
      <c r="J238" s="137"/>
      <c r="K238" s="42"/>
      <c r="M238" s="5"/>
      <c r="N238" s="5"/>
      <c r="P238" s="108"/>
      <c r="Q238" s="17"/>
      <c r="R238" s="17"/>
      <c r="T238" s="5"/>
      <c r="U238" s="165" t="s">
        <v>131</v>
      </c>
      <c r="V238" s="138"/>
    </row>
    <row r="239" spans="1:28">
      <c r="A239" s="40"/>
      <c r="D239" s="41"/>
      <c r="E239" s="41"/>
      <c r="F239" s="40"/>
      <c r="G239" s="51"/>
      <c r="H239" s="51"/>
      <c r="I239" s="137"/>
      <c r="J239" s="137"/>
      <c r="K239" s="42"/>
      <c r="M239" s="5"/>
      <c r="N239" s="5"/>
      <c r="P239" s="108"/>
      <c r="Q239" s="17"/>
      <c r="R239" s="17"/>
      <c r="T239" s="5"/>
      <c r="U239" s="165" t="s">
        <v>931</v>
      </c>
      <c r="V239" s="138"/>
    </row>
    <row r="240" spans="1:28">
      <c r="A240" s="40"/>
      <c r="D240" s="41"/>
      <c r="E240" s="41"/>
      <c r="F240" s="41"/>
      <c r="G240" s="40"/>
      <c r="H240" s="57"/>
      <c r="I240" s="57"/>
      <c r="J240" s="57"/>
      <c r="K240" s="57"/>
      <c r="L240" s="42"/>
      <c r="P240" s="43"/>
      <c r="Q240" s="43"/>
      <c r="R240" s="17"/>
      <c r="S240" s="108"/>
      <c r="T240" s="108"/>
    </row>
  </sheetData>
  <mergeCells count="3">
    <mergeCell ref="E6:G6"/>
    <mergeCell ref="A2:AB2"/>
    <mergeCell ref="A3:AB3"/>
  </mergeCells>
  <conditionalFormatting sqref="B13:D13 B10:B12 D10:D12 C8:D8">
    <cfRule type="cellIs" dxfId="5" priority="81" stopIfTrue="1" operator="equal">
      <formula>180</formula>
    </cfRule>
  </conditionalFormatting>
  <conditionalFormatting sqref="B10:E13">
    <cfRule type="cellIs" dxfId="4" priority="41" stopIfTrue="1" operator="equal">
      <formula>TRUE</formula>
    </cfRule>
  </conditionalFormatting>
  <conditionalFormatting sqref="D125:D128 D119:D123 D99:D117 D96:D97 B96:C128 B91:D95">
    <cfRule type="cellIs" dxfId="3" priority="1" stopIfTrue="1" operator="equal">
      <formula>180</formula>
    </cfRule>
  </conditionalFormatting>
  <pageMargins left="0.39370078740157483" right="0.39370078740157483" top="0.59055118110236227" bottom="0.59055118110236227" header="0.51181102362204722" footer="0.51181102362204722"/>
  <pageSetup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D554"/>
  <sheetViews>
    <sheetView zoomScaleNormal="100" workbookViewId="0">
      <pane ySplit="7" topLeftCell="A287" activePane="bottomLeft" state="frozenSplit"/>
      <selection pane="bottomLeft" activeCell="B306" sqref="B306"/>
    </sheetView>
  </sheetViews>
  <sheetFormatPr defaultRowHeight="12.75"/>
  <cols>
    <col min="1" max="1" width="5" style="40" customWidth="1"/>
    <col min="2" max="2" width="25.85546875" style="40" customWidth="1"/>
    <col min="3" max="3" width="7.5703125" style="41" customWidth="1"/>
    <col min="4" max="4" width="11.85546875" style="41" customWidth="1"/>
    <col min="5" max="6" width="5.42578125" style="41" customWidth="1"/>
    <col min="7" max="7" width="4.85546875" style="40" customWidth="1"/>
    <col min="8" max="9" width="5" style="57" customWidth="1"/>
    <col min="10" max="10" width="4.7109375" style="57" customWidth="1"/>
    <col min="11" max="11" width="5" style="42" customWidth="1"/>
    <col min="12" max="13" width="5" style="77" customWidth="1"/>
    <col min="14" max="15" width="5" style="43" customWidth="1"/>
    <col min="16" max="18" width="5" style="108" customWidth="1"/>
    <col min="19" max="20" width="5" style="43" customWidth="1"/>
    <col min="21" max="21" width="5" style="77" customWidth="1"/>
    <col min="22" max="22" width="5" style="64" customWidth="1"/>
    <col min="23" max="23" width="5" style="43" customWidth="1"/>
    <col min="24" max="24" width="5" style="41" customWidth="1"/>
    <col min="25" max="25" width="5" style="43" customWidth="1"/>
    <col min="26" max="26" width="4" customWidth="1"/>
    <col min="27" max="27" width="4.7109375" customWidth="1"/>
    <col min="28" max="28" width="5.5703125" style="22" customWidth="1"/>
    <col min="29" max="29" width="4.7109375" style="22" customWidth="1"/>
  </cols>
  <sheetData>
    <row r="1" spans="1:30">
      <c r="V1" s="98"/>
    </row>
    <row r="2" spans="1:30">
      <c r="A2" s="880" t="s">
        <v>283</v>
      </c>
      <c r="B2" s="880"/>
      <c r="C2" s="880"/>
      <c r="D2" s="880"/>
      <c r="E2" s="880"/>
      <c r="F2" s="880"/>
      <c r="G2" s="880"/>
      <c r="H2" s="880"/>
      <c r="I2" s="880"/>
      <c r="J2" s="880"/>
      <c r="K2" s="880"/>
      <c r="L2" s="880"/>
      <c r="M2" s="880"/>
      <c r="N2" s="880"/>
      <c r="O2" s="880"/>
      <c r="P2" s="880"/>
      <c r="Q2" s="880"/>
      <c r="R2" s="880"/>
      <c r="S2" s="880"/>
      <c r="T2" s="880"/>
      <c r="U2" s="880"/>
      <c r="V2" s="880"/>
      <c r="W2" s="880"/>
      <c r="X2" s="880"/>
      <c r="Y2" s="880"/>
      <c r="Z2" s="880"/>
      <c r="AA2" s="880"/>
      <c r="AB2" s="880"/>
    </row>
    <row r="3" spans="1:30" s="96" customFormat="1">
      <c r="A3" s="881" t="s">
        <v>935</v>
      </c>
      <c r="B3" s="881"/>
      <c r="C3" s="881"/>
      <c r="D3" s="881"/>
      <c r="E3" s="881"/>
      <c r="F3" s="881"/>
      <c r="G3" s="881"/>
      <c r="H3" s="881"/>
      <c r="I3" s="881"/>
      <c r="J3" s="881"/>
      <c r="K3" s="881"/>
      <c r="L3" s="881"/>
      <c r="M3" s="881"/>
      <c r="N3" s="881"/>
      <c r="O3" s="881"/>
      <c r="P3" s="881"/>
      <c r="Q3" s="881"/>
      <c r="R3" s="881"/>
      <c r="S3" s="881"/>
      <c r="T3" s="881"/>
      <c r="U3" s="881"/>
      <c r="V3" s="881"/>
      <c r="W3" s="881"/>
      <c r="X3" s="881"/>
      <c r="Y3" s="881"/>
      <c r="Z3" s="881"/>
      <c r="AA3" s="881"/>
      <c r="AB3" s="881"/>
      <c r="AC3" s="97"/>
    </row>
    <row r="4" spans="1:30" ht="13.5" thickBot="1">
      <c r="A4" s="56"/>
      <c r="G4" s="41"/>
      <c r="O4" s="98"/>
      <c r="P4" s="109"/>
      <c r="Q4" s="109"/>
      <c r="R4" s="109"/>
      <c r="V4" s="98"/>
    </row>
    <row r="5" spans="1:30">
      <c r="A5" s="99"/>
      <c r="B5" s="49" t="s">
        <v>123</v>
      </c>
      <c r="C5" s="94"/>
      <c r="D5" s="58"/>
      <c r="E5" s="488" t="s">
        <v>654</v>
      </c>
      <c r="F5" s="130"/>
      <c r="G5" s="95"/>
      <c r="H5" s="156" t="s">
        <v>0</v>
      </c>
      <c r="I5" s="200" t="s">
        <v>42</v>
      </c>
      <c r="J5" s="200" t="s">
        <v>42</v>
      </c>
      <c r="K5" s="184" t="s">
        <v>7</v>
      </c>
      <c r="L5" s="184" t="s">
        <v>7</v>
      </c>
      <c r="M5" s="176" t="s">
        <v>7</v>
      </c>
      <c r="N5" s="176" t="s">
        <v>7</v>
      </c>
      <c r="O5" s="195" t="s">
        <v>46</v>
      </c>
      <c r="P5" s="195" t="s">
        <v>46</v>
      </c>
      <c r="Q5" s="156" t="s">
        <v>2</v>
      </c>
      <c r="R5" s="167" t="s">
        <v>6</v>
      </c>
      <c r="S5" s="167" t="s">
        <v>6</v>
      </c>
      <c r="T5" s="156" t="s">
        <v>3</v>
      </c>
      <c r="U5" s="156" t="s">
        <v>3</v>
      </c>
      <c r="V5" s="156" t="s">
        <v>9</v>
      </c>
      <c r="W5" s="156" t="s">
        <v>1</v>
      </c>
      <c r="X5" s="156" t="s">
        <v>5</v>
      </c>
      <c r="Y5" s="179" t="s">
        <v>8</v>
      </c>
      <c r="Z5" s="179" t="s">
        <v>8</v>
      </c>
      <c r="AA5" s="169" t="s">
        <v>34</v>
      </c>
      <c r="AB5" s="170" t="s">
        <v>34</v>
      </c>
      <c r="AD5" s="22"/>
    </row>
    <row r="6" spans="1:30" ht="13.5" thickBot="1">
      <c r="A6" s="100"/>
      <c r="B6" s="50" t="s">
        <v>12</v>
      </c>
      <c r="C6" s="60"/>
      <c r="D6" s="61"/>
      <c r="E6" s="877" t="s">
        <v>932</v>
      </c>
      <c r="F6" s="878"/>
      <c r="G6" s="879"/>
      <c r="H6" s="157" t="s">
        <v>151</v>
      </c>
      <c r="I6" s="201" t="s">
        <v>45</v>
      </c>
      <c r="J6" s="201" t="s">
        <v>42</v>
      </c>
      <c r="K6" s="185" t="s">
        <v>145</v>
      </c>
      <c r="L6" s="185" t="s">
        <v>148</v>
      </c>
      <c r="M6" s="177" t="s">
        <v>172</v>
      </c>
      <c r="N6" s="177" t="s">
        <v>181</v>
      </c>
      <c r="O6" s="196" t="s">
        <v>53</v>
      </c>
      <c r="P6" s="196" t="s">
        <v>155</v>
      </c>
      <c r="Q6" s="157" t="s">
        <v>31</v>
      </c>
      <c r="R6" s="168" t="s">
        <v>67</v>
      </c>
      <c r="S6" s="168" t="s">
        <v>188</v>
      </c>
      <c r="T6" s="157" t="s">
        <v>129</v>
      </c>
      <c r="U6" s="157" t="s">
        <v>176</v>
      </c>
      <c r="V6" s="157" t="s">
        <v>168</v>
      </c>
      <c r="W6" s="157" t="s">
        <v>179</v>
      </c>
      <c r="X6" s="157" t="s">
        <v>40</v>
      </c>
      <c r="Y6" s="180" t="s">
        <v>64</v>
      </c>
      <c r="Z6" s="180" t="s">
        <v>37</v>
      </c>
      <c r="AA6" s="171" t="s">
        <v>161</v>
      </c>
      <c r="AB6" s="172" t="s">
        <v>41</v>
      </c>
      <c r="AD6" s="22"/>
    </row>
    <row r="7" spans="1:30" ht="13.5" thickBot="1">
      <c r="A7" s="283" t="s">
        <v>11</v>
      </c>
      <c r="B7" s="284" t="s">
        <v>281</v>
      </c>
      <c r="C7" s="284" t="s">
        <v>54</v>
      </c>
      <c r="D7" s="285" t="s">
        <v>282</v>
      </c>
      <c r="E7" s="39" t="s">
        <v>4</v>
      </c>
      <c r="F7" s="285" t="s">
        <v>280</v>
      </c>
      <c r="G7" s="140" t="s">
        <v>10</v>
      </c>
      <c r="H7" s="209">
        <v>6</v>
      </c>
      <c r="I7" s="210">
        <v>2</v>
      </c>
      <c r="J7" s="210">
        <v>12</v>
      </c>
      <c r="K7" s="211">
        <v>3</v>
      </c>
      <c r="L7" s="211">
        <v>5</v>
      </c>
      <c r="M7" s="212">
        <v>15</v>
      </c>
      <c r="N7" s="212">
        <v>18</v>
      </c>
      <c r="O7" s="213">
        <v>4</v>
      </c>
      <c r="P7" s="213">
        <v>8</v>
      </c>
      <c r="Q7" s="214">
        <v>9</v>
      </c>
      <c r="R7" s="215">
        <v>7</v>
      </c>
      <c r="S7" s="215">
        <v>20</v>
      </c>
      <c r="T7" s="214">
        <v>13</v>
      </c>
      <c r="U7" s="214">
        <v>16</v>
      </c>
      <c r="V7" s="214">
        <v>14</v>
      </c>
      <c r="W7" s="214">
        <v>17</v>
      </c>
      <c r="X7" s="214">
        <v>19</v>
      </c>
      <c r="Y7" s="216">
        <v>11</v>
      </c>
      <c r="Z7" s="216">
        <v>21</v>
      </c>
      <c r="AA7" s="217">
        <v>10</v>
      </c>
      <c r="AB7" s="218">
        <v>22</v>
      </c>
      <c r="AD7" s="22"/>
    </row>
    <row r="8" spans="1:30">
      <c r="A8" s="141">
        <v>1</v>
      </c>
      <c r="B8" s="734" t="s">
        <v>831</v>
      </c>
      <c r="C8" s="735">
        <v>83047</v>
      </c>
      <c r="D8" s="736" t="s">
        <v>807</v>
      </c>
      <c r="E8" s="737" t="s">
        <v>8</v>
      </c>
      <c r="F8" s="738" t="s">
        <v>244</v>
      </c>
      <c r="G8" s="512">
        <f>K8+H8+I8+L8+O8+R8+P8+Y8+J8</f>
        <v>303</v>
      </c>
      <c r="H8" s="721"/>
      <c r="I8" s="236"/>
      <c r="J8" s="363">
        <v>97</v>
      </c>
      <c r="K8" s="364"/>
      <c r="L8" s="364"/>
      <c r="M8" s="366"/>
      <c r="N8" s="366"/>
      <c r="O8" s="459">
        <v>99</v>
      </c>
      <c r="P8" s="460"/>
      <c r="Q8" s="461"/>
      <c r="R8" s="462"/>
      <c r="S8" s="463"/>
      <c r="T8" s="464"/>
      <c r="U8" s="59"/>
      <c r="V8" s="59"/>
      <c r="W8" s="59"/>
      <c r="X8" s="59"/>
      <c r="Y8" s="723">
        <v>107</v>
      </c>
      <c r="Z8" s="250"/>
      <c r="AA8" s="251"/>
      <c r="AB8" s="251"/>
      <c r="AC8"/>
    </row>
    <row r="9" spans="1:30">
      <c r="A9" s="142">
        <v>2</v>
      </c>
      <c r="B9" s="144" t="s">
        <v>784</v>
      </c>
      <c r="C9" s="393">
        <v>76174</v>
      </c>
      <c r="D9" s="393" t="s">
        <v>71</v>
      </c>
      <c r="E9" s="534" t="s">
        <v>0</v>
      </c>
      <c r="F9" s="509" t="s">
        <v>244</v>
      </c>
      <c r="G9" s="133">
        <f>K9+H9+I9+L9+O9+R9+P9+V9</f>
        <v>273</v>
      </c>
      <c r="H9" s="418">
        <v>62</v>
      </c>
      <c r="I9" s="236"/>
      <c r="J9" s="236"/>
      <c r="K9" s="194"/>
      <c r="L9" s="359">
        <v>115</v>
      </c>
      <c r="M9" s="178"/>
      <c r="N9" s="178"/>
      <c r="O9" s="305"/>
      <c r="P9" s="245"/>
      <c r="Q9" s="107"/>
      <c r="R9" s="382"/>
      <c r="S9" s="248"/>
      <c r="T9" s="63"/>
      <c r="U9" s="64"/>
      <c r="V9" s="64">
        <v>96</v>
      </c>
      <c r="W9" s="64"/>
      <c r="X9" s="64"/>
      <c r="Y9" s="182"/>
      <c r="Z9" s="250"/>
      <c r="AA9" s="251"/>
      <c r="AB9" s="251"/>
      <c r="AC9"/>
    </row>
    <row r="10" spans="1:30" ht="13.5" thickBot="1">
      <c r="A10" s="146">
        <v>3</v>
      </c>
      <c r="B10" s="799" t="s">
        <v>782</v>
      </c>
      <c r="C10" s="801">
        <v>23406</v>
      </c>
      <c r="D10" s="801" t="s">
        <v>69</v>
      </c>
      <c r="E10" s="801" t="s">
        <v>7</v>
      </c>
      <c r="F10" s="805" t="s">
        <v>244</v>
      </c>
      <c r="G10" s="133">
        <f>K10+H10+I10+L10+O10+R10+P10</f>
        <v>223</v>
      </c>
      <c r="H10" s="418">
        <v>114</v>
      </c>
      <c r="I10" s="236"/>
      <c r="J10" s="236"/>
      <c r="K10" s="194"/>
      <c r="L10" s="359">
        <v>109</v>
      </c>
      <c r="M10" s="178"/>
      <c r="N10" s="178"/>
      <c r="O10" s="305"/>
      <c r="P10" s="245"/>
      <c r="Q10" s="107"/>
      <c r="R10" s="382"/>
      <c r="S10" s="248"/>
      <c r="T10" s="63"/>
      <c r="U10" s="64"/>
      <c r="W10" s="64"/>
      <c r="X10" s="64"/>
      <c r="Y10" s="182"/>
      <c r="Z10" s="250"/>
      <c r="AA10" s="251"/>
      <c r="AB10" s="251"/>
      <c r="AC10"/>
    </row>
    <row r="11" spans="1:30">
      <c r="A11" s="45">
        <v>4</v>
      </c>
      <c r="B11" s="782" t="s">
        <v>693</v>
      </c>
      <c r="C11" s="45" t="s">
        <v>354</v>
      </c>
      <c r="D11" s="45" t="s">
        <v>355</v>
      </c>
      <c r="E11" s="45" t="s">
        <v>46</v>
      </c>
      <c r="F11" s="793" t="s">
        <v>244</v>
      </c>
      <c r="G11" s="133">
        <f>K11+H11+I11+L11+R11+P11+Q11</f>
        <v>213</v>
      </c>
      <c r="H11" s="277"/>
      <c r="I11" s="236"/>
      <c r="J11" s="236"/>
      <c r="K11" s="194"/>
      <c r="L11" s="194"/>
      <c r="M11" s="178"/>
      <c r="N11" s="178"/>
      <c r="O11" s="305">
        <v>89</v>
      </c>
      <c r="P11" s="305">
        <v>114</v>
      </c>
      <c r="Q11" s="107">
        <v>99</v>
      </c>
      <c r="R11" s="382"/>
      <c r="S11" s="248"/>
      <c r="T11" s="63"/>
      <c r="U11" s="64"/>
      <c r="W11" s="64"/>
      <c r="X11" s="64"/>
      <c r="Y11" s="182"/>
      <c r="Z11" s="250"/>
      <c r="AA11" s="251"/>
      <c r="AB11" s="251"/>
      <c r="AC11"/>
    </row>
    <row r="12" spans="1:30">
      <c r="A12" s="45">
        <v>5</v>
      </c>
      <c r="B12" s="91" t="s">
        <v>783</v>
      </c>
      <c r="C12" s="329">
        <v>93566</v>
      </c>
      <c r="D12" s="329" t="s">
        <v>73</v>
      </c>
      <c r="E12" s="345" t="s">
        <v>7</v>
      </c>
      <c r="F12" s="75" t="s">
        <v>130</v>
      </c>
      <c r="G12" s="133">
        <f>H12+I12+L12+O12+R12+P12</f>
        <v>211</v>
      </c>
      <c r="H12" s="418">
        <v>99</v>
      </c>
      <c r="I12" s="236"/>
      <c r="J12" s="236"/>
      <c r="K12" s="359">
        <v>87</v>
      </c>
      <c r="L12" s="359">
        <v>112</v>
      </c>
      <c r="M12" s="178"/>
      <c r="N12" s="178"/>
      <c r="O12" s="244"/>
      <c r="P12" s="245"/>
      <c r="Q12" s="107"/>
      <c r="R12" s="192"/>
      <c r="S12" s="248"/>
      <c r="T12" s="63"/>
      <c r="U12" s="64"/>
      <c r="W12" s="64"/>
      <c r="X12" s="64"/>
      <c r="Y12" s="182"/>
      <c r="Z12" s="250"/>
      <c r="AA12" s="251"/>
      <c r="AB12" s="251"/>
      <c r="AC12"/>
    </row>
    <row r="13" spans="1:30">
      <c r="A13" s="45">
        <v>6</v>
      </c>
      <c r="B13" s="126" t="s">
        <v>225</v>
      </c>
      <c r="C13" s="90">
        <v>16229</v>
      </c>
      <c r="D13" s="127" t="s">
        <v>226</v>
      </c>
      <c r="E13" s="90" t="s">
        <v>42</v>
      </c>
      <c r="F13" s="128" t="s">
        <v>244</v>
      </c>
      <c r="G13" s="133">
        <f>K13+H13+I13+L13+O13+R13+P13+Y13</f>
        <v>199</v>
      </c>
      <c r="H13" s="277"/>
      <c r="I13" s="280">
        <v>85</v>
      </c>
      <c r="J13" s="236">
        <v>65</v>
      </c>
      <c r="K13" s="194"/>
      <c r="L13" s="194"/>
      <c r="M13" s="178"/>
      <c r="N13" s="178"/>
      <c r="O13" s="244"/>
      <c r="P13" s="245"/>
      <c r="Q13" s="107"/>
      <c r="R13" s="192"/>
      <c r="S13" s="248"/>
      <c r="T13" s="63"/>
      <c r="U13" s="64"/>
      <c r="W13" s="64"/>
      <c r="X13" s="64"/>
      <c r="Y13" s="182">
        <v>114</v>
      </c>
      <c r="Z13" s="250"/>
      <c r="AA13" s="251"/>
      <c r="AB13" s="251"/>
      <c r="AC13"/>
    </row>
    <row r="14" spans="1:30">
      <c r="A14" s="45">
        <v>7</v>
      </c>
      <c r="B14" s="657" t="s">
        <v>790</v>
      </c>
      <c r="C14" s="64">
        <v>62098</v>
      </c>
      <c r="D14" s="663" t="s">
        <v>208</v>
      </c>
      <c r="E14" s="660" t="s">
        <v>8</v>
      </c>
      <c r="F14" s="661" t="s">
        <v>244</v>
      </c>
      <c r="G14" s="133">
        <f>K14+H14+I14+L14+O14+R14+P14+Y14</f>
        <v>173</v>
      </c>
      <c r="H14" s="277"/>
      <c r="I14" s="236">
        <v>101</v>
      </c>
      <c r="J14" s="236"/>
      <c r="K14" s="194"/>
      <c r="L14" s="194"/>
      <c r="M14" s="178"/>
      <c r="N14" s="178"/>
      <c r="O14" s="305"/>
      <c r="P14" s="245"/>
      <c r="Q14" s="107"/>
      <c r="R14" s="382"/>
      <c r="S14" s="248"/>
      <c r="T14" s="63"/>
      <c r="U14" s="64"/>
      <c r="W14" s="64"/>
      <c r="X14" s="64"/>
      <c r="Y14" s="670">
        <v>72</v>
      </c>
      <c r="Z14" s="250"/>
      <c r="AA14" s="251"/>
      <c r="AB14" s="251"/>
      <c r="AC14"/>
    </row>
    <row r="15" spans="1:30">
      <c r="A15" s="45">
        <v>8</v>
      </c>
      <c r="B15" s="91" t="s">
        <v>430</v>
      </c>
      <c r="C15" s="102">
        <v>21816</v>
      </c>
      <c r="D15" s="226">
        <v>329</v>
      </c>
      <c r="E15" s="345" t="s">
        <v>7</v>
      </c>
      <c r="F15" s="75" t="s">
        <v>244</v>
      </c>
      <c r="G15" s="133">
        <f>H15+I15+L15+O15+R15+P15</f>
        <v>173</v>
      </c>
      <c r="H15" s="418">
        <v>74</v>
      </c>
      <c r="I15" s="236"/>
      <c r="J15" s="236"/>
      <c r="K15" s="359">
        <v>97</v>
      </c>
      <c r="L15" s="359">
        <v>99</v>
      </c>
      <c r="M15" s="178"/>
      <c r="N15" s="178"/>
      <c r="O15" s="244"/>
      <c r="P15" s="245"/>
      <c r="Q15" s="107"/>
      <c r="R15" s="192"/>
      <c r="S15" s="248"/>
      <c r="T15" s="63"/>
      <c r="U15" s="64"/>
      <c r="W15" s="64"/>
      <c r="X15" s="64"/>
      <c r="Y15" s="182"/>
      <c r="Z15" s="250"/>
      <c r="AA15" s="251"/>
      <c r="AB15" s="251"/>
      <c r="AC15"/>
    </row>
    <row r="16" spans="1:30">
      <c r="A16" s="45">
        <v>9</v>
      </c>
      <c r="B16" s="334" t="s">
        <v>77</v>
      </c>
      <c r="C16" s="102">
        <v>22681</v>
      </c>
      <c r="D16" s="335">
        <v>1213</v>
      </c>
      <c r="E16" s="345" t="s">
        <v>7</v>
      </c>
      <c r="F16" s="75" t="s">
        <v>244</v>
      </c>
      <c r="G16" s="133">
        <f>K16+H16+I16+L16+O16+R16+P16</f>
        <v>166</v>
      </c>
      <c r="H16" s="418">
        <v>89</v>
      </c>
      <c r="I16" s="236"/>
      <c r="J16" s="236"/>
      <c r="K16" s="359">
        <v>77</v>
      </c>
      <c r="L16" s="194"/>
      <c r="M16" s="178"/>
      <c r="N16" s="178"/>
      <c r="O16" s="244"/>
      <c r="P16" s="245"/>
      <c r="Q16" s="107"/>
      <c r="R16" s="192"/>
      <c r="S16" s="248"/>
      <c r="T16" s="63"/>
      <c r="U16" s="64"/>
      <c r="W16" s="64"/>
      <c r="X16" s="64"/>
      <c r="Y16" s="182"/>
      <c r="Z16" s="250"/>
      <c r="AA16" s="251"/>
      <c r="AB16" s="251"/>
      <c r="AC16"/>
    </row>
    <row r="17" spans="1:29">
      <c r="A17" s="45">
        <v>10</v>
      </c>
      <c r="B17" s="331" t="s">
        <v>466</v>
      </c>
      <c r="C17" s="329">
        <v>23285</v>
      </c>
      <c r="D17" s="340">
        <v>1826</v>
      </c>
      <c r="E17" s="226" t="s">
        <v>7</v>
      </c>
      <c r="F17" s="75" t="s">
        <v>244</v>
      </c>
      <c r="G17" s="133">
        <f>K17+H17+I17+L17+O17+R17+P17</f>
        <v>164</v>
      </c>
      <c r="H17" s="418">
        <v>72</v>
      </c>
      <c r="I17" s="236"/>
      <c r="J17" s="236"/>
      <c r="K17" s="194"/>
      <c r="L17" s="359">
        <v>92</v>
      </c>
      <c r="M17" s="178"/>
      <c r="N17" s="178"/>
      <c r="O17" s="305"/>
      <c r="P17" s="245"/>
      <c r="Q17" s="107"/>
      <c r="R17" s="382"/>
      <c r="S17" s="248"/>
      <c r="T17" s="63"/>
      <c r="U17" s="64"/>
      <c r="W17" s="64"/>
      <c r="X17" s="64"/>
      <c r="Y17" s="182"/>
      <c r="Z17" s="250"/>
      <c r="AA17" s="251"/>
      <c r="AB17" s="251"/>
      <c r="AC17"/>
    </row>
    <row r="18" spans="1:29">
      <c r="A18" s="45">
        <v>11</v>
      </c>
      <c r="B18" s="328" t="s">
        <v>615</v>
      </c>
      <c r="C18" s="329">
        <v>83390</v>
      </c>
      <c r="D18" s="389" t="s">
        <v>56</v>
      </c>
      <c r="E18" s="329" t="s">
        <v>7</v>
      </c>
      <c r="F18" s="75" t="s">
        <v>130</v>
      </c>
      <c r="G18" s="133">
        <f>K18+H18+I18+L18+O18+R18+P18</f>
        <v>163</v>
      </c>
      <c r="H18" s="418">
        <v>82</v>
      </c>
      <c r="I18" s="236"/>
      <c r="J18" s="236"/>
      <c r="K18" s="194"/>
      <c r="L18" s="359">
        <v>81</v>
      </c>
      <c r="M18" s="178"/>
      <c r="N18" s="178"/>
      <c r="O18" s="305"/>
      <c r="P18" s="245"/>
      <c r="Q18" s="107"/>
      <c r="R18" s="382"/>
      <c r="S18" s="248"/>
      <c r="T18" s="63"/>
      <c r="U18" s="64"/>
      <c r="W18" s="64"/>
      <c r="X18" s="64"/>
      <c r="Y18" s="182"/>
      <c r="Z18" s="250"/>
      <c r="AA18" s="251"/>
      <c r="AB18" s="251"/>
      <c r="AC18"/>
    </row>
    <row r="19" spans="1:29">
      <c r="A19" s="45">
        <v>12</v>
      </c>
      <c r="B19" s="126" t="s">
        <v>212</v>
      </c>
      <c r="C19" s="90">
        <v>80180</v>
      </c>
      <c r="D19" s="127" t="s">
        <v>213</v>
      </c>
      <c r="E19" s="90" t="s">
        <v>42</v>
      </c>
      <c r="F19" s="128" t="s">
        <v>130</v>
      </c>
      <c r="G19" s="133">
        <f>K19+H19+I19+L19+O19+R19+P19</f>
        <v>163</v>
      </c>
      <c r="H19" s="418">
        <v>53</v>
      </c>
      <c r="I19" s="280">
        <v>91</v>
      </c>
      <c r="J19" s="236">
        <v>56</v>
      </c>
      <c r="K19" s="194"/>
      <c r="L19" s="359">
        <v>19</v>
      </c>
      <c r="M19" s="178"/>
      <c r="N19" s="178"/>
      <c r="O19" s="244"/>
      <c r="P19" s="245"/>
      <c r="Q19" s="107"/>
      <c r="R19" s="192"/>
      <c r="S19" s="248"/>
      <c r="T19" s="63"/>
      <c r="U19" s="64"/>
      <c r="W19" s="64"/>
      <c r="X19" s="64"/>
      <c r="Y19" s="182"/>
      <c r="Z19" s="250"/>
      <c r="AA19" s="251"/>
      <c r="AB19" s="251"/>
      <c r="AC19"/>
    </row>
    <row r="20" spans="1:29">
      <c r="A20" s="45">
        <v>13</v>
      </c>
      <c r="B20" s="126" t="s">
        <v>249</v>
      </c>
      <c r="C20" s="44">
        <v>16180</v>
      </c>
      <c r="D20" s="127" t="s">
        <v>250</v>
      </c>
      <c r="E20" s="90" t="s">
        <v>42</v>
      </c>
      <c r="F20" s="128" t="s">
        <v>244</v>
      </c>
      <c r="G20" s="133">
        <f>K20+H20+I20+L20+O20+R20+P20+Y20</f>
        <v>163</v>
      </c>
      <c r="H20" s="277"/>
      <c r="I20" s="280">
        <v>77</v>
      </c>
      <c r="J20" s="236">
        <v>43</v>
      </c>
      <c r="K20" s="238"/>
      <c r="L20" s="194"/>
      <c r="M20" s="178"/>
      <c r="N20" s="240"/>
      <c r="O20" s="244"/>
      <c r="P20" s="245"/>
      <c r="Q20" s="107"/>
      <c r="R20" s="192"/>
      <c r="S20" s="248"/>
      <c r="T20" s="63"/>
      <c r="U20" s="64"/>
      <c r="W20" s="64"/>
      <c r="X20" s="64"/>
      <c r="Y20" s="182">
        <v>86</v>
      </c>
      <c r="Z20" s="250"/>
      <c r="AA20" s="251"/>
      <c r="AB20" s="251"/>
      <c r="AC20"/>
    </row>
    <row r="21" spans="1:29">
      <c r="A21" s="45">
        <v>14</v>
      </c>
      <c r="B21" s="378" t="s">
        <v>546</v>
      </c>
      <c r="C21" s="101">
        <v>109884</v>
      </c>
      <c r="D21" s="74" t="s">
        <v>358</v>
      </c>
      <c r="E21" s="44" t="s">
        <v>46</v>
      </c>
      <c r="F21" s="75" t="s">
        <v>130</v>
      </c>
      <c r="G21" s="133">
        <f>K21+H21+I21+L21+O21+R21+P21</f>
        <v>161</v>
      </c>
      <c r="H21" s="277"/>
      <c r="I21" s="236"/>
      <c r="J21" s="236"/>
      <c r="K21" s="194"/>
      <c r="L21" s="194"/>
      <c r="M21" s="178"/>
      <c r="N21" s="178"/>
      <c r="O21" s="305">
        <v>68</v>
      </c>
      <c r="P21" s="245"/>
      <c r="Q21" s="107"/>
      <c r="R21" s="382">
        <v>93</v>
      </c>
      <c r="S21" s="248"/>
      <c r="T21" s="63"/>
      <c r="U21" s="64"/>
      <c r="W21" s="64"/>
      <c r="X21" s="64"/>
      <c r="Y21" s="182"/>
      <c r="Z21" s="250"/>
      <c r="AA21" s="251"/>
      <c r="AB21" s="251"/>
      <c r="AC21"/>
    </row>
    <row r="22" spans="1:29">
      <c r="A22" s="45">
        <v>15</v>
      </c>
      <c r="B22" s="126" t="s">
        <v>238</v>
      </c>
      <c r="C22" s="90">
        <v>16042</v>
      </c>
      <c r="D22" s="127" t="s">
        <v>239</v>
      </c>
      <c r="E22" s="90" t="s">
        <v>42</v>
      </c>
      <c r="F22" s="128" t="s">
        <v>244</v>
      </c>
      <c r="G22" s="133">
        <f>K22+H22+J22+L22+O22+R22+P22+Y22</f>
        <v>161</v>
      </c>
      <c r="I22" s="280">
        <v>82</v>
      </c>
      <c r="J22" s="236">
        <v>86</v>
      </c>
      <c r="K22" s="238"/>
      <c r="L22" s="194"/>
      <c r="M22" s="178"/>
      <c r="N22" s="178"/>
      <c r="O22" s="244"/>
      <c r="P22" s="245"/>
      <c r="Q22" s="52"/>
      <c r="R22" s="192"/>
      <c r="S22" s="248"/>
      <c r="T22" s="63"/>
      <c r="U22" s="64"/>
      <c r="W22" s="64"/>
      <c r="X22" s="64"/>
      <c r="Y22" s="182">
        <v>75</v>
      </c>
      <c r="Z22" s="250"/>
      <c r="AA22" s="251"/>
      <c r="AB22" s="251"/>
      <c r="AC22"/>
    </row>
    <row r="23" spans="1:29">
      <c r="A23" s="45">
        <v>16</v>
      </c>
      <c r="B23" s="328" t="s">
        <v>433</v>
      </c>
      <c r="C23" s="329">
        <v>76087</v>
      </c>
      <c r="D23" s="102" t="s">
        <v>434</v>
      </c>
      <c r="E23" s="345" t="s">
        <v>7</v>
      </c>
      <c r="F23" s="75" t="s">
        <v>244</v>
      </c>
      <c r="G23" s="133">
        <f>K23+H23+I23+O23+R23+P23</f>
        <v>157</v>
      </c>
      <c r="H23" s="418">
        <v>75</v>
      </c>
      <c r="I23" s="236"/>
      <c r="J23" s="236"/>
      <c r="K23" s="359">
        <v>82</v>
      </c>
      <c r="L23" s="359">
        <v>22</v>
      </c>
      <c r="M23" s="178"/>
      <c r="N23" s="178"/>
      <c r="O23" s="244"/>
      <c r="P23" s="245"/>
      <c r="Q23" s="107"/>
      <c r="R23" s="192"/>
      <c r="S23" s="248"/>
      <c r="T23" s="63"/>
      <c r="U23" s="64"/>
      <c r="W23" s="64"/>
      <c r="X23" s="64"/>
      <c r="Y23" s="182"/>
      <c r="Z23" s="250"/>
      <c r="AA23" s="251"/>
      <c r="AB23" s="251"/>
      <c r="AC23"/>
    </row>
    <row r="24" spans="1:29">
      <c r="A24" s="45">
        <v>17</v>
      </c>
      <c r="B24" s="126" t="s">
        <v>203</v>
      </c>
      <c r="C24" s="90">
        <v>72056</v>
      </c>
      <c r="D24" s="127" t="s">
        <v>204</v>
      </c>
      <c r="E24" s="90" t="s">
        <v>42</v>
      </c>
      <c r="F24" s="128" t="s">
        <v>130</v>
      </c>
      <c r="G24" s="133">
        <f>K24+H24+I24+L24+O24+R24+P24+Y24</f>
        <v>157</v>
      </c>
      <c r="H24" s="277"/>
      <c r="I24" s="280">
        <v>89</v>
      </c>
      <c r="J24" s="237">
        <v>57</v>
      </c>
      <c r="K24" s="194"/>
      <c r="L24" s="194"/>
      <c r="M24" s="178"/>
      <c r="N24" s="178"/>
      <c r="O24" s="244"/>
      <c r="P24" s="245"/>
      <c r="Q24" s="52"/>
      <c r="R24" s="192"/>
      <c r="S24" s="248"/>
      <c r="T24" s="63"/>
      <c r="U24" s="64"/>
      <c r="W24" s="64"/>
      <c r="X24" s="64"/>
      <c r="Y24" s="182">
        <v>68</v>
      </c>
      <c r="Z24" s="250"/>
      <c r="AA24" s="251"/>
      <c r="AB24" s="251"/>
      <c r="AC24"/>
    </row>
    <row r="25" spans="1:29">
      <c r="A25" s="45">
        <v>18</v>
      </c>
      <c r="B25" s="339" t="s">
        <v>403</v>
      </c>
      <c r="C25" s="226">
        <v>100249</v>
      </c>
      <c r="D25" s="226" t="s">
        <v>404</v>
      </c>
      <c r="E25" s="345" t="s">
        <v>7</v>
      </c>
      <c r="F25" s="75" t="s">
        <v>244</v>
      </c>
      <c r="G25" s="133">
        <f>H25+I25+L25+O25+R25+P25</f>
        <v>155</v>
      </c>
      <c r="H25" s="2">
        <v>85</v>
      </c>
      <c r="I25" s="236"/>
      <c r="J25" s="236"/>
      <c r="K25" s="359">
        <v>64</v>
      </c>
      <c r="L25" s="359">
        <v>70</v>
      </c>
      <c r="M25" s="178"/>
      <c r="N25" s="178"/>
      <c r="O25" s="244"/>
      <c r="P25" s="245"/>
      <c r="Q25" s="107"/>
      <c r="R25" s="192"/>
      <c r="S25" s="248"/>
      <c r="T25" s="63"/>
      <c r="U25" s="64"/>
      <c r="W25" s="64"/>
      <c r="X25" s="64"/>
      <c r="Y25" s="182"/>
      <c r="Z25" s="250"/>
      <c r="AA25" s="251"/>
      <c r="AB25" s="251"/>
      <c r="AC25"/>
    </row>
    <row r="26" spans="1:29">
      <c r="A26" s="45">
        <v>19</v>
      </c>
      <c r="B26" s="378" t="s">
        <v>504</v>
      </c>
      <c r="C26" s="101">
        <v>54213</v>
      </c>
      <c r="D26" s="64" t="s">
        <v>505</v>
      </c>
      <c r="E26" s="44" t="s">
        <v>6</v>
      </c>
      <c r="F26" s="93" t="s">
        <v>244</v>
      </c>
      <c r="G26" s="133">
        <f>K26+H26+I26+L26+O26+R26+P26</f>
        <v>154</v>
      </c>
      <c r="H26" s="277"/>
      <c r="I26" s="236"/>
      <c r="J26" s="236"/>
      <c r="K26" s="194"/>
      <c r="L26" s="194"/>
      <c r="M26" s="178"/>
      <c r="N26" s="178"/>
      <c r="O26" s="305"/>
      <c r="P26" s="245">
        <v>93</v>
      </c>
      <c r="Q26" s="107"/>
      <c r="R26" s="382">
        <v>61</v>
      </c>
      <c r="S26" s="248"/>
      <c r="T26" s="63"/>
      <c r="U26" s="64"/>
      <c r="W26" s="64"/>
      <c r="X26" s="64"/>
      <c r="Y26" s="182"/>
      <c r="Z26" s="250"/>
      <c r="AA26" s="251"/>
      <c r="AB26" s="251"/>
      <c r="AC26"/>
    </row>
    <row r="27" spans="1:29">
      <c r="A27" s="45">
        <v>20</v>
      </c>
      <c r="B27" s="378" t="s">
        <v>554</v>
      </c>
      <c r="C27" s="101">
        <v>70885</v>
      </c>
      <c r="D27" s="73" t="s">
        <v>296</v>
      </c>
      <c r="E27" s="44" t="s">
        <v>46</v>
      </c>
      <c r="F27" s="93" t="s">
        <v>130</v>
      </c>
      <c r="G27" s="133">
        <f>K27+H27+I27+L27+R27+P27</f>
        <v>153</v>
      </c>
      <c r="H27" s="41"/>
      <c r="I27" s="236"/>
      <c r="J27" s="236"/>
      <c r="K27" s="194"/>
      <c r="L27" s="194"/>
      <c r="M27" s="178"/>
      <c r="N27" s="178"/>
      <c r="O27" s="305">
        <v>14</v>
      </c>
      <c r="P27" s="305">
        <v>84</v>
      </c>
      <c r="Q27" s="107"/>
      <c r="R27" s="382">
        <v>69</v>
      </c>
      <c r="S27" s="248"/>
      <c r="T27" s="63"/>
      <c r="U27" s="64"/>
      <c r="W27" s="64"/>
      <c r="X27" s="64"/>
      <c r="Y27" s="182"/>
      <c r="Z27" s="250"/>
      <c r="AA27" s="251"/>
      <c r="AB27" s="251"/>
      <c r="AC27"/>
    </row>
    <row r="28" spans="1:29">
      <c r="A28" s="45">
        <v>21</v>
      </c>
      <c r="B28" s="126" t="s">
        <v>214</v>
      </c>
      <c r="C28" s="90">
        <v>83114</v>
      </c>
      <c r="D28" s="127" t="s">
        <v>215</v>
      </c>
      <c r="E28" s="90" t="s">
        <v>42</v>
      </c>
      <c r="F28" s="128" t="s">
        <v>244</v>
      </c>
      <c r="G28" s="133">
        <f>K28+H28+J28+L28+O28+R28+P28+Y28</f>
        <v>150</v>
      </c>
      <c r="H28" s="276"/>
      <c r="I28" s="280">
        <v>60</v>
      </c>
      <c r="J28" s="236">
        <v>62</v>
      </c>
      <c r="K28" s="194"/>
      <c r="L28" s="194"/>
      <c r="M28" s="178"/>
      <c r="N28" s="178"/>
      <c r="O28" s="244"/>
      <c r="P28" s="245"/>
      <c r="Q28" s="107"/>
      <c r="R28" s="192"/>
      <c r="S28" s="248"/>
      <c r="T28" s="63"/>
      <c r="U28" s="64"/>
      <c r="W28" s="64"/>
      <c r="X28" s="64"/>
      <c r="Y28" s="182">
        <v>88</v>
      </c>
      <c r="Z28" s="250"/>
      <c r="AA28" s="251"/>
      <c r="AB28" s="251"/>
      <c r="AC28"/>
    </row>
    <row r="29" spans="1:29">
      <c r="A29" s="45">
        <v>22</v>
      </c>
      <c r="B29" s="378" t="s">
        <v>476</v>
      </c>
      <c r="C29" s="101" t="s">
        <v>109</v>
      </c>
      <c r="D29" s="73" t="s">
        <v>288</v>
      </c>
      <c r="E29" s="44" t="s">
        <v>0</v>
      </c>
      <c r="F29" s="93" t="s">
        <v>244</v>
      </c>
      <c r="G29" s="133">
        <f>K29+H29+I29+L29+O29+R29+P29+Q29</f>
        <v>148</v>
      </c>
      <c r="H29" s="41"/>
      <c r="I29" s="236"/>
      <c r="J29" s="236"/>
      <c r="K29" s="194"/>
      <c r="L29" s="194"/>
      <c r="M29" s="178"/>
      <c r="N29" s="178"/>
      <c r="O29" s="305">
        <v>35</v>
      </c>
      <c r="P29" s="245"/>
      <c r="Q29" s="107">
        <v>38</v>
      </c>
      <c r="R29" s="382">
        <v>75</v>
      </c>
      <c r="S29" s="248"/>
      <c r="T29" s="63"/>
      <c r="U29" s="64"/>
      <c r="W29" s="64"/>
      <c r="X29" s="64"/>
      <c r="Y29" s="182"/>
      <c r="Z29" s="250"/>
      <c r="AA29" s="251"/>
      <c r="AB29" s="251"/>
      <c r="AC29"/>
    </row>
    <row r="30" spans="1:29">
      <c r="A30" s="45">
        <v>23</v>
      </c>
      <c r="B30" s="378" t="s">
        <v>508</v>
      </c>
      <c r="C30" s="101">
        <v>70786</v>
      </c>
      <c r="D30" s="73" t="s">
        <v>292</v>
      </c>
      <c r="E30" s="44" t="s">
        <v>46</v>
      </c>
      <c r="F30" s="93" t="s">
        <v>244</v>
      </c>
      <c r="G30" s="133">
        <f>K30+H30+I30+L30+O30+R30+P30</f>
        <v>146</v>
      </c>
      <c r="H30" s="277"/>
      <c r="I30" s="236"/>
      <c r="J30" s="236"/>
      <c r="K30" s="194"/>
      <c r="L30" s="194"/>
      <c r="M30" s="178"/>
      <c r="N30" s="178"/>
      <c r="O30" s="305">
        <v>77</v>
      </c>
      <c r="P30" s="245"/>
      <c r="Q30" s="107"/>
      <c r="R30" s="382">
        <v>69</v>
      </c>
      <c r="S30" s="248"/>
      <c r="T30" s="63"/>
      <c r="U30" s="64"/>
      <c r="W30" s="64"/>
      <c r="X30" s="64"/>
      <c r="Y30" s="182"/>
      <c r="Z30" s="250"/>
      <c r="AA30" s="251"/>
      <c r="AB30" s="251"/>
      <c r="AC30"/>
    </row>
    <row r="31" spans="1:29">
      <c r="A31" s="45">
        <v>24</v>
      </c>
      <c r="B31" s="62" t="s">
        <v>628</v>
      </c>
      <c r="C31" s="710">
        <v>110531</v>
      </c>
      <c r="D31" s="712" t="s">
        <v>629</v>
      </c>
      <c r="E31" s="229" t="s">
        <v>410</v>
      </c>
      <c r="F31" s="223" t="s">
        <v>244</v>
      </c>
      <c r="G31" s="133">
        <f>K31+H31+I31+L31+O31+R31+P31</f>
        <v>145</v>
      </c>
      <c r="H31" s="418">
        <v>77</v>
      </c>
      <c r="I31" s="236"/>
      <c r="J31" s="236"/>
      <c r="K31" s="194"/>
      <c r="L31" s="359">
        <v>68</v>
      </c>
      <c r="M31" s="178"/>
      <c r="N31" s="178"/>
      <c r="O31" s="305"/>
      <c r="P31" s="245"/>
      <c r="Q31" s="107"/>
      <c r="R31" s="382"/>
      <c r="S31" s="248"/>
      <c r="T31" s="63"/>
      <c r="U31" s="64"/>
      <c r="W31" s="64"/>
      <c r="X31" s="64"/>
      <c r="Y31" s="182"/>
      <c r="Z31" s="250"/>
      <c r="AA31" s="251"/>
      <c r="AB31" s="251"/>
      <c r="AC31"/>
    </row>
    <row r="32" spans="1:29">
      <c r="A32" s="45">
        <v>25</v>
      </c>
      <c r="B32" s="328" t="s">
        <v>443</v>
      </c>
      <c r="C32" s="731">
        <v>69734</v>
      </c>
      <c r="D32" s="731" t="s">
        <v>444</v>
      </c>
      <c r="E32" s="732" t="s">
        <v>7</v>
      </c>
      <c r="F32" s="223" t="s">
        <v>244</v>
      </c>
      <c r="G32" s="133">
        <f>K32+H32+I32+O32+R32+P32</f>
        <v>145</v>
      </c>
      <c r="H32" s="418">
        <v>79</v>
      </c>
      <c r="I32" s="236"/>
      <c r="J32" s="236"/>
      <c r="K32" s="359">
        <v>66</v>
      </c>
      <c r="L32" s="359">
        <v>26</v>
      </c>
      <c r="M32" s="178"/>
      <c r="N32" s="178"/>
      <c r="O32" s="244"/>
      <c r="P32" s="245"/>
      <c r="Q32" s="107"/>
      <c r="R32" s="192"/>
      <c r="S32" s="248"/>
      <c r="T32" s="63"/>
      <c r="U32" s="64"/>
      <c r="W32" s="64"/>
      <c r="X32" s="64"/>
      <c r="Y32" s="182"/>
      <c r="Z32" s="250"/>
      <c r="AA32" s="251"/>
      <c r="AB32" s="251"/>
      <c r="AC32"/>
    </row>
    <row r="33" spans="1:29">
      <c r="A33" s="45">
        <v>26</v>
      </c>
      <c r="B33" s="62" t="s">
        <v>625</v>
      </c>
      <c r="C33" s="710">
        <v>29741</v>
      </c>
      <c r="D33" s="712">
        <v>2848</v>
      </c>
      <c r="E33" s="229" t="s">
        <v>646</v>
      </c>
      <c r="F33" s="223" t="s">
        <v>244</v>
      </c>
      <c r="G33" s="133">
        <f>K33+H33+I33+L33+O33+R33+P33</f>
        <v>139</v>
      </c>
      <c r="H33" s="418">
        <v>63</v>
      </c>
      <c r="I33" s="236"/>
      <c r="J33" s="236"/>
      <c r="K33" s="194"/>
      <c r="L33" s="359">
        <v>76</v>
      </c>
      <c r="M33" s="178"/>
      <c r="N33" s="178"/>
      <c r="O33" s="305"/>
      <c r="P33" s="245"/>
      <c r="Q33" s="107"/>
      <c r="R33" s="382"/>
      <c r="S33" s="248"/>
      <c r="T33" s="63"/>
      <c r="U33" s="64"/>
      <c r="W33" s="64"/>
      <c r="X33" s="64"/>
      <c r="Y33" s="182"/>
      <c r="Z33" s="250"/>
      <c r="AA33" s="251"/>
      <c r="AB33" s="251"/>
      <c r="AC33"/>
    </row>
    <row r="34" spans="1:29">
      <c r="A34" s="45">
        <v>27</v>
      </c>
      <c r="B34" s="62" t="s">
        <v>613</v>
      </c>
      <c r="C34" s="710">
        <v>110971</v>
      </c>
      <c r="D34" s="712" t="s">
        <v>614</v>
      </c>
      <c r="E34" s="229" t="s">
        <v>7</v>
      </c>
      <c r="F34" s="223" t="s">
        <v>130</v>
      </c>
      <c r="G34" s="133">
        <f>K34+H34+I34+L34+O34+R34+P34</f>
        <v>136</v>
      </c>
      <c r="H34" s="418">
        <v>51</v>
      </c>
      <c r="I34" s="236"/>
      <c r="J34" s="236"/>
      <c r="K34" s="194"/>
      <c r="L34" s="359">
        <v>85</v>
      </c>
      <c r="M34" s="178"/>
      <c r="N34" s="178"/>
      <c r="O34" s="305"/>
      <c r="P34" s="245"/>
      <c r="Q34" s="107"/>
      <c r="R34" s="382"/>
      <c r="S34" s="248"/>
      <c r="T34" s="63"/>
      <c r="U34" s="64"/>
      <c r="W34" s="64"/>
      <c r="X34" s="64"/>
      <c r="Y34" s="182"/>
      <c r="Z34" s="250"/>
      <c r="AA34" s="251"/>
      <c r="AB34" s="251"/>
      <c r="AC34"/>
    </row>
    <row r="35" spans="1:29">
      <c r="A35" s="45">
        <v>28</v>
      </c>
      <c r="B35" s="378" t="s">
        <v>480</v>
      </c>
      <c r="C35" s="101" t="s">
        <v>110</v>
      </c>
      <c r="D35" s="73" t="s">
        <v>335</v>
      </c>
      <c r="E35" s="44" t="s">
        <v>0</v>
      </c>
      <c r="F35" s="93" t="s">
        <v>244</v>
      </c>
      <c r="G35" s="133">
        <f>O35+R35+V35</f>
        <v>134</v>
      </c>
      <c r="H35" s="277"/>
      <c r="I35" s="236"/>
      <c r="J35" s="236"/>
      <c r="K35" s="194"/>
      <c r="L35" s="194"/>
      <c r="M35" s="178"/>
      <c r="N35" s="178"/>
      <c r="O35" s="305">
        <v>50</v>
      </c>
      <c r="P35" s="245"/>
      <c r="Q35" s="107">
        <v>32</v>
      </c>
      <c r="R35" s="382">
        <v>50</v>
      </c>
      <c r="S35" s="248"/>
      <c r="T35" s="63"/>
      <c r="U35" s="64"/>
      <c r="V35" s="64">
        <v>34</v>
      </c>
      <c r="W35" s="64"/>
      <c r="X35" s="64"/>
      <c r="Y35" s="182"/>
      <c r="Z35" s="250"/>
      <c r="AA35" s="251"/>
      <c r="AB35" s="251"/>
      <c r="AC35"/>
    </row>
    <row r="36" spans="1:29">
      <c r="A36" s="45">
        <v>29</v>
      </c>
      <c r="B36" s="378" t="s">
        <v>524</v>
      </c>
      <c r="C36" s="101">
        <v>54216</v>
      </c>
      <c r="D36" s="98" t="s">
        <v>525</v>
      </c>
      <c r="E36" s="44" t="s">
        <v>6</v>
      </c>
      <c r="F36" s="93" t="s">
        <v>244</v>
      </c>
      <c r="G36" s="133">
        <f t="shared" ref="G36:G43" si="0">K36+H36+I36+L36+O36+R36+P36</f>
        <v>132</v>
      </c>
      <c r="H36" s="277"/>
      <c r="I36" s="236"/>
      <c r="J36" s="236"/>
      <c r="K36" s="194"/>
      <c r="L36" s="194"/>
      <c r="M36" s="178"/>
      <c r="N36" s="178"/>
      <c r="O36" s="423"/>
      <c r="P36" s="305">
        <v>68</v>
      </c>
      <c r="Q36" s="107"/>
      <c r="R36" s="382">
        <v>64</v>
      </c>
      <c r="S36" s="248"/>
      <c r="T36" s="63"/>
      <c r="U36" s="64"/>
      <c r="W36" s="64"/>
      <c r="X36" s="64"/>
      <c r="Y36" s="182"/>
      <c r="Z36" s="250"/>
      <c r="AA36" s="251"/>
      <c r="AB36" s="251"/>
      <c r="AC36"/>
    </row>
    <row r="37" spans="1:29">
      <c r="A37" s="45">
        <v>30</v>
      </c>
      <c r="B37" s="729" t="s">
        <v>608</v>
      </c>
      <c r="C37" s="730">
        <v>110615</v>
      </c>
      <c r="D37" s="230" t="s">
        <v>609</v>
      </c>
      <c r="E37" s="730" t="s">
        <v>7</v>
      </c>
      <c r="F37" s="733" t="s">
        <v>244</v>
      </c>
      <c r="G37" s="133">
        <f t="shared" si="0"/>
        <v>130</v>
      </c>
      <c r="H37" s="418">
        <v>76</v>
      </c>
      <c r="I37" s="236"/>
      <c r="J37" s="236"/>
      <c r="K37" s="194"/>
      <c r="L37" s="359">
        <v>54</v>
      </c>
      <c r="M37" s="178"/>
      <c r="N37" s="178"/>
      <c r="O37" s="305"/>
      <c r="P37" s="245"/>
      <c r="Q37" s="107"/>
      <c r="R37" s="382"/>
      <c r="S37" s="248"/>
      <c r="T37" s="63"/>
      <c r="U37" s="64"/>
      <c r="W37" s="64"/>
      <c r="X37" s="64"/>
      <c r="Y37" s="182"/>
      <c r="Z37" s="250"/>
      <c r="AA37" s="251"/>
      <c r="AB37" s="251"/>
      <c r="AC37"/>
    </row>
    <row r="38" spans="1:29">
      <c r="A38" s="45">
        <v>31</v>
      </c>
      <c r="B38" s="406" t="s">
        <v>522</v>
      </c>
      <c r="C38" s="308" t="s">
        <v>523</v>
      </c>
      <c r="D38" s="297">
        <v>7471</v>
      </c>
      <c r="E38" s="311" t="s">
        <v>6</v>
      </c>
      <c r="F38" s="430" t="s">
        <v>130</v>
      </c>
      <c r="G38" s="133">
        <f t="shared" si="0"/>
        <v>129</v>
      </c>
      <c r="H38" s="41"/>
      <c r="I38" s="236"/>
      <c r="J38" s="236"/>
      <c r="K38" s="194"/>
      <c r="L38" s="194"/>
      <c r="M38" s="178"/>
      <c r="N38" s="178"/>
      <c r="O38" s="305"/>
      <c r="P38" s="305">
        <v>63</v>
      </c>
      <c r="Q38" s="107"/>
      <c r="R38" s="382">
        <v>66</v>
      </c>
      <c r="S38" s="248"/>
      <c r="T38" s="63"/>
      <c r="U38" s="64"/>
      <c r="W38" s="64"/>
      <c r="X38" s="64"/>
      <c r="Y38" s="182"/>
      <c r="Z38" s="250"/>
      <c r="AA38" s="251"/>
      <c r="AB38" s="251"/>
      <c r="AC38"/>
    </row>
    <row r="39" spans="1:29">
      <c r="A39" s="45">
        <v>32</v>
      </c>
      <c r="B39" s="406" t="s">
        <v>483</v>
      </c>
      <c r="C39" s="308">
        <v>54112</v>
      </c>
      <c r="D39" s="289" t="s">
        <v>360</v>
      </c>
      <c r="E39" s="311" t="s">
        <v>6</v>
      </c>
      <c r="F39" s="430" t="s">
        <v>244</v>
      </c>
      <c r="G39" s="133">
        <f t="shared" si="0"/>
        <v>128</v>
      </c>
      <c r="H39" s="277"/>
      <c r="I39" s="236"/>
      <c r="J39" s="236"/>
      <c r="K39" s="194"/>
      <c r="L39" s="194"/>
      <c r="M39" s="178"/>
      <c r="N39" s="178"/>
      <c r="O39" s="305">
        <v>63</v>
      </c>
      <c r="P39" s="245"/>
      <c r="Q39" s="107"/>
      <c r="R39" s="382">
        <v>65</v>
      </c>
      <c r="S39" s="248"/>
      <c r="T39" s="63"/>
      <c r="U39" s="64"/>
      <c r="W39" s="64"/>
      <c r="X39" s="64"/>
      <c r="Y39" s="182"/>
      <c r="Z39" s="250"/>
      <c r="AA39" s="251"/>
      <c r="AB39" s="251"/>
      <c r="AC39"/>
    </row>
    <row r="40" spans="1:29">
      <c r="A40" s="45">
        <v>33</v>
      </c>
      <c r="B40" s="709" t="s">
        <v>602</v>
      </c>
      <c r="C40" s="707">
        <v>84849</v>
      </c>
      <c r="D40" s="711" t="s">
        <v>603</v>
      </c>
      <c r="E40" s="353" t="s">
        <v>7</v>
      </c>
      <c r="F40" s="413" t="s">
        <v>130</v>
      </c>
      <c r="G40" s="133">
        <f t="shared" si="0"/>
        <v>118</v>
      </c>
      <c r="H40" s="418">
        <v>53</v>
      </c>
      <c r="I40" s="236"/>
      <c r="J40" s="236"/>
      <c r="K40" s="194"/>
      <c r="L40" s="359">
        <v>65</v>
      </c>
      <c r="M40" s="178"/>
      <c r="N40" s="178"/>
      <c r="O40" s="305"/>
      <c r="P40" s="245"/>
      <c r="Q40" s="107"/>
      <c r="R40" s="382"/>
      <c r="S40" s="248"/>
      <c r="T40" s="63"/>
      <c r="U40" s="64"/>
      <c r="W40" s="64"/>
      <c r="X40" s="64"/>
      <c r="Y40" s="182"/>
      <c r="Z40" s="250"/>
      <c r="AA40" s="251"/>
      <c r="AB40" s="251"/>
      <c r="AC40"/>
    </row>
    <row r="41" spans="1:29">
      <c r="A41" s="45">
        <v>34</v>
      </c>
      <c r="B41" s="350" t="s">
        <v>98</v>
      </c>
      <c r="C41" s="354">
        <v>93335</v>
      </c>
      <c r="D41" s="355" t="s">
        <v>76</v>
      </c>
      <c r="E41" s="362" t="s">
        <v>7</v>
      </c>
      <c r="F41" s="413" t="s">
        <v>130</v>
      </c>
      <c r="G41" s="133">
        <f t="shared" si="0"/>
        <v>117</v>
      </c>
      <c r="H41" s="277"/>
      <c r="I41" s="236"/>
      <c r="J41" s="236"/>
      <c r="K41" s="359">
        <v>117</v>
      </c>
      <c r="L41" s="194"/>
      <c r="M41" s="178"/>
      <c r="N41" s="178"/>
      <c r="O41" s="244"/>
      <c r="P41" s="243"/>
      <c r="Q41" s="164"/>
      <c r="R41" s="247"/>
      <c r="S41" s="189"/>
      <c r="T41" s="164"/>
      <c r="U41" s="145"/>
      <c r="V41" s="145"/>
      <c r="W41" s="145"/>
      <c r="X41" s="145"/>
      <c r="Y41" s="181"/>
      <c r="Z41" s="250"/>
      <c r="AA41" s="251"/>
      <c r="AB41" s="251"/>
      <c r="AC41"/>
    </row>
    <row r="42" spans="1:29">
      <c r="A42" s="45">
        <v>35</v>
      </c>
      <c r="B42" s="406" t="s">
        <v>539</v>
      </c>
      <c r="C42" s="308">
        <v>53721</v>
      </c>
      <c r="D42" s="297" t="s">
        <v>540</v>
      </c>
      <c r="E42" s="685" t="s">
        <v>6</v>
      </c>
      <c r="F42" s="429" t="s">
        <v>244</v>
      </c>
      <c r="G42" s="133">
        <f t="shared" si="0"/>
        <v>117</v>
      </c>
      <c r="H42" s="277"/>
      <c r="I42" s="236"/>
      <c r="J42" s="236"/>
      <c r="K42" s="194"/>
      <c r="L42" s="194"/>
      <c r="M42" s="178"/>
      <c r="N42" s="178"/>
      <c r="O42" s="305"/>
      <c r="P42" s="245"/>
      <c r="Q42" s="107"/>
      <c r="R42" s="382">
        <v>117</v>
      </c>
      <c r="S42" s="248"/>
      <c r="T42" s="63"/>
      <c r="U42" s="64"/>
      <c r="W42" s="64"/>
      <c r="X42" s="64"/>
      <c r="Y42" s="182"/>
      <c r="Z42" s="250"/>
      <c r="AA42" s="251"/>
      <c r="AB42" s="251"/>
      <c r="AC42"/>
    </row>
    <row r="43" spans="1:29">
      <c r="A43" s="45">
        <v>36</v>
      </c>
      <c r="B43" s="407" t="s">
        <v>601</v>
      </c>
      <c r="C43" s="298">
        <v>85414</v>
      </c>
      <c r="D43" s="298" t="s">
        <v>70</v>
      </c>
      <c r="E43" s="322" t="s">
        <v>0</v>
      </c>
      <c r="F43" s="413" t="s">
        <v>244</v>
      </c>
      <c r="G43" s="133">
        <f t="shared" si="0"/>
        <v>115</v>
      </c>
      <c r="H43" s="418">
        <v>46</v>
      </c>
      <c r="I43" s="236"/>
      <c r="J43" s="236"/>
      <c r="K43" s="194"/>
      <c r="L43" s="359">
        <v>69</v>
      </c>
      <c r="M43" s="178"/>
      <c r="N43" s="178"/>
      <c r="O43" s="305"/>
      <c r="P43" s="245"/>
      <c r="Q43" s="107"/>
      <c r="R43" s="382"/>
      <c r="S43" s="248"/>
      <c r="T43" s="63"/>
      <c r="U43" s="64"/>
      <c r="W43" s="64"/>
      <c r="X43" s="64"/>
      <c r="Y43" s="182"/>
      <c r="Z43" s="250"/>
      <c r="AA43" s="251"/>
      <c r="AB43" s="251"/>
      <c r="AC43"/>
    </row>
    <row r="44" spans="1:29">
      <c r="A44" s="45">
        <v>37</v>
      </c>
      <c r="B44" s="310" t="s">
        <v>743</v>
      </c>
      <c r="C44" s="311">
        <v>27155</v>
      </c>
      <c r="D44" s="311" t="s">
        <v>744</v>
      </c>
      <c r="E44" s="311" t="s">
        <v>48</v>
      </c>
      <c r="F44" s="413" t="s">
        <v>717</v>
      </c>
      <c r="G44" s="133">
        <f>K44+H44+I44+L44+O44+R44+P44+Q44</f>
        <v>115</v>
      </c>
      <c r="H44" s="277"/>
      <c r="I44" s="236"/>
      <c r="J44" s="236"/>
      <c r="K44" s="194"/>
      <c r="L44" s="194"/>
      <c r="M44" s="178"/>
      <c r="N44" s="178"/>
      <c r="O44" s="305"/>
      <c r="P44" s="245"/>
      <c r="Q44" s="78">
        <v>115</v>
      </c>
      <c r="R44" s="192"/>
      <c r="S44" s="248"/>
      <c r="T44" s="63"/>
      <c r="U44" s="64"/>
      <c r="W44" s="64"/>
      <c r="X44" s="64"/>
      <c r="Y44" s="182"/>
      <c r="Z44" s="250"/>
      <c r="AA44" s="251"/>
      <c r="AB44" s="251"/>
      <c r="AC44"/>
    </row>
    <row r="45" spans="1:29" ht="13.5" thickBot="1">
      <c r="A45" s="45">
        <v>38</v>
      </c>
      <c r="B45" s="292" t="s">
        <v>114</v>
      </c>
      <c r="C45" s="293" t="s">
        <v>349</v>
      </c>
      <c r="D45" s="293" t="s">
        <v>350</v>
      </c>
      <c r="E45" s="293" t="s">
        <v>1</v>
      </c>
      <c r="F45" s="456" t="s">
        <v>244</v>
      </c>
      <c r="G45" s="133">
        <f>K45+H45+I45+L45+O45+R45+P45</f>
        <v>115</v>
      </c>
      <c r="H45" s="277"/>
      <c r="I45" s="236"/>
      <c r="J45" s="236"/>
      <c r="K45" s="194"/>
      <c r="L45" s="194"/>
      <c r="M45" s="178"/>
      <c r="N45" s="178"/>
      <c r="O45" s="305">
        <v>115</v>
      </c>
      <c r="P45" s="243"/>
      <c r="Q45" s="164"/>
      <c r="R45" s="247"/>
      <c r="S45" s="189"/>
      <c r="T45" s="164"/>
      <c r="U45" s="145"/>
      <c r="V45" s="145"/>
      <c r="W45" s="145"/>
      <c r="X45" s="145"/>
      <c r="Y45" s="181"/>
      <c r="Z45" s="250"/>
      <c r="AA45" s="251"/>
      <c r="AB45" s="251"/>
      <c r="AC45"/>
    </row>
    <row r="46" spans="1:29">
      <c r="A46" s="45">
        <v>39</v>
      </c>
      <c r="B46" s="406" t="s">
        <v>550</v>
      </c>
      <c r="C46" s="720">
        <v>80114</v>
      </c>
      <c r="D46" s="297">
        <v>1345</v>
      </c>
      <c r="E46" s="311" t="s">
        <v>46</v>
      </c>
      <c r="F46" s="430" t="s">
        <v>130</v>
      </c>
      <c r="G46" s="133">
        <f>K46+H46+I46+L46+O46+R46+P46</f>
        <v>114</v>
      </c>
      <c r="H46" s="277"/>
      <c r="I46" s="236"/>
      <c r="J46" s="236"/>
      <c r="K46" s="194"/>
      <c r="L46" s="194"/>
      <c r="M46" s="178"/>
      <c r="N46" s="178"/>
      <c r="O46" s="305"/>
      <c r="P46" s="305">
        <v>55</v>
      </c>
      <c r="Q46" s="107"/>
      <c r="R46" s="382">
        <v>59</v>
      </c>
      <c r="S46" s="248"/>
      <c r="T46" s="63"/>
      <c r="U46" s="64"/>
      <c r="W46" s="64"/>
      <c r="X46" s="64"/>
      <c r="Y46" s="182"/>
      <c r="Z46" s="250"/>
      <c r="AA46" s="251"/>
      <c r="AB46" s="251"/>
      <c r="AC46"/>
    </row>
    <row r="47" spans="1:29">
      <c r="A47" s="45">
        <v>40</v>
      </c>
      <c r="B47" s="791" t="s">
        <v>913</v>
      </c>
      <c r="C47" s="792">
        <v>75341</v>
      </c>
      <c r="D47" s="792" t="s">
        <v>914</v>
      </c>
      <c r="E47" s="792" t="s">
        <v>9</v>
      </c>
      <c r="F47" s="413"/>
      <c r="G47" s="133">
        <f>K47+H47+I47+L47+O47+R47+P47+Y47+J47+V47</f>
        <v>114</v>
      </c>
      <c r="H47" s="277"/>
      <c r="I47" s="236"/>
      <c r="J47" s="280"/>
      <c r="K47" s="194"/>
      <c r="L47" s="194"/>
      <c r="M47" s="178"/>
      <c r="N47" s="178"/>
      <c r="O47" s="305"/>
      <c r="P47" s="245"/>
      <c r="Q47" s="107"/>
      <c r="R47" s="192"/>
      <c r="S47" s="248"/>
      <c r="T47" s="63"/>
      <c r="U47" s="64"/>
      <c r="V47" s="78">
        <v>114</v>
      </c>
      <c r="W47" s="64"/>
      <c r="X47" s="64"/>
      <c r="Y47" s="182"/>
      <c r="Z47" s="250"/>
      <c r="AA47" s="251"/>
      <c r="AB47" s="251"/>
      <c r="AC47"/>
    </row>
    <row r="48" spans="1:29">
      <c r="A48" s="45">
        <v>41</v>
      </c>
      <c r="B48" s="728" t="s">
        <v>845</v>
      </c>
      <c r="C48" s="306">
        <v>16121</v>
      </c>
      <c r="D48" s="309" t="s">
        <v>206</v>
      </c>
      <c r="E48" s="306" t="s">
        <v>42</v>
      </c>
      <c r="F48" s="455" t="s">
        <v>244</v>
      </c>
      <c r="G48" s="133">
        <f>K48+H48+J48+L48+O48+R48+P48</f>
        <v>114</v>
      </c>
      <c r="I48" s="280">
        <v>87</v>
      </c>
      <c r="J48" s="236">
        <v>114</v>
      </c>
      <c r="K48" s="194"/>
      <c r="L48" s="194"/>
      <c r="M48" s="178"/>
      <c r="N48" s="178"/>
      <c r="O48" s="244"/>
      <c r="P48" s="245"/>
      <c r="Q48" s="107"/>
      <c r="R48" s="192"/>
      <c r="S48" s="249"/>
      <c r="T48" s="63"/>
      <c r="U48" s="64"/>
      <c r="W48" s="64"/>
      <c r="X48" s="64"/>
      <c r="Y48" s="182"/>
      <c r="Z48" s="250"/>
      <c r="AA48" s="251"/>
      <c r="AB48" s="251"/>
      <c r="AC48"/>
    </row>
    <row r="49" spans="1:29">
      <c r="A49" s="45">
        <v>42</v>
      </c>
      <c r="B49" s="316" t="s">
        <v>676</v>
      </c>
      <c r="C49" s="311" t="s">
        <v>677</v>
      </c>
      <c r="D49" s="311" t="s">
        <v>358</v>
      </c>
      <c r="E49" s="311" t="s">
        <v>46</v>
      </c>
      <c r="F49" s="430" t="s">
        <v>130</v>
      </c>
      <c r="G49" s="133">
        <f>K49+H49+I49+L49+O49+R49+P49</f>
        <v>111</v>
      </c>
      <c r="H49" s="277"/>
      <c r="I49" s="236"/>
      <c r="J49" s="236"/>
      <c r="K49" s="194"/>
      <c r="L49" s="194"/>
      <c r="M49" s="178"/>
      <c r="N49" s="178"/>
      <c r="O49" s="305"/>
      <c r="P49" s="305">
        <v>111</v>
      </c>
      <c r="Q49" s="107"/>
      <c r="R49" s="382"/>
      <c r="S49" s="248"/>
      <c r="T49" s="63"/>
      <c r="U49" s="64"/>
      <c r="W49" s="64"/>
      <c r="X49" s="64"/>
      <c r="Y49" s="182"/>
      <c r="Z49" s="250"/>
      <c r="AA49" s="251"/>
      <c r="AB49" s="251"/>
      <c r="AC49"/>
    </row>
    <row r="50" spans="1:29">
      <c r="A50" s="45">
        <v>43</v>
      </c>
      <c r="B50" s="791" t="s">
        <v>905</v>
      </c>
      <c r="C50" s="792">
        <v>85517</v>
      </c>
      <c r="D50" s="792" t="s">
        <v>906</v>
      </c>
      <c r="E50" s="792" t="s">
        <v>9</v>
      </c>
      <c r="F50" s="413"/>
      <c r="G50" s="133">
        <f>K50+H50+I50+L50+O50+R50+P50+Y50+J50+V50</f>
        <v>110</v>
      </c>
      <c r="H50" s="277"/>
      <c r="I50" s="236"/>
      <c r="J50" s="280"/>
      <c r="K50" s="194"/>
      <c r="L50" s="194"/>
      <c r="M50" s="178"/>
      <c r="N50" s="178"/>
      <c r="O50" s="305"/>
      <c r="P50" s="245"/>
      <c r="Q50" s="107"/>
      <c r="R50" s="192"/>
      <c r="S50" s="248"/>
      <c r="T50" s="63"/>
      <c r="U50" s="64"/>
      <c r="V50" s="78">
        <v>110</v>
      </c>
      <c r="W50" s="64"/>
      <c r="X50" s="64"/>
      <c r="Y50" s="182"/>
      <c r="Z50" s="250"/>
      <c r="AA50" s="251"/>
      <c r="AB50" s="251"/>
      <c r="AC50"/>
    </row>
    <row r="51" spans="1:29">
      <c r="A51" s="45">
        <v>44</v>
      </c>
      <c r="B51" s="290" t="s">
        <v>113</v>
      </c>
      <c r="C51" s="291" t="s">
        <v>293</v>
      </c>
      <c r="D51" s="291" t="s">
        <v>294</v>
      </c>
      <c r="E51" s="291" t="s">
        <v>1</v>
      </c>
      <c r="F51" s="429" t="s">
        <v>244</v>
      </c>
      <c r="G51" s="133">
        <f>K51+H51+I51+L51+O51+R51+P51</f>
        <v>109</v>
      </c>
      <c r="H51" s="277"/>
      <c r="I51" s="236"/>
      <c r="J51" s="236"/>
      <c r="K51" s="194"/>
      <c r="L51" s="194"/>
      <c r="M51" s="178"/>
      <c r="N51" s="178"/>
      <c r="O51" s="305">
        <v>61</v>
      </c>
      <c r="P51" s="245"/>
      <c r="Q51" s="107"/>
      <c r="R51" s="382">
        <v>48</v>
      </c>
      <c r="S51" s="248"/>
      <c r="T51" s="63"/>
      <c r="U51" s="64"/>
      <c r="W51" s="64"/>
      <c r="X51" s="64"/>
      <c r="Y51" s="182"/>
      <c r="Z51" s="250"/>
      <c r="AA51" s="251"/>
      <c r="AB51" s="251"/>
      <c r="AC51"/>
    </row>
    <row r="52" spans="1:29">
      <c r="A52" s="45">
        <v>45</v>
      </c>
      <c r="B52" s="407" t="s">
        <v>612</v>
      </c>
      <c r="C52" s="322">
        <v>15934</v>
      </c>
      <c r="D52" s="324" t="s">
        <v>241</v>
      </c>
      <c r="E52" s="322" t="s">
        <v>42</v>
      </c>
      <c r="F52" s="415" t="s">
        <v>244</v>
      </c>
      <c r="G52" s="133">
        <f>K52+H52+I52+L52+O52+R52+P52+J52</f>
        <v>109</v>
      </c>
      <c r="H52" s="2">
        <v>63</v>
      </c>
      <c r="I52" s="236"/>
      <c r="J52" s="236">
        <v>19</v>
      </c>
      <c r="K52" s="194"/>
      <c r="L52" s="359">
        <v>27</v>
      </c>
      <c r="M52" s="178"/>
      <c r="N52" s="178"/>
      <c r="O52" s="305"/>
      <c r="P52" s="245"/>
      <c r="Q52" s="107"/>
      <c r="R52" s="382"/>
      <c r="S52" s="248"/>
      <c r="T52" s="63"/>
      <c r="U52" s="64"/>
      <c r="W52" s="64"/>
      <c r="X52" s="64"/>
      <c r="Y52" s="182"/>
      <c r="Z52" s="250"/>
      <c r="AA52" s="251"/>
      <c r="AB52" s="251"/>
      <c r="AC52"/>
    </row>
    <row r="53" spans="1:29">
      <c r="A53" s="45">
        <v>46</v>
      </c>
      <c r="B53" s="310" t="s">
        <v>566</v>
      </c>
      <c r="C53" s="293" t="s">
        <v>339</v>
      </c>
      <c r="D53" s="293" t="s">
        <v>340</v>
      </c>
      <c r="E53" s="293" t="s">
        <v>2</v>
      </c>
      <c r="F53" s="429" t="s">
        <v>244</v>
      </c>
      <c r="G53" s="133">
        <f>K53+H53+I53+L53+O53+R53+P53+Q53</f>
        <v>108</v>
      </c>
      <c r="H53" s="277"/>
      <c r="I53" s="236"/>
      <c r="J53" s="236"/>
      <c r="K53" s="194"/>
      <c r="L53" s="194"/>
      <c r="M53" s="178"/>
      <c r="N53" s="178"/>
      <c r="O53" s="305">
        <v>50</v>
      </c>
      <c r="P53" s="245"/>
      <c r="Q53" s="107">
        <v>58</v>
      </c>
      <c r="R53" s="192"/>
      <c r="S53" s="248"/>
      <c r="T53" s="63"/>
      <c r="U53" s="64"/>
      <c r="W53" s="64"/>
      <c r="X53" s="64"/>
      <c r="Y53" s="182"/>
      <c r="Z53" s="250"/>
      <c r="AA53" s="251"/>
      <c r="AB53" s="251"/>
      <c r="AC53"/>
    </row>
    <row r="54" spans="1:29">
      <c r="A54" s="45">
        <v>47</v>
      </c>
      <c r="B54" s="352" t="s">
        <v>416</v>
      </c>
      <c r="C54" s="353">
        <v>106758</v>
      </c>
      <c r="D54" s="353" t="s">
        <v>417</v>
      </c>
      <c r="E54" s="362" t="s">
        <v>7</v>
      </c>
      <c r="F54" s="413" t="s">
        <v>244</v>
      </c>
      <c r="G54" s="133">
        <f>H54+I54+L54+O54+R54+P54</f>
        <v>108</v>
      </c>
      <c r="H54" s="418">
        <v>48</v>
      </c>
      <c r="I54" s="236"/>
      <c r="J54" s="236"/>
      <c r="K54" s="359">
        <v>30</v>
      </c>
      <c r="L54" s="359">
        <v>60</v>
      </c>
      <c r="M54" s="178"/>
      <c r="N54" s="178"/>
      <c r="O54" s="244"/>
      <c r="P54" s="245"/>
      <c r="Q54" s="107"/>
      <c r="R54" s="192"/>
      <c r="S54" s="248"/>
      <c r="T54" s="63"/>
      <c r="U54" s="64"/>
      <c r="W54" s="64"/>
      <c r="X54" s="64"/>
      <c r="Y54" s="182"/>
      <c r="Z54" s="250"/>
      <c r="AA54" s="251"/>
      <c r="AB54" s="251"/>
      <c r="AC54"/>
    </row>
    <row r="55" spans="1:29">
      <c r="A55" s="45">
        <v>48</v>
      </c>
      <c r="B55" s="407" t="s">
        <v>619</v>
      </c>
      <c r="C55" s="322">
        <v>109827</v>
      </c>
      <c r="D55" s="324" t="s">
        <v>620</v>
      </c>
      <c r="E55" s="322" t="s">
        <v>7</v>
      </c>
      <c r="F55" s="415" t="s">
        <v>130</v>
      </c>
      <c r="G55" s="133">
        <f>K55+H55+I55+L55+O55+R55+P55</f>
        <v>107</v>
      </c>
      <c r="H55" s="418">
        <v>70</v>
      </c>
      <c r="I55" s="236"/>
      <c r="J55" s="236"/>
      <c r="K55" s="194"/>
      <c r="L55" s="359">
        <v>37</v>
      </c>
      <c r="M55" s="178"/>
      <c r="N55" s="178"/>
      <c r="O55" s="305"/>
      <c r="P55" s="245"/>
      <c r="Q55" s="107"/>
      <c r="R55" s="382"/>
      <c r="S55" s="248"/>
      <c r="T55" s="63"/>
      <c r="U55" s="64"/>
      <c r="W55" s="64"/>
      <c r="X55" s="64"/>
      <c r="Y55" s="182"/>
      <c r="Z55" s="250"/>
      <c r="AA55" s="251"/>
      <c r="AB55" s="251"/>
      <c r="AC55"/>
    </row>
    <row r="56" spans="1:29">
      <c r="A56" s="45">
        <v>49</v>
      </c>
      <c r="B56" s="316" t="s">
        <v>570</v>
      </c>
      <c r="C56" s="289" t="s">
        <v>285</v>
      </c>
      <c r="D56" s="289" t="s">
        <v>286</v>
      </c>
      <c r="E56" s="289" t="s">
        <v>46</v>
      </c>
      <c r="F56" s="429" t="s">
        <v>244</v>
      </c>
      <c r="G56" s="133">
        <f>K56+H56+I56+L56+R56+P56</f>
        <v>107</v>
      </c>
      <c r="H56" s="277"/>
      <c r="I56" s="236"/>
      <c r="J56" s="236"/>
      <c r="K56" s="194"/>
      <c r="L56" s="194"/>
      <c r="M56" s="178"/>
      <c r="N56" s="178"/>
      <c r="O56" s="305">
        <v>76</v>
      </c>
      <c r="P56" s="245">
        <v>107</v>
      </c>
      <c r="Q56" s="107"/>
      <c r="R56" s="192"/>
      <c r="S56" s="248"/>
      <c r="T56" s="63"/>
      <c r="U56" s="64"/>
      <c r="W56" s="64"/>
      <c r="X56" s="64"/>
      <c r="Y56" s="182"/>
      <c r="Z56" s="250"/>
      <c r="AA56" s="251"/>
      <c r="AB56" s="251"/>
      <c r="AC56"/>
    </row>
    <row r="57" spans="1:29">
      <c r="A57" s="45">
        <v>50</v>
      </c>
      <c r="B57" s="351" t="s">
        <v>428</v>
      </c>
      <c r="C57" s="354">
        <v>21767</v>
      </c>
      <c r="D57" s="356" t="s">
        <v>429</v>
      </c>
      <c r="E57" s="362" t="s">
        <v>7</v>
      </c>
      <c r="F57" s="413" t="s">
        <v>244</v>
      </c>
      <c r="G57" s="133">
        <f>K57+H57+I57+L57+O57+R57+P57</f>
        <v>106</v>
      </c>
      <c r="H57" s="277"/>
      <c r="I57" s="236"/>
      <c r="J57" s="236"/>
      <c r="K57" s="359">
        <v>106</v>
      </c>
      <c r="L57" s="422"/>
      <c r="M57" s="178"/>
      <c r="N57" s="178"/>
      <c r="O57" s="244"/>
      <c r="P57" s="245"/>
      <c r="Q57" s="107"/>
      <c r="R57" s="192"/>
      <c r="S57" s="248"/>
      <c r="T57" s="63"/>
      <c r="U57" s="64"/>
      <c r="W57" s="64"/>
      <c r="X57" s="64"/>
      <c r="Y57" s="182"/>
      <c r="Z57" s="250"/>
      <c r="AA57" s="251"/>
      <c r="AB57" s="251"/>
      <c r="AC57"/>
    </row>
    <row r="58" spans="1:29">
      <c r="A58" s="45">
        <v>51</v>
      </c>
      <c r="B58" s="791" t="s">
        <v>873</v>
      </c>
      <c r="C58" s="792">
        <v>85522</v>
      </c>
      <c r="D58" s="792" t="s">
        <v>874</v>
      </c>
      <c r="E58" s="792" t="s">
        <v>9</v>
      </c>
      <c r="F58" s="413"/>
      <c r="G58" s="133">
        <f>K58+H58+I58+L58+O58+R58+P58+Y58+J58+V58</f>
        <v>104</v>
      </c>
      <c r="H58" s="41"/>
      <c r="I58" s="236"/>
      <c r="J58" s="280"/>
      <c r="K58" s="194"/>
      <c r="L58" s="194"/>
      <c r="M58" s="178"/>
      <c r="N58" s="178"/>
      <c r="O58" s="305"/>
      <c r="P58" s="245"/>
      <c r="Q58" s="107"/>
      <c r="R58" s="192"/>
      <c r="S58" s="248"/>
      <c r="T58" s="63"/>
      <c r="U58" s="64"/>
      <c r="V58" s="78">
        <v>104</v>
      </c>
      <c r="W58" s="64"/>
      <c r="X58" s="64"/>
      <c r="Y58" s="182"/>
      <c r="Z58" s="250"/>
      <c r="AA58" s="251"/>
      <c r="AB58" s="251"/>
      <c r="AC58"/>
    </row>
    <row r="59" spans="1:29">
      <c r="A59" s="45">
        <v>52</v>
      </c>
      <c r="B59" s="406" t="s">
        <v>514</v>
      </c>
      <c r="C59" s="308" t="s">
        <v>516</v>
      </c>
      <c r="D59" s="297" t="s">
        <v>515</v>
      </c>
      <c r="E59" s="311" t="s">
        <v>6</v>
      </c>
      <c r="F59" s="413" t="s">
        <v>130</v>
      </c>
      <c r="G59" s="133">
        <f>K59+H59+I59+L59+O59+R59+P59</f>
        <v>104</v>
      </c>
      <c r="H59" s="277"/>
      <c r="I59" s="236"/>
      <c r="J59" s="236"/>
      <c r="K59" s="194"/>
      <c r="L59" s="194"/>
      <c r="M59" s="178"/>
      <c r="N59" s="178"/>
      <c r="O59" s="305"/>
      <c r="P59" s="245"/>
      <c r="Q59" s="107"/>
      <c r="R59" s="382">
        <v>104</v>
      </c>
      <c r="S59" s="248"/>
      <c r="T59" s="63"/>
      <c r="U59" s="64"/>
      <c r="W59" s="64"/>
      <c r="X59" s="64"/>
      <c r="Y59" s="182"/>
      <c r="Z59" s="250"/>
      <c r="AA59" s="251"/>
      <c r="AB59" s="251"/>
      <c r="AC59"/>
    </row>
    <row r="60" spans="1:29">
      <c r="A60" s="45">
        <v>53</v>
      </c>
      <c r="B60" s="466" t="s">
        <v>120</v>
      </c>
      <c r="C60" s="467">
        <v>16078</v>
      </c>
      <c r="D60" s="309" t="s">
        <v>209</v>
      </c>
      <c r="E60" s="306" t="s">
        <v>42</v>
      </c>
      <c r="F60" s="469" t="s">
        <v>244</v>
      </c>
      <c r="G60" s="133">
        <f>K60+H60+I60+L60+O60+R60+P60</f>
        <v>104</v>
      </c>
      <c r="H60" s="143"/>
      <c r="I60" s="280">
        <v>104</v>
      </c>
      <c r="J60" s="236">
        <v>99</v>
      </c>
      <c r="K60" s="193"/>
      <c r="L60" s="193"/>
      <c r="M60" s="239"/>
      <c r="N60" s="239"/>
      <c r="O60" s="243"/>
      <c r="P60" s="245"/>
      <c r="Q60" s="107"/>
      <c r="R60" s="424"/>
      <c r="S60" s="248"/>
      <c r="T60" s="63"/>
      <c r="U60" s="64"/>
      <c r="W60" s="64"/>
      <c r="X60" s="64"/>
      <c r="Y60" s="182"/>
      <c r="Z60" s="250"/>
      <c r="AA60" s="251"/>
      <c r="AB60" s="251"/>
      <c r="AC60"/>
    </row>
    <row r="61" spans="1:29">
      <c r="A61" s="45">
        <v>54</v>
      </c>
      <c r="B61" s="316" t="s">
        <v>694</v>
      </c>
      <c r="C61" s="311">
        <v>71665</v>
      </c>
      <c r="D61" s="311" t="s">
        <v>366</v>
      </c>
      <c r="E61" s="311" t="s">
        <v>46</v>
      </c>
      <c r="F61" s="430" t="s">
        <v>244</v>
      </c>
      <c r="G61" s="133">
        <f>K61+H61+I61+L61+R61+P61</f>
        <v>103</v>
      </c>
      <c r="H61" s="277"/>
      <c r="I61" s="236"/>
      <c r="J61" s="236"/>
      <c r="K61" s="194"/>
      <c r="L61" s="194"/>
      <c r="M61" s="178"/>
      <c r="N61" s="178"/>
      <c r="O61" s="305">
        <v>53</v>
      </c>
      <c r="P61" s="305">
        <v>103</v>
      </c>
      <c r="Q61" s="107"/>
      <c r="R61" s="382"/>
      <c r="S61" s="248"/>
      <c r="T61" s="63"/>
      <c r="U61" s="64"/>
      <c r="W61" s="64"/>
      <c r="X61" s="64"/>
      <c r="Y61" s="182"/>
      <c r="Z61" s="250"/>
      <c r="AA61" s="251"/>
      <c r="AB61" s="251"/>
      <c r="AC61"/>
    </row>
    <row r="62" spans="1:29">
      <c r="A62" s="45">
        <v>55</v>
      </c>
      <c r="B62" s="791" t="s">
        <v>875</v>
      </c>
      <c r="C62" s="792">
        <v>85511</v>
      </c>
      <c r="D62" s="792" t="s">
        <v>876</v>
      </c>
      <c r="E62" s="792" t="s">
        <v>9</v>
      </c>
      <c r="F62" s="413"/>
      <c r="G62" s="133">
        <f>K62+H62+I62+L62+O62+R62+P62+Y62+J62+V62</f>
        <v>102</v>
      </c>
      <c r="H62" s="277"/>
      <c r="I62" s="236"/>
      <c r="J62" s="280"/>
      <c r="K62" s="194"/>
      <c r="L62" s="194"/>
      <c r="M62" s="178"/>
      <c r="N62" s="178"/>
      <c r="O62" s="305"/>
      <c r="P62" s="245"/>
      <c r="Q62" s="107"/>
      <c r="R62" s="192"/>
      <c r="S62" s="248"/>
      <c r="T62" s="63"/>
      <c r="U62" s="64"/>
      <c r="V62" s="78">
        <v>102</v>
      </c>
      <c r="W62" s="64"/>
      <c r="X62" s="64"/>
      <c r="Y62" s="182"/>
      <c r="Z62" s="250"/>
      <c r="AA62" s="251"/>
      <c r="AB62" s="251"/>
      <c r="AC62"/>
    </row>
    <row r="63" spans="1:29">
      <c r="A63" s="45">
        <v>56</v>
      </c>
      <c r="B63" s="679" t="s">
        <v>841</v>
      </c>
      <c r="C63" s="681" t="s">
        <v>811</v>
      </c>
      <c r="D63" s="681" t="s">
        <v>812</v>
      </c>
      <c r="E63" s="311" t="s">
        <v>34</v>
      </c>
      <c r="F63" s="413" t="s">
        <v>244</v>
      </c>
      <c r="G63" s="133">
        <f>K63+H63+I63+L63+O63+R63+P63+Y63</f>
        <v>101</v>
      </c>
      <c r="H63" s="277"/>
      <c r="I63" s="236"/>
      <c r="J63" s="236"/>
      <c r="K63" s="194"/>
      <c r="L63" s="194"/>
      <c r="M63" s="178"/>
      <c r="N63" s="178"/>
      <c r="O63" s="305"/>
      <c r="P63" s="245"/>
      <c r="Q63" s="107"/>
      <c r="R63" s="382"/>
      <c r="S63" s="248"/>
      <c r="T63" s="63"/>
      <c r="U63" s="64"/>
      <c r="W63" s="64"/>
      <c r="X63" s="64"/>
      <c r="Y63" s="670">
        <v>101</v>
      </c>
      <c r="Z63" s="250"/>
      <c r="AA63" s="251"/>
      <c r="AB63" s="251"/>
      <c r="AC63"/>
    </row>
    <row r="64" spans="1:29">
      <c r="A64" s="45">
        <v>57</v>
      </c>
      <c r="B64" s="350" t="s">
        <v>91</v>
      </c>
      <c r="C64" s="353">
        <v>94350</v>
      </c>
      <c r="D64" s="297">
        <v>3287</v>
      </c>
      <c r="E64" s="362" t="s">
        <v>7</v>
      </c>
      <c r="F64" s="413" t="s">
        <v>130</v>
      </c>
      <c r="G64" s="133">
        <f>K64+H64+I64+L64+O64+R64+P64</f>
        <v>99</v>
      </c>
      <c r="H64" s="277"/>
      <c r="I64" s="236"/>
      <c r="J64" s="236"/>
      <c r="K64" s="359">
        <v>99</v>
      </c>
      <c r="L64" s="194"/>
      <c r="M64" s="178"/>
      <c r="N64" s="178"/>
      <c r="O64" s="244"/>
      <c r="P64" s="245"/>
      <c r="Q64" s="107"/>
      <c r="R64" s="192"/>
      <c r="S64" s="248"/>
      <c r="T64" s="63"/>
      <c r="U64" s="64"/>
      <c r="W64" s="64"/>
      <c r="X64" s="64"/>
      <c r="Y64" s="182"/>
      <c r="Z64" s="250"/>
      <c r="AA64" s="251"/>
      <c r="AB64" s="251"/>
      <c r="AC64"/>
    </row>
    <row r="65" spans="1:29">
      <c r="A65" s="45">
        <v>58</v>
      </c>
      <c r="B65" s="316" t="s">
        <v>695</v>
      </c>
      <c r="C65" s="311" t="s">
        <v>696</v>
      </c>
      <c r="D65" s="311" t="s">
        <v>697</v>
      </c>
      <c r="E65" s="311" t="s">
        <v>6</v>
      </c>
      <c r="F65" s="430" t="s">
        <v>130</v>
      </c>
      <c r="G65" s="133">
        <f>K65+H65+I65+L65+O65+R65+P65</f>
        <v>99</v>
      </c>
      <c r="H65" s="277"/>
      <c r="I65" s="236"/>
      <c r="J65" s="236"/>
      <c r="K65" s="194"/>
      <c r="L65" s="194"/>
      <c r="M65" s="178"/>
      <c r="N65" s="178"/>
      <c r="O65" s="305"/>
      <c r="P65" s="305">
        <v>99</v>
      </c>
      <c r="Q65" s="107"/>
      <c r="R65" s="382"/>
      <c r="S65" s="248"/>
      <c r="T65" s="63"/>
      <c r="U65" s="64"/>
      <c r="W65" s="64"/>
      <c r="X65" s="64"/>
      <c r="Y65" s="182"/>
      <c r="Z65" s="250"/>
      <c r="AA65" s="251"/>
      <c r="AB65" s="251"/>
      <c r="AC65"/>
    </row>
    <row r="66" spans="1:29">
      <c r="A66" s="45">
        <v>59</v>
      </c>
      <c r="B66" s="791" t="s">
        <v>891</v>
      </c>
      <c r="C66" s="792">
        <v>102171</v>
      </c>
      <c r="D66" s="792" t="s">
        <v>892</v>
      </c>
      <c r="E66" s="792" t="s">
        <v>9</v>
      </c>
      <c r="F66" s="413"/>
      <c r="G66" s="133">
        <f>K66+H66+I66+L66+O66+R66+P66+Y66+J66+V66</f>
        <v>98</v>
      </c>
      <c r="H66" s="277"/>
      <c r="I66" s="236"/>
      <c r="J66" s="280"/>
      <c r="K66" s="194"/>
      <c r="L66" s="194"/>
      <c r="M66" s="178"/>
      <c r="N66" s="178"/>
      <c r="O66" s="305"/>
      <c r="P66" s="245"/>
      <c r="Q66" s="107"/>
      <c r="R66" s="192"/>
      <c r="S66" s="248"/>
      <c r="T66" s="63"/>
      <c r="U66" s="64"/>
      <c r="V66" s="78">
        <v>98</v>
      </c>
      <c r="W66" s="64"/>
      <c r="X66" s="64"/>
      <c r="Y66" s="182"/>
      <c r="Z66" s="250"/>
      <c r="AA66" s="251"/>
      <c r="AB66" s="251"/>
      <c r="AC66"/>
    </row>
    <row r="67" spans="1:29">
      <c r="A67" s="45">
        <v>60</v>
      </c>
      <c r="B67" s="791" t="s">
        <v>915</v>
      </c>
      <c r="C67" s="792">
        <v>85505</v>
      </c>
      <c r="D67" s="792" t="s">
        <v>916</v>
      </c>
      <c r="E67" s="792" t="s">
        <v>9</v>
      </c>
      <c r="F67" s="413"/>
      <c r="G67" s="133">
        <f>K67+H67+I67+L67+O67+R67+P67+Y67+J67+V67</f>
        <v>98</v>
      </c>
      <c r="H67" s="277"/>
      <c r="I67" s="236"/>
      <c r="J67" s="280"/>
      <c r="K67" s="194"/>
      <c r="L67" s="194"/>
      <c r="M67" s="178"/>
      <c r="N67" s="178"/>
      <c r="O67" s="305"/>
      <c r="P67" s="245"/>
      <c r="Q67" s="107"/>
      <c r="R67" s="192"/>
      <c r="S67" s="248"/>
      <c r="T67" s="63"/>
      <c r="U67" s="64"/>
      <c r="V67" s="78">
        <v>98</v>
      </c>
      <c r="W67" s="64"/>
      <c r="X67" s="64"/>
      <c r="Y67" s="182"/>
      <c r="Z67" s="250"/>
      <c r="AA67" s="251"/>
      <c r="AB67" s="251"/>
      <c r="AC67"/>
    </row>
    <row r="68" spans="1:29">
      <c r="A68" s="45">
        <v>61</v>
      </c>
      <c r="B68" s="378" t="s">
        <v>506</v>
      </c>
      <c r="C68" s="101">
        <v>70796</v>
      </c>
      <c r="D68" s="64" t="s">
        <v>507</v>
      </c>
      <c r="E68" s="44" t="s">
        <v>46</v>
      </c>
      <c r="F68" s="93" t="s">
        <v>244</v>
      </c>
      <c r="G68" s="133">
        <f>K68+H68+I68+L68+O68+R68+P68</f>
        <v>98</v>
      </c>
      <c r="H68" s="277"/>
      <c r="I68" s="236"/>
      <c r="J68" s="236"/>
      <c r="K68" s="194"/>
      <c r="L68" s="194"/>
      <c r="M68" s="178"/>
      <c r="N68" s="178"/>
      <c r="O68" s="305"/>
      <c r="P68" s="305">
        <v>53</v>
      </c>
      <c r="Q68" s="107"/>
      <c r="R68" s="382">
        <v>45</v>
      </c>
      <c r="S68" s="248"/>
      <c r="T68" s="63"/>
      <c r="U68" s="64"/>
      <c r="W68" s="64"/>
      <c r="X68" s="64"/>
      <c r="Y68" s="182"/>
      <c r="Z68" s="250"/>
      <c r="AA68" s="251"/>
      <c r="AB68" s="251"/>
      <c r="AC68"/>
    </row>
    <row r="69" spans="1:29">
      <c r="A69" s="45">
        <v>62</v>
      </c>
      <c r="B69" s="378" t="s">
        <v>487</v>
      </c>
      <c r="C69" s="101">
        <v>54290</v>
      </c>
      <c r="D69" s="73" t="s">
        <v>328</v>
      </c>
      <c r="E69" s="44" t="s">
        <v>1</v>
      </c>
      <c r="F69" s="93" t="s">
        <v>244</v>
      </c>
      <c r="G69" s="133">
        <f>K69+H69+I69+L69+O69+R69+P69</f>
        <v>98</v>
      </c>
      <c r="H69" s="277"/>
      <c r="I69" s="236"/>
      <c r="J69" s="236"/>
      <c r="K69" s="194"/>
      <c r="L69" s="422"/>
      <c r="M69" s="178"/>
      <c r="N69" s="178"/>
      <c r="O69" s="305">
        <v>57</v>
      </c>
      <c r="P69" s="245"/>
      <c r="Q69" s="107"/>
      <c r="R69" s="382">
        <v>41</v>
      </c>
      <c r="S69" s="248"/>
      <c r="T69" s="63"/>
      <c r="U69" s="64"/>
      <c r="W69" s="64"/>
      <c r="X69" s="64"/>
      <c r="Y69" s="182"/>
      <c r="Z69" s="250"/>
      <c r="AA69" s="251"/>
      <c r="AB69" s="251"/>
      <c r="AC69"/>
    </row>
    <row r="70" spans="1:29">
      <c r="A70" s="45">
        <v>63</v>
      </c>
      <c r="B70" s="62" t="s">
        <v>597</v>
      </c>
      <c r="C70" s="329">
        <v>110970</v>
      </c>
      <c r="D70" s="389" t="s">
        <v>598</v>
      </c>
      <c r="E70" s="226" t="s">
        <v>7</v>
      </c>
      <c r="F70" s="75" t="s">
        <v>130</v>
      </c>
      <c r="G70" s="133">
        <f>K70+H70+I70+L70+O70+R70+P70</f>
        <v>97</v>
      </c>
      <c r="H70" s="41"/>
      <c r="I70" s="236"/>
      <c r="J70" s="236"/>
      <c r="K70" s="194"/>
      <c r="L70" s="359">
        <v>97</v>
      </c>
      <c r="M70" s="178"/>
      <c r="N70" s="178"/>
      <c r="O70" s="305"/>
      <c r="P70" s="245"/>
      <c r="Q70" s="107"/>
      <c r="R70" s="382"/>
      <c r="S70" s="248"/>
      <c r="T70" s="63"/>
      <c r="U70" s="64"/>
      <c r="W70" s="64"/>
      <c r="X70" s="64"/>
      <c r="Y70" s="182"/>
      <c r="Z70" s="250"/>
      <c r="AA70" s="251"/>
      <c r="AB70" s="251"/>
      <c r="AC70"/>
    </row>
    <row r="71" spans="1:29">
      <c r="A71" s="45">
        <v>64</v>
      </c>
      <c r="B71" s="126" t="s">
        <v>217</v>
      </c>
      <c r="C71" s="90">
        <v>92392</v>
      </c>
      <c r="D71" s="127" t="s">
        <v>218</v>
      </c>
      <c r="E71" s="90" t="s">
        <v>42</v>
      </c>
      <c r="F71" s="128" t="s">
        <v>130</v>
      </c>
      <c r="G71" s="133">
        <f>K71+H71+I71+L71+O71+R71+P71</f>
        <v>97</v>
      </c>
      <c r="H71" s="277"/>
      <c r="I71" s="280">
        <v>97</v>
      </c>
      <c r="J71" s="236">
        <v>70</v>
      </c>
      <c r="K71" s="194"/>
      <c r="L71" s="194"/>
      <c r="M71" s="178"/>
      <c r="N71" s="178"/>
      <c r="O71" s="244"/>
      <c r="P71" s="245"/>
      <c r="Q71" s="107"/>
      <c r="R71" s="192"/>
      <c r="S71" s="248"/>
      <c r="T71" s="63"/>
      <c r="U71" s="64"/>
      <c r="W71" s="64"/>
      <c r="X71" s="64"/>
      <c r="Y71" s="182"/>
      <c r="Z71" s="250"/>
      <c r="AA71" s="251"/>
      <c r="AB71" s="251"/>
      <c r="AC71"/>
    </row>
    <row r="72" spans="1:29">
      <c r="A72" s="45">
        <v>65</v>
      </c>
      <c r="B72" s="769" t="s">
        <v>893</v>
      </c>
      <c r="C72" s="768">
        <v>85500</v>
      </c>
      <c r="D72" s="768" t="s">
        <v>894</v>
      </c>
      <c r="E72" s="768" t="s">
        <v>9</v>
      </c>
      <c r="F72" s="75"/>
      <c r="G72" s="133">
        <f>K72+H72+I72+L72+O72+R72+P72+Y72+J72+V72</f>
        <v>95</v>
      </c>
      <c r="H72" s="277"/>
      <c r="I72" s="236"/>
      <c r="J72" s="280"/>
      <c r="K72" s="194"/>
      <c r="L72" s="194"/>
      <c r="M72" s="178"/>
      <c r="N72" s="178"/>
      <c r="O72" s="305"/>
      <c r="P72" s="245"/>
      <c r="Q72" s="107"/>
      <c r="R72" s="192"/>
      <c r="S72" s="248"/>
      <c r="T72" s="63"/>
      <c r="U72" s="64"/>
      <c r="V72" s="78">
        <v>95</v>
      </c>
      <c r="W72" s="64"/>
      <c r="X72" s="64"/>
      <c r="Y72" s="182"/>
      <c r="Z72" s="250"/>
      <c r="AA72" s="251"/>
      <c r="AB72" s="251"/>
      <c r="AC72"/>
    </row>
    <row r="73" spans="1:29">
      <c r="A73" s="45">
        <v>66</v>
      </c>
      <c r="B73" s="88" t="s">
        <v>663</v>
      </c>
      <c r="C73" s="44">
        <v>24373</v>
      </c>
      <c r="D73" s="44">
        <v>27016</v>
      </c>
      <c r="E73" s="44" t="s">
        <v>34</v>
      </c>
      <c r="F73" s="93" t="s">
        <v>244</v>
      </c>
      <c r="G73" s="133">
        <f>K73+H73+I73+L73+O73+R73+P73</f>
        <v>95</v>
      </c>
      <c r="H73" s="277"/>
      <c r="I73" s="236"/>
      <c r="J73" s="236"/>
      <c r="K73" s="194"/>
      <c r="L73" s="194"/>
      <c r="M73" s="178"/>
      <c r="N73" s="178"/>
      <c r="O73" s="305"/>
      <c r="P73" s="305">
        <v>95</v>
      </c>
      <c r="Q73" s="107"/>
      <c r="R73" s="382"/>
      <c r="S73" s="248"/>
      <c r="T73" s="63"/>
      <c r="U73" s="64"/>
      <c r="W73" s="64"/>
      <c r="X73" s="64"/>
      <c r="Y73" s="182"/>
      <c r="Z73" s="250"/>
      <c r="AA73" s="251"/>
      <c r="AB73" s="251"/>
      <c r="AC73"/>
    </row>
    <row r="74" spans="1:29">
      <c r="A74" s="45">
        <v>67</v>
      </c>
      <c r="B74" s="378" t="s">
        <v>570</v>
      </c>
      <c r="C74" s="101"/>
      <c r="D74" s="64" t="s">
        <v>558</v>
      </c>
      <c r="E74" s="44" t="s">
        <v>46</v>
      </c>
      <c r="F74" s="75" t="s">
        <v>244</v>
      </c>
      <c r="G74" s="133">
        <f>K74+H74+I74+L74+O74+R74+P74</f>
        <v>95</v>
      </c>
      <c r="H74" s="277"/>
      <c r="I74" s="236"/>
      <c r="J74" s="236"/>
      <c r="K74" s="194"/>
      <c r="L74" s="194"/>
      <c r="M74" s="178"/>
      <c r="N74" s="178"/>
      <c r="O74" s="305"/>
      <c r="P74" s="245"/>
      <c r="Q74" s="107"/>
      <c r="R74" s="382">
        <v>95</v>
      </c>
      <c r="S74" s="248"/>
      <c r="T74" s="63"/>
      <c r="U74" s="64"/>
      <c r="W74" s="64"/>
      <c r="X74" s="64"/>
      <c r="Y74" s="182"/>
      <c r="Z74" s="250"/>
      <c r="AA74" s="251"/>
      <c r="AB74" s="251"/>
      <c r="AC74"/>
    </row>
    <row r="75" spans="1:29">
      <c r="A75" s="45">
        <v>68</v>
      </c>
      <c r="B75" s="769" t="s">
        <v>903</v>
      </c>
      <c r="C75" s="768">
        <v>102184</v>
      </c>
      <c r="D75" s="768" t="s">
        <v>904</v>
      </c>
      <c r="E75" s="768" t="s">
        <v>9</v>
      </c>
      <c r="F75" s="75"/>
      <c r="G75" s="133">
        <f>K75+H75+I75+L75+O75+R75+P75+Y75+J75+V75</f>
        <v>93</v>
      </c>
      <c r="H75" s="277"/>
      <c r="I75" s="236"/>
      <c r="J75" s="280"/>
      <c r="K75" s="194"/>
      <c r="L75" s="194"/>
      <c r="M75" s="178"/>
      <c r="N75" s="178"/>
      <c r="O75" s="305"/>
      <c r="P75" s="245"/>
      <c r="Q75" s="107"/>
      <c r="R75" s="192"/>
      <c r="S75" s="248"/>
      <c r="T75" s="63"/>
      <c r="U75" s="64"/>
      <c r="V75" s="78">
        <v>93</v>
      </c>
      <c r="W75" s="64"/>
      <c r="X75" s="64"/>
      <c r="Y75" s="182"/>
      <c r="Z75" s="250"/>
      <c r="AA75" s="251"/>
      <c r="AB75" s="251"/>
      <c r="AC75"/>
    </row>
    <row r="76" spans="1:29">
      <c r="A76" s="45">
        <v>69</v>
      </c>
      <c r="B76" s="391" t="s">
        <v>621</v>
      </c>
      <c r="C76" s="79">
        <v>109357</v>
      </c>
      <c r="D76" s="79">
        <v>4145</v>
      </c>
      <c r="E76" s="64" t="s">
        <v>646</v>
      </c>
      <c r="F76" s="228" t="s">
        <v>244</v>
      </c>
      <c r="G76" s="133">
        <f>K76+H76+I76+L76+O76+R76+P76</f>
        <v>92</v>
      </c>
      <c r="H76" s="418">
        <v>42</v>
      </c>
      <c r="I76" s="236"/>
      <c r="J76" s="236"/>
      <c r="K76" s="194"/>
      <c r="L76" s="359">
        <v>50</v>
      </c>
      <c r="M76" s="178"/>
      <c r="N76" s="178"/>
      <c r="O76" s="305"/>
      <c r="P76" s="245"/>
      <c r="Q76" s="107"/>
      <c r="R76" s="382"/>
      <c r="S76" s="248"/>
      <c r="T76" s="63"/>
      <c r="U76" s="64"/>
      <c r="W76" s="64"/>
      <c r="X76" s="64"/>
      <c r="Y76" s="182"/>
      <c r="Z76" s="250"/>
      <c r="AA76" s="251"/>
      <c r="AB76" s="251"/>
      <c r="AC76"/>
    </row>
    <row r="77" spans="1:29">
      <c r="A77" s="45">
        <v>70</v>
      </c>
      <c r="B77" s="126" t="s">
        <v>245</v>
      </c>
      <c r="C77" s="90">
        <v>109236</v>
      </c>
      <c r="D77" s="127" t="s">
        <v>246</v>
      </c>
      <c r="E77" s="90" t="s">
        <v>42</v>
      </c>
      <c r="F77" s="128" t="s">
        <v>130</v>
      </c>
      <c r="G77" s="133">
        <f>K77+J77+L77+O77+R77+P77</f>
        <v>92</v>
      </c>
      <c r="H77" s="277"/>
      <c r="I77" s="280">
        <v>85</v>
      </c>
      <c r="J77" s="236">
        <v>92</v>
      </c>
      <c r="K77" s="194"/>
      <c r="L77" s="194"/>
      <c r="M77" s="178"/>
      <c r="N77" s="178"/>
      <c r="O77" s="244"/>
      <c r="P77" s="245"/>
      <c r="Q77" s="107"/>
      <c r="R77" s="192"/>
      <c r="S77" s="248"/>
      <c r="T77" s="63"/>
      <c r="U77" s="64"/>
      <c r="W77" s="64"/>
      <c r="X77" s="64"/>
      <c r="Y77" s="182"/>
      <c r="Z77" s="250"/>
      <c r="AA77" s="251"/>
      <c r="AB77" s="251"/>
      <c r="AC77"/>
    </row>
    <row r="78" spans="1:29">
      <c r="A78" s="45">
        <v>71</v>
      </c>
      <c r="B78" s="378" t="s">
        <v>533</v>
      </c>
      <c r="C78" s="101">
        <v>94396</v>
      </c>
      <c r="D78" s="64" t="s">
        <v>534</v>
      </c>
      <c r="E78" s="44" t="s">
        <v>6</v>
      </c>
      <c r="F78" s="93" t="s">
        <v>130</v>
      </c>
      <c r="G78" s="133">
        <f>K78+H78+I78+L78+O78+R78+P78</f>
        <v>92</v>
      </c>
      <c r="H78" s="277"/>
      <c r="I78" s="236"/>
      <c r="J78" s="236"/>
      <c r="K78" s="194"/>
      <c r="L78" s="194"/>
      <c r="M78" s="178"/>
      <c r="N78" s="178"/>
      <c r="O78" s="305"/>
      <c r="P78" s="245"/>
      <c r="Q78" s="107"/>
      <c r="R78" s="382">
        <v>92</v>
      </c>
      <c r="S78" s="248"/>
      <c r="T78" s="63"/>
      <c r="U78" s="64"/>
      <c r="W78" s="64"/>
      <c r="X78" s="64"/>
      <c r="Y78" s="182"/>
      <c r="Z78" s="250"/>
      <c r="AA78" s="251"/>
      <c r="AB78" s="251"/>
      <c r="AC78"/>
    </row>
    <row r="79" spans="1:29">
      <c r="A79" s="45">
        <v>72</v>
      </c>
      <c r="B79" s="769" t="s">
        <v>917</v>
      </c>
      <c r="C79" s="768">
        <v>85497</v>
      </c>
      <c r="D79" s="768" t="s">
        <v>918</v>
      </c>
      <c r="E79" s="768" t="s">
        <v>9</v>
      </c>
      <c r="F79" s="75"/>
      <c r="G79" s="133">
        <f>K79+H79+I79+L79+O79+R79+P79+Y79+J79+V79</f>
        <v>92</v>
      </c>
      <c r="H79" s="277"/>
      <c r="I79" s="236"/>
      <c r="J79" s="280"/>
      <c r="K79" s="194"/>
      <c r="L79" s="194"/>
      <c r="M79" s="178"/>
      <c r="N79" s="178"/>
      <c r="O79" s="305"/>
      <c r="P79" s="245"/>
      <c r="Q79" s="107"/>
      <c r="R79" s="192"/>
      <c r="S79" s="248"/>
      <c r="T79" s="63"/>
      <c r="U79" s="64"/>
      <c r="V79" s="78">
        <v>92</v>
      </c>
      <c r="W79" s="64"/>
      <c r="X79" s="64"/>
      <c r="Y79" s="182"/>
      <c r="Z79" s="250"/>
      <c r="AA79" s="251"/>
      <c r="AB79" s="251"/>
      <c r="AC79"/>
    </row>
    <row r="80" spans="1:29">
      <c r="A80" s="45">
        <v>73</v>
      </c>
      <c r="B80" s="769" t="s">
        <v>919</v>
      </c>
      <c r="C80" s="768">
        <v>102187</v>
      </c>
      <c r="D80" s="768" t="s">
        <v>920</v>
      </c>
      <c r="E80" s="768" t="s">
        <v>9</v>
      </c>
      <c r="F80" s="75"/>
      <c r="G80" s="133">
        <f>K80+H80+I80+L80+O80+R80+P80+Y80+J80+V80</f>
        <v>91</v>
      </c>
      <c r="H80" s="277"/>
      <c r="I80" s="236"/>
      <c r="J80" s="280"/>
      <c r="K80" s="194"/>
      <c r="L80" s="194"/>
      <c r="M80" s="178"/>
      <c r="N80" s="178"/>
      <c r="O80" s="305"/>
      <c r="P80" s="245"/>
      <c r="Q80" s="107"/>
      <c r="R80" s="192"/>
      <c r="S80" s="248"/>
      <c r="T80" s="63"/>
      <c r="U80" s="64"/>
      <c r="V80" s="78">
        <v>91</v>
      </c>
      <c r="W80" s="64"/>
      <c r="X80" s="64"/>
      <c r="Y80" s="182"/>
      <c r="Z80" s="250"/>
      <c r="AA80" s="251"/>
      <c r="AB80" s="251"/>
      <c r="AC80"/>
    </row>
    <row r="81" spans="1:29">
      <c r="A81" s="45">
        <v>74</v>
      </c>
      <c r="B81" s="328" t="s">
        <v>102</v>
      </c>
      <c r="C81" s="102">
        <v>76046</v>
      </c>
      <c r="D81" s="338">
        <v>3207</v>
      </c>
      <c r="E81" s="345" t="s">
        <v>7</v>
      </c>
      <c r="F81" s="75" t="s">
        <v>130</v>
      </c>
      <c r="G81" s="133">
        <f>K81+H81+I81+L81+O81+R81+P81</f>
        <v>91</v>
      </c>
      <c r="H81" s="277"/>
      <c r="I81" s="236"/>
      <c r="J81" s="236"/>
      <c r="K81" s="359">
        <v>91</v>
      </c>
      <c r="L81" s="194"/>
      <c r="M81" s="178"/>
      <c r="N81" s="178"/>
      <c r="O81" s="244"/>
      <c r="P81" s="245"/>
      <c r="Q81" s="107"/>
      <c r="R81" s="192"/>
      <c r="S81" s="248"/>
      <c r="T81" s="63"/>
      <c r="U81" s="64"/>
      <c r="W81" s="64"/>
      <c r="X81" s="64"/>
      <c r="Y81" s="182"/>
      <c r="Z81" s="250"/>
      <c r="AA81" s="251"/>
      <c r="AB81" s="251"/>
      <c r="AC81"/>
    </row>
    <row r="82" spans="1:29">
      <c r="A82" s="45">
        <v>75</v>
      </c>
      <c r="B82" s="368" t="s">
        <v>57</v>
      </c>
      <c r="C82" s="44">
        <v>27177</v>
      </c>
      <c r="D82" s="44" t="s">
        <v>724</v>
      </c>
      <c r="E82" s="44" t="s">
        <v>48</v>
      </c>
      <c r="F82" s="75" t="s">
        <v>717</v>
      </c>
      <c r="G82" s="133">
        <f>K82+H82+I82+L82+O82+R82+P82+Q82</f>
        <v>91</v>
      </c>
      <c r="H82" s="277"/>
      <c r="I82" s="236"/>
      <c r="J82" s="236"/>
      <c r="K82" s="194"/>
      <c r="L82" s="194"/>
      <c r="M82" s="178"/>
      <c r="N82" s="178"/>
      <c r="O82" s="305"/>
      <c r="P82" s="245"/>
      <c r="Q82" s="78">
        <v>91</v>
      </c>
      <c r="R82" s="192">
        <v>0</v>
      </c>
      <c r="S82" s="248"/>
      <c r="T82" s="63"/>
      <c r="U82" s="64"/>
      <c r="W82" s="64"/>
      <c r="X82" s="64"/>
      <c r="Y82" s="182"/>
      <c r="Z82" s="250"/>
      <c r="AA82" s="251"/>
      <c r="AB82" s="251"/>
      <c r="AC82"/>
    </row>
    <row r="83" spans="1:29">
      <c r="A83" s="45">
        <v>76</v>
      </c>
      <c r="B83" s="126" t="s">
        <v>850</v>
      </c>
      <c r="C83" s="90">
        <v>109232</v>
      </c>
      <c r="D83" s="90" t="s">
        <v>851</v>
      </c>
      <c r="E83" s="90" t="s">
        <v>42</v>
      </c>
      <c r="F83" s="128" t="s">
        <v>133</v>
      </c>
      <c r="G83" s="133">
        <f>K83+H83+I83+L83+O83+R83+P83+Y83+J83</f>
        <v>90</v>
      </c>
      <c r="H83" s="277"/>
      <c r="I83" s="236"/>
      <c r="J83" s="280">
        <v>90</v>
      </c>
      <c r="K83" s="194"/>
      <c r="L83" s="194"/>
      <c r="M83" s="178"/>
      <c r="N83" s="178"/>
      <c r="O83" s="305"/>
      <c r="P83" s="245"/>
      <c r="Q83" s="107"/>
      <c r="R83" s="382"/>
      <c r="S83" s="248"/>
      <c r="T83" s="63"/>
      <c r="U83" s="64"/>
      <c r="W83" s="64"/>
      <c r="X83" s="64"/>
      <c r="Y83" s="670"/>
      <c r="Z83" s="250"/>
      <c r="AA83" s="251"/>
      <c r="AB83" s="251"/>
      <c r="AC83"/>
    </row>
    <row r="84" spans="1:29">
      <c r="A84" s="45">
        <v>77</v>
      </c>
      <c r="B84" s="328" t="s">
        <v>388</v>
      </c>
      <c r="C84" s="329">
        <v>89677</v>
      </c>
      <c r="D84" s="329" t="s">
        <v>389</v>
      </c>
      <c r="E84" s="345" t="s">
        <v>7</v>
      </c>
      <c r="F84" s="358" t="s">
        <v>130</v>
      </c>
      <c r="G84" s="133">
        <f>K84+H84+I84+L84+O84+R84+P84</f>
        <v>90</v>
      </c>
      <c r="H84" s="277"/>
      <c r="I84" s="236"/>
      <c r="J84" s="236"/>
      <c r="K84" s="359">
        <v>90</v>
      </c>
      <c r="L84" s="194"/>
      <c r="M84" s="178"/>
      <c r="N84" s="178"/>
      <c r="O84" s="244"/>
      <c r="P84" s="245"/>
      <c r="Q84" s="107"/>
      <c r="R84" s="192"/>
      <c r="S84" s="248"/>
      <c r="T84" s="63"/>
      <c r="U84" s="64"/>
      <c r="W84" s="64"/>
      <c r="X84" s="64"/>
      <c r="Y84" s="182"/>
      <c r="Z84" s="250"/>
      <c r="AA84" s="251"/>
      <c r="AB84" s="251"/>
      <c r="AC84"/>
    </row>
    <row r="85" spans="1:29">
      <c r="A85" s="45">
        <v>78</v>
      </c>
      <c r="B85" s="88" t="s">
        <v>800</v>
      </c>
      <c r="C85" s="90">
        <v>66176</v>
      </c>
      <c r="D85" s="90" t="s">
        <v>801</v>
      </c>
      <c r="E85" s="47" t="s">
        <v>8</v>
      </c>
      <c r="F85" s="656" t="s">
        <v>244</v>
      </c>
      <c r="G85" s="133">
        <f>K85+H85+I85+L85+O85+R85+P85+Y85</f>
        <v>90</v>
      </c>
      <c r="H85" s="41"/>
      <c r="I85" s="236"/>
      <c r="J85" s="236"/>
      <c r="K85" s="194"/>
      <c r="L85" s="194"/>
      <c r="M85" s="178"/>
      <c r="N85" s="178"/>
      <c r="O85" s="305"/>
      <c r="P85" s="245"/>
      <c r="Q85" s="107"/>
      <c r="R85" s="382"/>
      <c r="S85" s="248"/>
      <c r="T85" s="63"/>
      <c r="U85" s="64"/>
      <c r="W85" s="64"/>
      <c r="X85" s="64"/>
      <c r="Y85" s="670">
        <v>90</v>
      </c>
      <c r="Z85" s="250"/>
      <c r="AA85" s="251"/>
      <c r="AB85" s="251"/>
      <c r="AC85"/>
    </row>
    <row r="86" spans="1:29">
      <c r="A86" s="45">
        <v>79</v>
      </c>
      <c r="B86" s="378" t="s">
        <v>499</v>
      </c>
      <c r="C86" s="101">
        <v>82336</v>
      </c>
      <c r="D86" s="64" t="s">
        <v>500</v>
      </c>
      <c r="E86" s="44" t="s">
        <v>6</v>
      </c>
      <c r="F86" s="93" t="s">
        <v>130</v>
      </c>
      <c r="G86" s="133">
        <f>K86+H86+I86+L86+O86+R86+P86</f>
        <v>89</v>
      </c>
      <c r="H86" s="277"/>
      <c r="I86" s="236"/>
      <c r="J86" s="236"/>
      <c r="K86" s="194"/>
      <c r="L86" s="194"/>
      <c r="M86" s="178"/>
      <c r="N86" s="178"/>
      <c r="O86" s="305"/>
      <c r="P86" s="245"/>
      <c r="Q86" s="107"/>
      <c r="R86" s="382">
        <v>89</v>
      </c>
      <c r="S86" s="248"/>
      <c r="T86" s="63"/>
      <c r="U86" s="64"/>
      <c r="W86" s="64"/>
      <c r="X86" s="64"/>
      <c r="Y86" s="182"/>
      <c r="Z86" s="250"/>
      <c r="AA86" s="251"/>
      <c r="AB86" s="251"/>
      <c r="AC86"/>
    </row>
    <row r="87" spans="1:29">
      <c r="A87" s="45">
        <v>80</v>
      </c>
      <c r="B87" s="769" t="s">
        <v>881</v>
      </c>
      <c r="C87" s="768">
        <v>87123</v>
      </c>
      <c r="D87" s="768" t="s">
        <v>882</v>
      </c>
      <c r="E87" s="768" t="s">
        <v>9</v>
      </c>
      <c r="F87" s="75"/>
      <c r="G87" s="133">
        <f>K87+H87+I87+L87+O87+R87+P87+Y87+J87+V87</f>
        <v>88</v>
      </c>
      <c r="H87" s="277"/>
      <c r="I87" s="236"/>
      <c r="J87" s="280"/>
      <c r="K87" s="194"/>
      <c r="L87" s="194"/>
      <c r="M87" s="178"/>
      <c r="N87" s="178"/>
      <c r="O87" s="305"/>
      <c r="P87" s="245"/>
      <c r="Q87" s="107"/>
      <c r="R87" s="192"/>
      <c r="S87" s="248"/>
      <c r="T87" s="63"/>
      <c r="U87" s="64"/>
      <c r="V87" s="78">
        <v>88</v>
      </c>
      <c r="W87" s="64"/>
      <c r="X87" s="64"/>
      <c r="Y87" s="182"/>
      <c r="Z87" s="250"/>
      <c r="AA87" s="251"/>
      <c r="AB87" s="251"/>
      <c r="AC87"/>
    </row>
    <row r="88" spans="1:29">
      <c r="A88" s="45">
        <v>81</v>
      </c>
      <c r="B88" s="126" t="s">
        <v>854</v>
      </c>
      <c r="C88" s="90">
        <v>110031</v>
      </c>
      <c r="D88" s="90" t="s">
        <v>855</v>
      </c>
      <c r="E88" s="90" t="s">
        <v>42</v>
      </c>
      <c r="F88" s="128" t="s">
        <v>133</v>
      </c>
      <c r="G88" s="133">
        <f>K88+H88+I88+L88+O88+R88+P88+Y88+J88</f>
        <v>87</v>
      </c>
      <c r="H88" s="277"/>
      <c r="I88" s="236"/>
      <c r="J88" s="280">
        <v>87</v>
      </c>
      <c r="K88" s="194"/>
      <c r="L88" s="422"/>
      <c r="M88" s="178"/>
      <c r="N88" s="178"/>
      <c r="O88" s="305"/>
      <c r="P88" s="245"/>
      <c r="Q88" s="107"/>
      <c r="R88" s="382"/>
      <c r="S88" s="248"/>
      <c r="T88" s="63"/>
      <c r="U88" s="64"/>
      <c r="W88" s="64"/>
      <c r="X88" s="64"/>
      <c r="Y88" s="670"/>
      <c r="Z88" s="250"/>
      <c r="AA88" s="251"/>
      <c r="AB88" s="251"/>
      <c r="AC88"/>
    </row>
    <row r="89" spans="1:29">
      <c r="A89" s="45">
        <v>82</v>
      </c>
      <c r="B89" s="331" t="s">
        <v>100</v>
      </c>
      <c r="C89" s="102">
        <v>94352</v>
      </c>
      <c r="D89" s="226" t="s">
        <v>101</v>
      </c>
      <c r="E89" s="345" t="s">
        <v>7</v>
      </c>
      <c r="F89" s="75" t="s">
        <v>130</v>
      </c>
      <c r="G89" s="133">
        <f>K89+H89+I89+L89+O89+R89+P89</f>
        <v>87</v>
      </c>
      <c r="H89" s="277"/>
      <c r="I89" s="236"/>
      <c r="J89" s="236"/>
      <c r="K89" s="359">
        <v>87</v>
      </c>
      <c r="L89" s="194"/>
      <c r="M89" s="178"/>
      <c r="N89" s="178"/>
      <c r="O89" s="244"/>
      <c r="P89" s="245"/>
      <c r="Q89" s="107"/>
      <c r="R89" s="192"/>
      <c r="S89" s="249"/>
      <c r="T89" s="63"/>
      <c r="U89" s="64"/>
      <c r="W89" s="64"/>
      <c r="X89" s="64"/>
      <c r="Y89" s="182"/>
      <c r="Z89" s="250"/>
      <c r="AA89" s="251"/>
      <c r="AB89" s="251"/>
      <c r="AC89"/>
    </row>
    <row r="90" spans="1:29">
      <c r="A90" s="45">
        <v>83</v>
      </c>
      <c r="B90" s="88" t="s">
        <v>666</v>
      </c>
      <c r="C90" s="44" t="s">
        <v>323</v>
      </c>
      <c r="D90" s="44" t="s">
        <v>324</v>
      </c>
      <c r="E90" s="44" t="s">
        <v>46</v>
      </c>
      <c r="F90" s="93" t="s">
        <v>130</v>
      </c>
      <c r="G90" s="133">
        <f>K90+H90+I90+L90+O90+R90</f>
        <v>87</v>
      </c>
      <c r="H90" s="277"/>
      <c r="I90" s="236"/>
      <c r="J90" s="236"/>
      <c r="K90" s="194"/>
      <c r="L90" s="194"/>
      <c r="M90" s="178"/>
      <c r="N90" s="178"/>
      <c r="O90" s="305">
        <v>87</v>
      </c>
      <c r="P90" s="305">
        <v>85</v>
      </c>
      <c r="Q90" s="107"/>
      <c r="R90" s="382"/>
      <c r="S90" s="248"/>
      <c r="T90" s="63"/>
      <c r="U90" s="64"/>
      <c r="W90" s="64"/>
      <c r="X90" s="64"/>
      <c r="Y90" s="182"/>
      <c r="Z90" s="250"/>
      <c r="AA90" s="251"/>
      <c r="AB90" s="251"/>
      <c r="AC90"/>
    </row>
    <row r="91" spans="1:29">
      <c r="A91" s="45">
        <v>84</v>
      </c>
      <c r="B91" s="368" t="s">
        <v>739</v>
      </c>
      <c r="C91" s="44">
        <v>100927</v>
      </c>
      <c r="D91" s="44" t="s">
        <v>740</v>
      </c>
      <c r="E91" s="44" t="s">
        <v>2</v>
      </c>
      <c r="F91" s="75" t="s">
        <v>714</v>
      </c>
      <c r="G91" s="133">
        <f>K91+H91+I91+L91+O91+R91+P91+Q91</f>
        <v>86</v>
      </c>
      <c r="H91" s="41"/>
      <c r="I91" s="236"/>
      <c r="J91" s="236"/>
      <c r="K91" s="194"/>
      <c r="L91" s="194"/>
      <c r="M91" s="178"/>
      <c r="N91" s="178"/>
      <c r="O91" s="305"/>
      <c r="P91" s="245"/>
      <c r="Q91" s="78">
        <v>86</v>
      </c>
      <c r="R91" s="192"/>
      <c r="S91" s="248"/>
      <c r="T91" s="63"/>
      <c r="U91" s="64"/>
      <c r="W91" s="64"/>
      <c r="X91" s="64"/>
      <c r="Y91" s="182"/>
      <c r="Z91" s="250"/>
      <c r="AA91" s="251"/>
      <c r="AB91" s="251"/>
      <c r="AC91"/>
    </row>
    <row r="92" spans="1:29">
      <c r="A92" s="45">
        <v>85</v>
      </c>
      <c r="B92" s="769" t="s">
        <v>899</v>
      </c>
      <c r="C92" s="768">
        <v>87129</v>
      </c>
      <c r="D92" s="768" t="s">
        <v>900</v>
      </c>
      <c r="E92" s="768" t="s">
        <v>9</v>
      </c>
      <c r="F92" s="75"/>
      <c r="G92" s="133">
        <f>K92+H92+I92+L92+O92+R92+P92+Y92+J92+V92</f>
        <v>86</v>
      </c>
      <c r="H92" s="277"/>
      <c r="I92" s="236"/>
      <c r="J92" s="280"/>
      <c r="K92" s="194"/>
      <c r="L92" s="194"/>
      <c r="M92" s="178"/>
      <c r="N92" s="178"/>
      <c r="O92" s="305"/>
      <c r="P92" s="245"/>
      <c r="Q92" s="107"/>
      <c r="R92" s="192"/>
      <c r="S92" s="248"/>
      <c r="T92" s="63"/>
      <c r="U92" s="64"/>
      <c r="V92" s="78">
        <v>86</v>
      </c>
      <c r="W92" s="64"/>
      <c r="X92" s="64"/>
      <c r="Y92" s="182"/>
      <c r="Z92" s="250"/>
      <c r="AA92" s="251"/>
      <c r="AB92" s="251"/>
      <c r="AC92"/>
    </row>
    <row r="93" spans="1:29">
      <c r="A93" s="45">
        <v>86</v>
      </c>
      <c r="B93" s="769" t="s">
        <v>895</v>
      </c>
      <c r="C93" s="768">
        <v>102180</v>
      </c>
      <c r="D93" s="768" t="s">
        <v>896</v>
      </c>
      <c r="E93" s="768" t="s">
        <v>9</v>
      </c>
      <c r="F93" s="75"/>
      <c r="G93" s="133">
        <f>K93+H93+I93+L93+O93+R93+P93+Y93+J93+V93</f>
        <v>85</v>
      </c>
      <c r="H93" s="277"/>
      <c r="I93" s="236"/>
      <c r="J93" s="280"/>
      <c r="K93" s="194"/>
      <c r="L93" s="194"/>
      <c r="M93" s="178"/>
      <c r="N93" s="178"/>
      <c r="O93" s="305"/>
      <c r="P93" s="245"/>
      <c r="Q93" s="107"/>
      <c r="R93" s="192"/>
      <c r="S93" s="248"/>
      <c r="T93" s="63"/>
      <c r="U93" s="64"/>
      <c r="V93" s="78">
        <v>85</v>
      </c>
      <c r="W93" s="64"/>
      <c r="X93" s="64"/>
      <c r="Y93" s="182"/>
      <c r="Z93" s="250"/>
      <c r="AA93" s="251"/>
      <c r="AB93" s="251"/>
      <c r="AC93"/>
    </row>
    <row r="94" spans="1:29">
      <c r="A94" s="45">
        <v>87</v>
      </c>
      <c r="B94" s="331" t="s">
        <v>99</v>
      </c>
      <c r="C94" s="102">
        <v>76065</v>
      </c>
      <c r="D94" s="332" t="s">
        <v>390</v>
      </c>
      <c r="E94" s="345" t="s">
        <v>7</v>
      </c>
      <c r="F94" s="75" t="s">
        <v>244</v>
      </c>
      <c r="G94" s="133">
        <f>K94+H94+I94+L94+O94+R94+P94</f>
        <v>85</v>
      </c>
      <c r="H94" s="277"/>
      <c r="I94" s="236"/>
      <c r="J94" s="236"/>
      <c r="K94" s="359">
        <v>85</v>
      </c>
      <c r="L94" s="194"/>
      <c r="M94" s="178"/>
      <c r="N94" s="178"/>
      <c r="O94" s="244"/>
      <c r="P94" s="513"/>
      <c r="Q94" s="107"/>
      <c r="R94" s="192"/>
      <c r="S94" s="248"/>
      <c r="T94" s="63"/>
      <c r="U94" s="64"/>
      <c r="W94" s="64"/>
      <c r="X94" s="64"/>
      <c r="Y94" s="182"/>
      <c r="Z94" s="250"/>
      <c r="AA94" s="251"/>
      <c r="AB94" s="251"/>
      <c r="AC94"/>
    </row>
    <row r="95" spans="1:29">
      <c r="A95" s="45">
        <v>88</v>
      </c>
      <c r="B95" s="126" t="s">
        <v>201</v>
      </c>
      <c r="C95" s="90">
        <v>72058</v>
      </c>
      <c r="D95" s="127" t="s">
        <v>202</v>
      </c>
      <c r="E95" s="90" t="s">
        <v>42</v>
      </c>
      <c r="F95" s="128" t="s">
        <v>130</v>
      </c>
      <c r="G95" s="133">
        <f>K95+H95+I95+L95+O95+R95+P95</f>
        <v>85</v>
      </c>
      <c r="H95" s="277"/>
      <c r="I95" s="280">
        <v>85</v>
      </c>
      <c r="J95" s="236"/>
      <c r="K95" s="238"/>
      <c r="L95" s="194"/>
      <c r="M95" s="178"/>
      <c r="N95" s="178"/>
      <c r="O95" s="244"/>
      <c r="P95" s="245"/>
      <c r="Q95" s="107"/>
      <c r="R95" s="192"/>
      <c r="S95" s="249"/>
      <c r="T95" s="63"/>
      <c r="U95" s="64"/>
      <c r="W95" s="64"/>
      <c r="X95" s="64"/>
      <c r="Y95" s="182"/>
      <c r="Z95" s="250"/>
      <c r="AA95" s="251"/>
      <c r="AB95" s="251"/>
      <c r="AC95"/>
    </row>
    <row r="96" spans="1:29">
      <c r="A96" s="45">
        <v>89</v>
      </c>
      <c r="B96" s="233" t="s">
        <v>798</v>
      </c>
      <c r="C96" s="113">
        <v>62119</v>
      </c>
      <c r="D96" s="113" t="s">
        <v>799</v>
      </c>
      <c r="E96" s="660" t="s">
        <v>8</v>
      </c>
      <c r="F96" s="661" t="s">
        <v>244</v>
      </c>
      <c r="G96" s="133">
        <f>K96+H96+I96+L96+O96+R96+P96+Y96</f>
        <v>85</v>
      </c>
      <c r="H96" s="41"/>
      <c r="I96" s="236"/>
      <c r="J96" s="236"/>
      <c r="K96" s="194"/>
      <c r="L96" s="194"/>
      <c r="M96" s="178"/>
      <c r="N96" s="178"/>
      <c r="O96" s="305"/>
      <c r="P96" s="245"/>
      <c r="Q96" s="107"/>
      <c r="R96" s="382"/>
      <c r="S96" s="248"/>
      <c r="T96" s="63"/>
      <c r="U96" s="64"/>
      <c r="W96" s="64"/>
      <c r="X96" s="64"/>
      <c r="Y96" s="670">
        <v>85</v>
      </c>
      <c r="Z96" s="250"/>
      <c r="AA96" s="251"/>
      <c r="AB96" s="251"/>
      <c r="AC96"/>
    </row>
    <row r="97" spans="1:29">
      <c r="A97" s="45">
        <v>90</v>
      </c>
      <c r="B97" s="378" t="s">
        <v>481</v>
      </c>
      <c r="C97" s="101">
        <v>54095</v>
      </c>
      <c r="D97" s="64" t="s">
        <v>482</v>
      </c>
      <c r="E97" s="44" t="s">
        <v>6</v>
      </c>
      <c r="F97" s="93" t="s">
        <v>244</v>
      </c>
      <c r="G97" s="133">
        <f>K97+H97+I97+L97+O97+R97+P97</f>
        <v>85</v>
      </c>
      <c r="H97" s="277"/>
      <c r="I97" s="236"/>
      <c r="J97" s="236"/>
      <c r="K97" s="194"/>
      <c r="L97" s="194"/>
      <c r="M97" s="178"/>
      <c r="N97" s="178"/>
      <c r="O97" s="305"/>
      <c r="P97" s="245"/>
      <c r="Q97" s="107"/>
      <c r="R97" s="382">
        <v>85</v>
      </c>
      <c r="S97" s="248"/>
      <c r="T97" s="63"/>
      <c r="U97" s="64"/>
      <c r="W97" s="64"/>
      <c r="X97" s="64"/>
      <c r="Y97" s="182"/>
      <c r="Z97" s="250"/>
      <c r="AA97" s="251"/>
      <c r="AB97" s="251"/>
      <c r="AC97"/>
    </row>
    <row r="98" spans="1:29">
      <c r="A98" s="45">
        <v>91</v>
      </c>
      <c r="B98" s="331" t="s">
        <v>413</v>
      </c>
      <c r="C98" s="102">
        <v>21827</v>
      </c>
      <c r="D98" s="341">
        <v>340</v>
      </c>
      <c r="E98" s="345" t="s">
        <v>7</v>
      </c>
      <c r="F98" s="75" t="s">
        <v>244</v>
      </c>
      <c r="G98" s="133">
        <f>K98+H98+I98+L98+O98+R98+P98</f>
        <v>85</v>
      </c>
      <c r="H98" s="277"/>
      <c r="I98" s="236"/>
      <c r="J98" s="236"/>
      <c r="K98" s="359">
        <v>85</v>
      </c>
      <c r="L98" s="194"/>
      <c r="M98" s="178"/>
      <c r="N98" s="178"/>
      <c r="O98" s="244"/>
      <c r="P98" s="245"/>
      <c r="Q98" s="107"/>
      <c r="R98" s="192"/>
      <c r="S98" s="248"/>
      <c r="T98" s="63"/>
      <c r="U98" s="64"/>
      <c r="W98" s="64"/>
      <c r="X98" s="64"/>
      <c r="Y98" s="182"/>
      <c r="Z98" s="250"/>
      <c r="AA98" s="251"/>
      <c r="AB98" s="251"/>
      <c r="AC98"/>
    </row>
    <row r="99" spans="1:29">
      <c r="A99" s="45">
        <v>92</v>
      </c>
      <c r="B99" s="368" t="s">
        <v>768</v>
      </c>
      <c r="C99" s="44">
        <v>92346</v>
      </c>
      <c r="D99" s="44" t="s">
        <v>769</v>
      </c>
      <c r="E99" s="44" t="s">
        <v>718</v>
      </c>
      <c r="F99" s="75" t="s">
        <v>714</v>
      </c>
      <c r="G99" s="133">
        <f>K99+H99+I99+L99+O99+R99+P99+Q99</f>
        <v>84</v>
      </c>
      <c r="H99" s="277"/>
      <c r="I99" s="236"/>
      <c r="J99" s="236"/>
      <c r="K99" s="194"/>
      <c r="L99" s="194"/>
      <c r="M99" s="178"/>
      <c r="N99" s="178"/>
      <c r="O99" s="305"/>
      <c r="P99" s="245"/>
      <c r="Q99" s="78">
        <v>84</v>
      </c>
      <c r="R99" s="192"/>
      <c r="S99" s="248"/>
      <c r="T99" s="63"/>
      <c r="U99" s="64"/>
      <c r="W99" s="64"/>
      <c r="X99" s="64"/>
      <c r="Y99" s="182"/>
      <c r="Z99" s="250"/>
      <c r="AA99" s="251"/>
      <c r="AB99" s="251"/>
      <c r="AC99"/>
    </row>
    <row r="100" spans="1:29">
      <c r="A100" s="45">
        <v>93</v>
      </c>
      <c r="B100" s="343" t="s">
        <v>431</v>
      </c>
      <c r="C100" s="226">
        <v>89682</v>
      </c>
      <c r="D100" s="226" t="s">
        <v>432</v>
      </c>
      <c r="E100" s="345" t="s">
        <v>7</v>
      </c>
      <c r="F100" s="75" t="s">
        <v>130</v>
      </c>
      <c r="G100" s="133">
        <f>K100+H100+I100+L100+O100+R100+P100</f>
        <v>84</v>
      </c>
      <c r="H100" s="277"/>
      <c r="I100" s="236"/>
      <c r="J100" s="236"/>
      <c r="K100" s="359">
        <v>84</v>
      </c>
      <c r="L100" s="194"/>
      <c r="M100" s="178"/>
      <c r="N100" s="178"/>
      <c r="O100" s="244"/>
      <c r="P100" s="245"/>
      <c r="Q100" s="107"/>
      <c r="R100" s="192"/>
      <c r="S100" s="248"/>
      <c r="T100" s="63"/>
      <c r="U100" s="64"/>
      <c r="W100" s="64"/>
      <c r="X100" s="64"/>
      <c r="Y100" s="182"/>
      <c r="Z100" s="250"/>
      <c r="AA100" s="251"/>
      <c r="AB100" s="251"/>
      <c r="AC100"/>
    </row>
    <row r="101" spans="1:29">
      <c r="A101" s="45">
        <v>94</v>
      </c>
      <c r="B101" s="378" t="s">
        <v>51</v>
      </c>
      <c r="C101" s="101"/>
      <c r="D101" s="64" t="s">
        <v>543</v>
      </c>
      <c r="E101" s="44" t="s">
        <v>48</v>
      </c>
      <c r="F101" s="93" t="s">
        <v>244</v>
      </c>
      <c r="G101" s="133">
        <f>K101+H101+I101+L101+O101+R101+P101</f>
        <v>84</v>
      </c>
      <c r="H101" s="277"/>
      <c r="I101" s="236"/>
      <c r="J101" s="236"/>
      <c r="K101" s="194"/>
      <c r="L101" s="194"/>
      <c r="M101" s="178"/>
      <c r="N101" s="178"/>
      <c r="O101" s="305"/>
      <c r="P101" s="513"/>
      <c r="Q101" s="107"/>
      <c r="R101" s="382">
        <v>84</v>
      </c>
      <c r="S101" s="248"/>
      <c r="T101" s="63"/>
      <c r="U101" s="64"/>
      <c r="W101" s="64"/>
      <c r="X101" s="64"/>
      <c r="Y101" s="182"/>
      <c r="Z101" s="250"/>
      <c r="AA101" s="251"/>
      <c r="AB101" s="251"/>
      <c r="AC101"/>
    </row>
    <row r="102" spans="1:29">
      <c r="A102" s="45">
        <v>95</v>
      </c>
      <c r="B102" s="769" t="s">
        <v>883</v>
      </c>
      <c r="C102" s="768">
        <v>87121</v>
      </c>
      <c r="D102" s="768" t="s">
        <v>884</v>
      </c>
      <c r="E102" s="768" t="s">
        <v>9</v>
      </c>
      <c r="F102" s="75"/>
      <c r="G102" s="133">
        <f>K102+H102+I102+L102+O102+R102+P102+Y102+J102+V102</f>
        <v>83</v>
      </c>
      <c r="H102" s="277"/>
      <c r="I102" s="236"/>
      <c r="J102" s="280"/>
      <c r="K102" s="194"/>
      <c r="L102" s="194"/>
      <c r="M102" s="178"/>
      <c r="N102" s="178"/>
      <c r="O102" s="305"/>
      <c r="P102" s="245"/>
      <c r="Q102" s="107"/>
      <c r="R102" s="192"/>
      <c r="S102" s="248"/>
      <c r="T102" s="63"/>
      <c r="U102" s="64"/>
      <c r="V102" s="78">
        <v>83</v>
      </c>
      <c r="W102" s="64"/>
      <c r="X102" s="64"/>
      <c r="Y102" s="182"/>
      <c r="Z102" s="250"/>
      <c r="AA102" s="251"/>
      <c r="AB102" s="251"/>
      <c r="AC102"/>
    </row>
    <row r="103" spans="1:29">
      <c r="A103" s="45">
        <v>96</v>
      </c>
      <c r="B103" s="331" t="s">
        <v>606</v>
      </c>
      <c r="C103" s="329">
        <v>111116</v>
      </c>
      <c r="D103" s="389" t="s">
        <v>607</v>
      </c>
      <c r="E103" s="329" t="s">
        <v>7</v>
      </c>
      <c r="F103" s="75" t="s">
        <v>130</v>
      </c>
      <c r="G103" s="133">
        <f>K103+H103+I103+L103+O103+R103+P103</f>
        <v>82</v>
      </c>
      <c r="H103" s="277"/>
      <c r="I103" s="236"/>
      <c r="J103" s="236"/>
      <c r="K103" s="194"/>
      <c r="L103" s="359">
        <v>82</v>
      </c>
      <c r="M103" s="178"/>
      <c r="N103" s="178"/>
      <c r="O103" s="305"/>
      <c r="P103" s="513"/>
      <c r="Q103" s="107"/>
      <c r="R103" s="382"/>
      <c r="S103" s="248"/>
      <c r="T103" s="63"/>
      <c r="U103" s="64"/>
      <c r="W103" s="64"/>
      <c r="X103" s="64"/>
      <c r="Y103" s="182"/>
      <c r="Z103" s="250"/>
      <c r="AA103" s="251"/>
      <c r="AB103" s="251"/>
      <c r="AC103"/>
    </row>
    <row r="104" spans="1:29">
      <c r="A104" s="45">
        <v>97</v>
      </c>
      <c r="B104" s="88" t="s">
        <v>699</v>
      </c>
      <c r="C104" s="44" t="s">
        <v>117</v>
      </c>
      <c r="D104" s="44" t="s">
        <v>291</v>
      </c>
      <c r="E104" s="44" t="s">
        <v>46</v>
      </c>
      <c r="F104" s="93" t="s">
        <v>130</v>
      </c>
      <c r="G104" s="133">
        <f>K104+H104+I104+L104+O104+R104</f>
        <v>82</v>
      </c>
      <c r="H104" s="277"/>
      <c r="I104" s="236"/>
      <c r="J104" s="236"/>
      <c r="K104" s="194"/>
      <c r="L104" s="194"/>
      <c r="M104" s="178"/>
      <c r="N104" s="178"/>
      <c r="O104" s="305">
        <v>82</v>
      </c>
      <c r="P104" s="305">
        <v>78</v>
      </c>
      <c r="Q104" s="107"/>
      <c r="R104" s="382"/>
      <c r="S104" s="248"/>
      <c r="T104" s="63"/>
      <c r="U104" s="64"/>
      <c r="W104" s="64"/>
      <c r="X104" s="64"/>
      <c r="Y104" s="182"/>
      <c r="Z104" s="250"/>
      <c r="AA104" s="251"/>
      <c r="AB104" s="251"/>
      <c r="AC104"/>
    </row>
    <row r="105" spans="1:29">
      <c r="A105" s="45">
        <v>98</v>
      </c>
      <c r="B105" s="126" t="s">
        <v>247</v>
      </c>
      <c r="C105" s="90">
        <v>192302</v>
      </c>
      <c r="D105" s="127" t="s">
        <v>248</v>
      </c>
      <c r="E105" s="90" t="s">
        <v>42</v>
      </c>
      <c r="F105" s="128" t="s">
        <v>130</v>
      </c>
      <c r="G105" s="133">
        <f>K105+H105+I105+L105+O105+R105+P105</f>
        <v>81</v>
      </c>
      <c r="H105" s="277"/>
      <c r="I105" s="280">
        <v>81</v>
      </c>
      <c r="J105" s="236"/>
      <c r="K105" s="194"/>
      <c r="L105" s="194"/>
      <c r="M105" s="178"/>
      <c r="N105" s="178"/>
      <c r="O105" s="244"/>
      <c r="P105" s="245"/>
      <c r="Q105" s="52"/>
      <c r="R105" s="192"/>
      <c r="S105" s="248"/>
      <c r="T105" s="63"/>
      <c r="U105" s="64"/>
      <c r="W105" s="64"/>
      <c r="X105" s="64"/>
      <c r="Y105" s="182"/>
      <c r="Z105" s="250"/>
      <c r="AA105" s="251"/>
      <c r="AB105" s="251"/>
      <c r="AC105"/>
    </row>
    <row r="106" spans="1:29">
      <c r="A106" s="45">
        <v>99</v>
      </c>
      <c r="B106" s="331" t="s">
        <v>446</v>
      </c>
      <c r="C106" s="102">
        <v>103944</v>
      </c>
      <c r="D106" s="329" t="s">
        <v>447</v>
      </c>
      <c r="E106" s="345" t="s">
        <v>7</v>
      </c>
      <c r="F106" s="75" t="s">
        <v>244</v>
      </c>
      <c r="G106" s="133">
        <f>K106+H106+I106+L106+O106+R106+P106</f>
        <v>81</v>
      </c>
      <c r="H106" s="418">
        <v>18</v>
      </c>
      <c r="I106" s="236"/>
      <c r="J106" s="236"/>
      <c r="K106" s="359">
        <v>63</v>
      </c>
      <c r="L106" s="194"/>
      <c r="M106" s="178"/>
      <c r="N106" s="178"/>
      <c r="O106" s="244"/>
      <c r="P106" s="245"/>
      <c r="Q106" s="107"/>
      <c r="R106" s="192"/>
      <c r="S106" s="248"/>
      <c r="T106" s="63"/>
      <c r="U106" s="64"/>
      <c r="W106" s="64"/>
      <c r="X106" s="64"/>
      <c r="Y106" s="182"/>
      <c r="Z106" s="250"/>
      <c r="AA106" s="251"/>
      <c r="AB106" s="251"/>
      <c r="AC106"/>
    </row>
    <row r="107" spans="1:29">
      <c r="A107" s="45">
        <v>100</v>
      </c>
      <c r="B107" s="368" t="s">
        <v>720</v>
      </c>
      <c r="C107" s="44">
        <v>100845</v>
      </c>
      <c r="D107" s="44" t="s">
        <v>721</v>
      </c>
      <c r="E107" s="44" t="s">
        <v>2</v>
      </c>
      <c r="F107" s="75" t="s">
        <v>714</v>
      </c>
      <c r="G107" s="133">
        <f>K107+H107+I107+L107+O107+R107+P107+Q107</f>
        <v>81</v>
      </c>
      <c r="H107" s="277"/>
      <c r="I107" s="236"/>
      <c r="J107" s="236"/>
      <c r="K107" s="194"/>
      <c r="L107" s="194"/>
      <c r="M107" s="178"/>
      <c r="N107" s="178"/>
      <c r="O107" s="305"/>
      <c r="P107" s="245"/>
      <c r="Q107" s="78">
        <v>81</v>
      </c>
      <c r="R107" s="192"/>
      <c r="S107" s="248"/>
      <c r="T107" s="63"/>
      <c r="U107" s="64"/>
      <c r="W107" s="64"/>
      <c r="X107" s="64"/>
      <c r="Y107" s="182"/>
      <c r="Z107" s="250"/>
      <c r="AA107" s="251"/>
      <c r="AB107" s="251"/>
      <c r="AC107"/>
    </row>
    <row r="108" spans="1:29">
      <c r="A108" s="45">
        <v>101</v>
      </c>
      <c r="B108" s="331" t="s">
        <v>396</v>
      </c>
      <c r="C108" s="329">
        <v>65536</v>
      </c>
      <c r="D108" s="336" t="s">
        <v>397</v>
      </c>
      <c r="E108" s="345" t="s">
        <v>7</v>
      </c>
      <c r="F108" s="75" t="s">
        <v>130</v>
      </c>
      <c r="G108" s="133">
        <f>K108+H108+I108+L108+O108+R108+P108</f>
        <v>81</v>
      </c>
      <c r="H108" s="277"/>
      <c r="I108" s="236"/>
      <c r="J108" s="236"/>
      <c r="K108" s="359">
        <v>81</v>
      </c>
      <c r="L108" s="194"/>
      <c r="M108" s="178"/>
      <c r="N108" s="178"/>
      <c r="O108" s="244"/>
      <c r="P108" s="245"/>
      <c r="Q108" s="107"/>
      <c r="R108" s="192"/>
      <c r="S108" s="248"/>
      <c r="T108" s="63"/>
      <c r="U108" s="64"/>
      <c r="W108" s="64"/>
      <c r="X108" s="64"/>
      <c r="Y108" s="182"/>
      <c r="Z108" s="250"/>
      <c r="AA108" s="251"/>
      <c r="AB108" s="251"/>
      <c r="AC108"/>
    </row>
    <row r="109" spans="1:29">
      <c r="A109" s="45">
        <v>102</v>
      </c>
      <c r="B109" s="769" t="s">
        <v>889</v>
      </c>
      <c r="C109" s="768">
        <v>85519</v>
      </c>
      <c r="D109" s="768" t="s">
        <v>890</v>
      </c>
      <c r="E109" s="768" t="s">
        <v>9</v>
      </c>
      <c r="F109" s="75"/>
      <c r="G109" s="133">
        <f>K109+H109+I109+L109+O109+R109+P109+Y109+J109+V109</f>
        <v>80</v>
      </c>
      <c r="H109" s="277"/>
      <c r="I109" s="236"/>
      <c r="J109" s="280"/>
      <c r="K109" s="194"/>
      <c r="L109" s="422"/>
      <c r="M109" s="178"/>
      <c r="N109" s="178"/>
      <c r="O109" s="305"/>
      <c r="P109" s="245"/>
      <c r="Q109" s="107"/>
      <c r="R109" s="192"/>
      <c r="S109" s="248"/>
      <c r="T109" s="63"/>
      <c r="U109" s="64"/>
      <c r="V109" s="78">
        <v>80</v>
      </c>
      <c r="W109" s="64"/>
      <c r="X109" s="64"/>
      <c r="Y109" s="182"/>
      <c r="Z109" s="250"/>
      <c r="AA109" s="251"/>
      <c r="AB109" s="251"/>
      <c r="AC109"/>
    </row>
    <row r="110" spans="1:29">
      <c r="A110" s="45">
        <v>103</v>
      </c>
      <c r="B110" s="126" t="s">
        <v>865</v>
      </c>
      <c r="C110" s="90">
        <v>72057</v>
      </c>
      <c r="D110" s="90" t="s">
        <v>866</v>
      </c>
      <c r="E110" s="90" t="s">
        <v>42</v>
      </c>
      <c r="F110" s="128" t="s">
        <v>133</v>
      </c>
      <c r="G110" s="133">
        <f>K110+H110+I110+L110+O110+R110+P110+Y110+J110</f>
        <v>80</v>
      </c>
      <c r="H110" s="41"/>
      <c r="I110" s="236"/>
      <c r="J110" s="280">
        <v>80</v>
      </c>
      <c r="K110" s="194"/>
      <c r="L110" s="194"/>
      <c r="M110" s="178"/>
      <c r="N110" s="178"/>
      <c r="O110" s="305"/>
      <c r="P110" s="245"/>
      <c r="Q110" s="107"/>
      <c r="R110" s="382"/>
      <c r="S110" s="248"/>
      <c r="T110" s="63"/>
      <c r="U110" s="64"/>
      <c r="W110" s="64"/>
      <c r="X110" s="64"/>
      <c r="Y110" s="670"/>
      <c r="Z110" s="250"/>
      <c r="AA110" s="251"/>
      <c r="AB110" s="251"/>
      <c r="AC110"/>
    </row>
    <row r="111" spans="1:29">
      <c r="A111" s="45">
        <v>104</v>
      </c>
      <c r="B111" s="378" t="s">
        <v>485</v>
      </c>
      <c r="C111" s="101">
        <v>16015</v>
      </c>
      <c r="D111" s="64" t="s">
        <v>486</v>
      </c>
      <c r="E111" s="44" t="s">
        <v>42</v>
      </c>
      <c r="F111" s="93" t="s">
        <v>244</v>
      </c>
      <c r="G111" s="133">
        <f>K111+H111+I111+L111+O111+R111+P111</f>
        <v>80</v>
      </c>
      <c r="H111" s="277"/>
      <c r="I111" s="236"/>
      <c r="J111" s="236"/>
      <c r="K111" s="194"/>
      <c r="L111" s="194"/>
      <c r="M111" s="178"/>
      <c r="N111" s="178"/>
      <c r="O111" s="305"/>
      <c r="P111" s="245"/>
      <c r="Q111" s="107"/>
      <c r="R111" s="382">
        <v>80</v>
      </c>
      <c r="S111" s="248"/>
      <c r="T111" s="63"/>
      <c r="U111" s="64"/>
      <c r="W111" s="64"/>
      <c r="X111" s="64"/>
      <c r="Y111" s="182"/>
      <c r="Z111" s="250"/>
      <c r="AA111" s="251"/>
      <c r="AB111" s="251"/>
      <c r="AC111"/>
    </row>
    <row r="112" spans="1:29">
      <c r="A112" s="45">
        <v>105</v>
      </c>
      <c r="B112" s="769" t="s">
        <v>909</v>
      </c>
      <c r="C112" s="768">
        <v>102181</v>
      </c>
      <c r="D112" s="770" t="s">
        <v>910</v>
      </c>
      <c r="E112" s="768" t="s">
        <v>9</v>
      </c>
      <c r="F112" s="75"/>
      <c r="G112" s="133">
        <f>K112+H112+I112+L112+O112+R112+P112+Y112+J112+V112</f>
        <v>79</v>
      </c>
      <c r="H112" s="277"/>
      <c r="I112" s="236"/>
      <c r="J112" s="280"/>
      <c r="K112" s="194"/>
      <c r="L112" s="194"/>
      <c r="M112" s="178"/>
      <c r="N112" s="178"/>
      <c r="O112" s="423"/>
      <c r="P112" s="245"/>
      <c r="Q112" s="107"/>
      <c r="R112" s="192"/>
      <c r="S112" s="248"/>
      <c r="T112" s="63"/>
      <c r="U112" s="64"/>
      <c r="V112" s="78">
        <v>79</v>
      </c>
      <c r="W112" s="64"/>
      <c r="X112" s="64"/>
      <c r="Y112" s="182"/>
      <c r="Z112" s="250"/>
      <c r="AA112" s="251"/>
      <c r="AB112" s="251"/>
      <c r="AC112"/>
    </row>
    <row r="113" spans="1:29">
      <c r="A113" s="45">
        <v>106</v>
      </c>
      <c r="B113" s="328" t="s">
        <v>82</v>
      </c>
      <c r="C113" s="102">
        <v>94339</v>
      </c>
      <c r="D113" s="102" t="s">
        <v>83</v>
      </c>
      <c r="E113" s="345" t="s">
        <v>7</v>
      </c>
      <c r="F113" s="75" t="s">
        <v>130</v>
      </c>
      <c r="G113" s="133">
        <f>K113+H113+I113+L113+O113+R113+P113</f>
        <v>79</v>
      </c>
      <c r="H113" s="277"/>
      <c r="I113" s="236"/>
      <c r="J113" s="236"/>
      <c r="K113" s="359">
        <v>79</v>
      </c>
      <c r="L113" s="194"/>
      <c r="M113" s="178"/>
      <c r="N113" s="178"/>
      <c r="O113" s="244"/>
      <c r="P113" s="245"/>
      <c r="Q113" s="107"/>
      <c r="R113" s="192"/>
      <c r="S113" s="248"/>
      <c r="T113" s="63"/>
      <c r="U113" s="64"/>
      <c r="W113" s="64"/>
      <c r="X113" s="64"/>
      <c r="Y113" s="182"/>
      <c r="Z113" s="250"/>
      <c r="AA113" s="251"/>
      <c r="AB113" s="251"/>
      <c r="AC113"/>
    </row>
    <row r="114" spans="1:29">
      <c r="A114" s="45">
        <v>107</v>
      </c>
      <c r="B114" s="769" t="s">
        <v>879</v>
      </c>
      <c r="C114" s="768">
        <v>85499</v>
      </c>
      <c r="D114" s="768" t="s">
        <v>880</v>
      </c>
      <c r="E114" s="768" t="s">
        <v>9</v>
      </c>
      <c r="F114" s="75"/>
      <c r="G114" s="133">
        <f>K114+H114+I114+L114+O114+R114+P114+Y114+J114+V114</f>
        <v>79</v>
      </c>
      <c r="H114" s="277"/>
      <c r="I114" s="236"/>
      <c r="J114" s="280"/>
      <c r="K114" s="194"/>
      <c r="L114" s="194"/>
      <c r="M114" s="178"/>
      <c r="N114" s="178"/>
      <c r="O114" s="305"/>
      <c r="P114" s="245"/>
      <c r="Q114" s="107"/>
      <c r="R114" s="192"/>
      <c r="S114" s="248"/>
      <c r="T114" s="63"/>
      <c r="U114" s="64"/>
      <c r="V114" s="78">
        <v>79</v>
      </c>
      <c r="W114" s="64"/>
      <c r="X114" s="64"/>
      <c r="Y114" s="182"/>
      <c r="Z114" s="250"/>
      <c r="AA114" s="251"/>
      <c r="AB114" s="251"/>
      <c r="AC114"/>
    </row>
    <row r="115" spans="1:29">
      <c r="A115" s="45">
        <v>108</v>
      </c>
      <c r="B115" s="378" t="s">
        <v>494</v>
      </c>
      <c r="C115" s="101">
        <v>55995</v>
      </c>
      <c r="D115" s="64" t="s">
        <v>495</v>
      </c>
      <c r="E115" s="44" t="s">
        <v>6</v>
      </c>
      <c r="F115" s="93" t="s">
        <v>276</v>
      </c>
      <c r="G115" s="133">
        <f>K115+H115+I115+L115+O115+R115+P115</f>
        <v>79</v>
      </c>
      <c r="H115" s="41"/>
      <c r="I115" s="236"/>
      <c r="J115" s="236"/>
      <c r="K115" s="194"/>
      <c r="L115" s="194"/>
      <c r="M115" s="178"/>
      <c r="N115" s="178"/>
      <c r="O115" s="305"/>
      <c r="P115" s="245"/>
      <c r="Q115" s="107"/>
      <c r="R115" s="382">
        <v>79</v>
      </c>
      <c r="S115" s="248"/>
      <c r="T115" s="63"/>
      <c r="U115" s="64"/>
      <c r="W115" s="64"/>
      <c r="X115" s="64"/>
      <c r="Y115" s="182"/>
      <c r="Z115" s="250"/>
      <c r="AA115" s="251"/>
      <c r="AB115" s="251"/>
      <c r="AC115"/>
    </row>
    <row r="116" spans="1:29">
      <c r="A116" s="45">
        <v>109</v>
      </c>
      <c r="B116" s="800" t="s">
        <v>464</v>
      </c>
      <c r="C116" s="710">
        <v>21850</v>
      </c>
      <c r="D116" s="803">
        <v>366</v>
      </c>
      <c r="E116" s="229" t="s">
        <v>7</v>
      </c>
      <c r="F116" s="223" t="s">
        <v>244</v>
      </c>
      <c r="G116" s="133">
        <f>K116+H116+I116+L116+O116+R116+P116</f>
        <v>79</v>
      </c>
      <c r="H116" s="418">
        <v>79</v>
      </c>
      <c r="I116" s="236"/>
      <c r="J116" s="236"/>
      <c r="K116" s="194"/>
      <c r="L116" s="359"/>
      <c r="M116" s="178"/>
      <c r="N116" s="178"/>
      <c r="O116" s="305"/>
      <c r="P116" s="245"/>
      <c r="Q116" s="107"/>
      <c r="R116" s="382"/>
      <c r="S116" s="248"/>
      <c r="T116" s="63"/>
      <c r="U116" s="64"/>
      <c r="W116" s="64"/>
      <c r="X116" s="64"/>
      <c r="Y116" s="182"/>
      <c r="Z116" s="250"/>
      <c r="AA116" s="251"/>
      <c r="AB116" s="251"/>
      <c r="AC116"/>
    </row>
    <row r="117" spans="1:29">
      <c r="A117" s="45">
        <v>110</v>
      </c>
      <c r="B117" s="368" t="s">
        <v>716</v>
      </c>
      <c r="C117" s="44">
        <v>17909</v>
      </c>
      <c r="D117" s="44" t="s">
        <v>719</v>
      </c>
      <c r="E117" s="44" t="s">
        <v>718</v>
      </c>
      <c r="F117" s="75" t="s">
        <v>717</v>
      </c>
      <c r="G117" s="133">
        <f>K117+H117+I117+L117+O117+R117+P117+Q117</f>
        <v>79</v>
      </c>
      <c r="H117" s="277"/>
      <c r="I117" s="236"/>
      <c r="J117" s="236"/>
      <c r="K117" s="194"/>
      <c r="L117" s="422"/>
      <c r="M117" s="178"/>
      <c r="N117" s="178"/>
      <c r="O117" s="305"/>
      <c r="P117" s="245"/>
      <c r="Q117" s="78">
        <v>79</v>
      </c>
      <c r="R117" s="192"/>
      <c r="S117" s="248"/>
      <c r="T117" s="63"/>
      <c r="U117" s="64"/>
      <c r="W117" s="64"/>
      <c r="X117" s="64"/>
      <c r="Y117" s="182"/>
      <c r="Z117" s="250"/>
      <c r="AA117" s="251"/>
      <c r="AB117" s="251"/>
      <c r="AC117"/>
    </row>
    <row r="118" spans="1:29">
      <c r="A118" s="45">
        <v>111</v>
      </c>
      <c r="B118" s="769" t="s">
        <v>901</v>
      </c>
      <c r="C118" s="768">
        <v>87125</v>
      </c>
      <c r="D118" s="768" t="s">
        <v>902</v>
      </c>
      <c r="E118" s="768" t="s">
        <v>9</v>
      </c>
      <c r="F118" s="75"/>
      <c r="G118" s="133">
        <f>K118+H118+I118+L118+O118+R118+P118+Y118+J118+V118</f>
        <v>78</v>
      </c>
      <c r="H118" s="277"/>
      <c r="I118" s="236"/>
      <c r="J118" s="280"/>
      <c r="K118" s="194"/>
      <c r="L118" s="194"/>
      <c r="M118" s="178"/>
      <c r="N118" s="178"/>
      <c r="O118" s="423"/>
      <c r="P118" s="245"/>
      <c r="Q118" s="107"/>
      <c r="R118" s="192"/>
      <c r="S118" s="248"/>
      <c r="T118" s="63"/>
      <c r="U118" s="64"/>
      <c r="V118" s="78">
        <v>78</v>
      </c>
      <c r="W118" s="64"/>
      <c r="X118" s="64"/>
      <c r="Y118" s="182"/>
      <c r="Z118" s="250"/>
      <c r="AA118" s="251"/>
      <c r="AB118" s="251"/>
      <c r="AC118"/>
    </row>
    <row r="119" spans="1:29">
      <c r="A119" s="45">
        <v>112</v>
      </c>
      <c r="B119" s="378" t="s">
        <v>555</v>
      </c>
      <c r="C119" s="101" t="s">
        <v>557</v>
      </c>
      <c r="D119" s="64" t="s">
        <v>556</v>
      </c>
      <c r="E119" s="44" t="s">
        <v>6</v>
      </c>
      <c r="F119" s="93" t="s">
        <v>244</v>
      </c>
      <c r="G119" s="133">
        <f>K119+H119+I119+L119+O119+R119+P119</f>
        <v>78</v>
      </c>
      <c r="H119" s="277"/>
      <c r="I119" s="236"/>
      <c r="J119" s="236"/>
      <c r="K119" s="194"/>
      <c r="L119" s="194"/>
      <c r="M119" s="178"/>
      <c r="N119" s="178"/>
      <c r="O119" s="305"/>
      <c r="P119" s="245"/>
      <c r="Q119" s="107"/>
      <c r="R119" s="382">
        <v>78</v>
      </c>
      <c r="S119" s="248"/>
      <c r="T119" s="63"/>
      <c r="U119" s="64"/>
      <c r="W119" s="64"/>
      <c r="X119" s="64"/>
      <c r="Y119" s="182"/>
      <c r="Z119" s="250"/>
      <c r="AA119" s="251"/>
      <c r="AB119" s="251"/>
      <c r="AC119"/>
    </row>
    <row r="120" spans="1:29">
      <c r="A120" s="45">
        <v>113</v>
      </c>
      <c r="B120" s="343" t="s">
        <v>427</v>
      </c>
      <c r="C120" s="344">
        <v>84851</v>
      </c>
      <c r="D120" s="344" t="s">
        <v>59</v>
      </c>
      <c r="E120" s="345" t="s">
        <v>7</v>
      </c>
      <c r="F120" s="103" t="s">
        <v>130</v>
      </c>
      <c r="G120" s="133">
        <f>H120+I120+L120+O120+R120+P120</f>
        <v>78</v>
      </c>
      <c r="H120" s="277"/>
      <c r="I120" s="236"/>
      <c r="J120" s="236"/>
      <c r="K120" s="359">
        <v>41</v>
      </c>
      <c r="L120" s="359">
        <v>78</v>
      </c>
      <c r="M120" s="178"/>
      <c r="N120" s="178"/>
      <c r="O120" s="244"/>
      <c r="P120" s="245"/>
      <c r="Q120" s="107"/>
      <c r="R120" s="192"/>
      <c r="S120" s="248"/>
      <c r="T120" s="63"/>
      <c r="U120" s="64"/>
      <c r="W120" s="64"/>
      <c r="X120" s="64"/>
      <c r="Y120" s="182"/>
      <c r="Z120" s="250"/>
      <c r="AA120" s="251"/>
      <c r="AB120" s="251"/>
      <c r="AC120"/>
    </row>
    <row r="121" spans="1:29">
      <c r="A121" s="45">
        <v>114</v>
      </c>
      <c r="B121" s="62" t="s">
        <v>599</v>
      </c>
      <c r="C121" s="329">
        <v>93341</v>
      </c>
      <c r="D121" s="389" t="s">
        <v>600</v>
      </c>
      <c r="E121" s="226" t="s">
        <v>7</v>
      </c>
      <c r="F121" s="75" t="s">
        <v>130</v>
      </c>
      <c r="G121" s="133">
        <f>K121+H121+I121+L121+O121+R121+P121</f>
        <v>77</v>
      </c>
      <c r="H121" s="277"/>
      <c r="I121" s="236"/>
      <c r="J121" s="236"/>
      <c r="K121" s="194"/>
      <c r="L121" s="359">
        <v>77</v>
      </c>
      <c r="M121" s="178"/>
      <c r="N121" s="178"/>
      <c r="O121" s="305"/>
      <c r="P121" s="513"/>
      <c r="Q121" s="107"/>
      <c r="R121" s="382"/>
      <c r="S121" s="248"/>
      <c r="T121" s="63"/>
      <c r="U121" s="64"/>
      <c r="W121" s="64"/>
      <c r="X121" s="64"/>
      <c r="Y121" s="182"/>
      <c r="Z121" s="250"/>
      <c r="AA121" s="251"/>
      <c r="AB121" s="251"/>
      <c r="AC121"/>
    </row>
    <row r="122" spans="1:29">
      <c r="A122" s="45">
        <v>115</v>
      </c>
      <c r="B122" s="91" t="s">
        <v>435</v>
      </c>
      <c r="C122" s="102">
        <v>84848</v>
      </c>
      <c r="D122" s="226" t="s">
        <v>436</v>
      </c>
      <c r="E122" s="345" t="s">
        <v>7</v>
      </c>
      <c r="F122" s="75" t="s">
        <v>244</v>
      </c>
      <c r="G122" s="133">
        <f>K122+H122+I122+L122+O122+R122+P122</f>
        <v>77</v>
      </c>
      <c r="H122" s="277"/>
      <c r="I122" s="236"/>
      <c r="J122" s="236"/>
      <c r="K122" s="359">
        <v>77</v>
      </c>
      <c r="L122" s="194"/>
      <c r="M122" s="178"/>
      <c r="N122" s="178"/>
      <c r="O122" s="244"/>
      <c r="P122" s="245"/>
      <c r="Q122" s="107"/>
      <c r="R122" s="192"/>
      <c r="S122" s="248"/>
      <c r="T122" s="63"/>
      <c r="U122" s="64"/>
      <c r="W122" s="64"/>
      <c r="X122" s="64"/>
      <c r="Y122" s="182"/>
      <c r="Z122" s="250"/>
      <c r="AA122" s="251"/>
      <c r="AB122" s="251"/>
      <c r="AC122"/>
    </row>
    <row r="123" spans="1:29">
      <c r="A123" s="45">
        <v>116</v>
      </c>
      <c r="B123" s="126" t="s">
        <v>251</v>
      </c>
      <c r="C123" s="131">
        <v>108700</v>
      </c>
      <c r="D123" s="127" t="s">
        <v>278</v>
      </c>
      <c r="E123" s="127" t="s">
        <v>122</v>
      </c>
      <c r="F123" s="128" t="s">
        <v>130</v>
      </c>
      <c r="G123" s="133">
        <f>K123+H123+I123+L123+O123+R123+P123</f>
        <v>76</v>
      </c>
      <c r="H123" s="277"/>
      <c r="I123" s="280">
        <v>76</v>
      </c>
      <c r="J123" s="236">
        <v>36</v>
      </c>
      <c r="K123" s="238"/>
      <c r="L123" s="194"/>
      <c r="M123" s="178"/>
      <c r="N123" s="240"/>
      <c r="O123" s="244"/>
      <c r="P123" s="513"/>
      <c r="Q123" s="107"/>
      <c r="R123" s="192"/>
      <c r="S123" s="248"/>
      <c r="T123" s="63"/>
      <c r="U123" s="64"/>
      <c r="W123" s="64"/>
      <c r="X123" s="64"/>
      <c r="Y123" s="182"/>
      <c r="Z123" s="250"/>
      <c r="AA123" s="251"/>
      <c r="AB123" s="251"/>
      <c r="AC123"/>
    </row>
    <row r="124" spans="1:29">
      <c r="A124" s="45">
        <v>117</v>
      </c>
      <c r="B124" s="126" t="s">
        <v>236</v>
      </c>
      <c r="C124" s="90">
        <v>72063</v>
      </c>
      <c r="D124" s="127" t="s">
        <v>237</v>
      </c>
      <c r="E124" s="90" t="s">
        <v>42</v>
      </c>
      <c r="F124" s="128" t="s">
        <v>130</v>
      </c>
      <c r="G124" s="133">
        <f>K124+H124+J124+L124+O124+R124+P124</f>
        <v>76</v>
      </c>
      <c r="H124" s="277"/>
      <c r="I124" s="280">
        <v>49</v>
      </c>
      <c r="J124" s="236">
        <v>76</v>
      </c>
      <c r="K124" s="238"/>
      <c r="L124" s="194"/>
      <c r="M124" s="178"/>
      <c r="N124" s="178"/>
      <c r="O124" s="244"/>
      <c r="P124" s="245"/>
      <c r="Q124" s="107"/>
      <c r="R124" s="192"/>
      <c r="S124" s="248"/>
      <c r="T124" s="63"/>
      <c r="U124" s="64"/>
      <c r="W124" s="64"/>
      <c r="X124" s="64"/>
      <c r="Y124" s="182"/>
      <c r="Z124" s="250"/>
      <c r="AA124" s="251"/>
      <c r="AB124" s="251"/>
      <c r="AC124"/>
    </row>
    <row r="125" spans="1:29">
      <c r="A125" s="45">
        <v>118</v>
      </c>
      <c r="B125" s="105" t="s">
        <v>317</v>
      </c>
      <c r="C125" s="73" t="s">
        <v>318</v>
      </c>
      <c r="D125" s="73" t="s">
        <v>319</v>
      </c>
      <c r="E125" s="73" t="s">
        <v>1</v>
      </c>
      <c r="F125" s="301" t="s">
        <v>244</v>
      </c>
      <c r="G125" s="133">
        <f>K125+H125+I125+L125+O125+R125+P125</f>
        <v>76</v>
      </c>
      <c r="H125" s="277"/>
      <c r="I125" s="236"/>
      <c r="J125" s="236"/>
      <c r="K125" s="194"/>
      <c r="L125" s="194"/>
      <c r="M125" s="178"/>
      <c r="N125" s="178"/>
      <c r="O125" s="423">
        <v>76</v>
      </c>
      <c r="P125" s="245"/>
      <c r="Q125" s="107"/>
      <c r="R125" s="192"/>
      <c r="S125" s="248"/>
      <c r="T125" s="63"/>
      <c r="U125" s="64"/>
      <c r="W125" s="64"/>
      <c r="X125" s="64"/>
      <c r="Y125" s="182"/>
      <c r="Z125" s="250"/>
      <c r="AA125" s="251"/>
      <c r="AB125" s="251"/>
      <c r="AC125"/>
    </row>
    <row r="126" spans="1:29">
      <c r="A126" s="45">
        <v>120</v>
      </c>
      <c r="B126" s="328" t="s">
        <v>87</v>
      </c>
      <c r="C126" s="102">
        <v>68293</v>
      </c>
      <c r="D126" s="332">
        <v>3204</v>
      </c>
      <c r="E126" s="345" t="s">
        <v>7</v>
      </c>
      <c r="F126" s="75" t="s">
        <v>244</v>
      </c>
      <c r="G126" s="133">
        <f>K126+H126+I126+L126+O126+R126+P126</f>
        <v>76</v>
      </c>
      <c r="H126" s="277"/>
      <c r="I126" s="236"/>
      <c r="J126" s="236"/>
      <c r="K126" s="359">
        <v>76</v>
      </c>
      <c r="L126" s="194"/>
      <c r="M126" s="178"/>
      <c r="N126" s="178"/>
      <c r="O126" s="244"/>
      <c r="P126" s="245"/>
      <c r="Q126" s="107"/>
      <c r="R126" s="192"/>
      <c r="S126" s="248"/>
      <c r="T126" s="63"/>
      <c r="U126" s="64"/>
      <c r="W126" s="64"/>
      <c r="X126" s="64"/>
      <c r="Y126" s="182"/>
      <c r="Z126" s="250"/>
      <c r="AA126" s="251"/>
      <c r="AB126" s="251"/>
      <c r="AC126"/>
    </row>
    <row r="127" spans="1:29">
      <c r="A127" s="45">
        <v>121</v>
      </c>
      <c r="B127" s="334" t="s">
        <v>104</v>
      </c>
      <c r="C127" s="102">
        <v>21769</v>
      </c>
      <c r="D127" s="332" t="s">
        <v>424</v>
      </c>
      <c r="E127" s="345" t="s">
        <v>7</v>
      </c>
      <c r="F127" s="75" t="s">
        <v>244</v>
      </c>
      <c r="G127" s="133">
        <f>K127+H127+I127+L127+O127+R127+P127</f>
        <v>76</v>
      </c>
      <c r="H127" s="277"/>
      <c r="I127" s="236"/>
      <c r="J127" s="236"/>
      <c r="K127" s="359">
        <v>76</v>
      </c>
      <c r="L127" s="194"/>
      <c r="M127" s="178"/>
      <c r="N127" s="178"/>
      <c r="O127" s="244"/>
      <c r="P127" s="245"/>
      <c r="Q127" s="107"/>
      <c r="R127" s="192"/>
      <c r="S127" s="248"/>
      <c r="T127" s="63"/>
      <c r="U127" s="64"/>
      <c r="W127" s="64"/>
      <c r="X127" s="64"/>
      <c r="Y127" s="182"/>
      <c r="Z127" s="250"/>
      <c r="AA127" s="251"/>
      <c r="AB127" s="251"/>
      <c r="AC127"/>
    </row>
    <row r="128" spans="1:29">
      <c r="A128" s="45">
        <v>122</v>
      </c>
      <c r="B128" s="368" t="s">
        <v>737</v>
      </c>
      <c r="C128" s="44">
        <v>17847</v>
      </c>
      <c r="D128" s="104" t="s">
        <v>738</v>
      </c>
      <c r="E128" s="44" t="s">
        <v>718</v>
      </c>
      <c r="F128" s="75" t="s">
        <v>717</v>
      </c>
      <c r="G128" s="133">
        <f>K128+H128+I128+L128+O128+R128+P128+Q128</f>
        <v>76</v>
      </c>
      <c r="H128" s="277"/>
      <c r="I128" s="236"/>
      <c r="J128" s="236"/>
      <c r="K128" s="194"/>
      <c r="L128" s="194"/>
      <c r="M128" s="178"/>
      <c r="N128" s="178"/>
      <c r="O128" s="423"/>
      <c r="P128" s="245"/>
      <c r="Q128" s="78">
        <v>76</v>
      </c>
      <c r="R128" s="192"/>
      <c r="S128" s="248"/>
      <c r="T128" s="63"/>
      <c r="U128" s="64"/>
      <c r="W128" s="64"/>
      <c r="X128" s="64"/>
      <c r="Y128" s="182"/>
      <c r="Z128" s="250"/>
      <c r="AA128" s="251"/>
      <c r="AB128" s="251"/>
      <c r="AC128"/>
    </row>
    <row r="129" spans="1:29">
      <c r="A129" s="45">
        <v>123</v>
      </c>
      <c r="B129" s="378" t="s">
        <v>517</v>
      </c>
      <c r="C129" s="101">
        <v>16289</v>
      </c>
      <c r="D129" s="64" t="s">
        <v>518</v>
      </c>
      <c r="E129" s="44" t="s">
        <v>42</v>
      </c>
      <c r="F129" s="93" t="s">
        <v>244</v>
      </c>
      <c r="G129" s="133">
        <f>K129+H129+I129+L129+O129+R129+P129</f>
        <v>76</v>
      </c>
      <c r="H129" s="277"/>
      <c r="I129" s="236"/>
      <c r="J129" s="236"/>
      <c r="K129" s="194"/>
      <c r="L129" s="194"/>
      <c r="M129" s="178"/>
      <c r="N129" s="178"/>
      <c r="O129" s="305"/>
      <c r="P129" s="245"/>
      <c r="Q129" s="107"/>
      <c r="R129" s="382">
        <v>76</v>
      </c>
      <c r="S129" s="248"/>
      <c r="T129" s="63"/>
      <c r="U129" s="64"/>
      <c r="W129" s="64"/>
      <c r="X129" s="64"/>
      <c r="Y129" s="182"/>
      <c r="Z129" s="250"/>
      <c r="AA129" s="251"/>
      <c r="AB129" s="251"/>
      <c r="AC129"/>
    </row>
    <row r="130" spans="1:29">
      <c r="A130" s="45">
        <v>124</v>
      </c>
      <c r="B130" s="368" t="s">
        <v>733</v>
      </c>
      <c r="C130" s="44">
        <v>111556</v>
      </c>
      <c r="D130" s="44" t="s">
        <v>734</v>
      </c>
      <c r="E130" s="44" t="s">
        <v>2</v>
      </c>
      <c r="F130" s="75" t="s">
        <v>130</v>
      </c>
      <c r="G130" s="133">
        <f>K130+H130+I130+L130+O130+R130+P130+Q130</f>
        <v>75</v>
      </c>
      <c r="H130" s="277"/>
      <c r="I130" s="236"/>
      <c r="J130" s="236"/>
      <c r="K130" s="194"/>
      <c r="L130" s="194"/>
      <c r="M130" s="178"/>
      <c r="N130" s="178"/>
      <c r="O130" s="305"/>
      <c r="P130" s="245"/>
      <c r="Q130" s="78">
        <v>75</v>
      </c>
      <c r="R130" s="192"/>
      <c r="S130" s="248"/>
      <c r="T130" s="63"/>
      <c r="U130" s="64"/>
      <c r="W130" s="64"/>
      <c r="X130" s="64"/>
      <c r="Y130" s="182"/>
      <c r="Z130" s="250"/>
      <c r="AA130" s="251"/>
      <c r="AB130" s="251"/>
      <c r="AC130"/>
    </row>
    <row r="131" spans="1:29">
      <c r="A131" s="45">
        <v>125</v>
      </c>
      <c r="B131" s="657" t="s">
        <v>835</v>
      </c>
      <c r="C131" s="113">
        <v>106593</v>
      </c>
      <c r="D131" s="802" t="s">
        <v>813</v>
      </c>
      <c r="E131" s="660" t="s">
        <v>34</v>
      </c>
      <c r="F131" s="661" t="s">
        <v>244</v>
      </c>
      <c r="G131" s="133">
        <f>K131+H131+I131+L131+O131+R131+P131+Y131</f>
        <v>75</v>
      </c>
      <c r="H131" s="277"/>
      <c r="I131" s="236"/>
      <c r="J131" s="236"/>
      <c r="K131" s="194"/>
      <c r="L131" s="194"/>
      <c r="M131" s="178"/>
      <c r="N131" s="178"/>
      <c r="O131" s="305"/>
      <c r="P131" s="245"/>
      <c r="Q131" s="107"/>
      <c r="R131" s="382"/>
      <c r="S131" s="248"/>
      <c r="T131" s="63"/>
      <c r="U131" s="64"/>
      <c r="W131" s="64"/>
      <c r="X131" s="64"/>
      <c r="Y131" s="670">
        <v>75</v>
      </c>
      <c r="Z131" s="250"/>
      <c r="AA131" s="251"/>
      <c r="AB131" s="251"/>
      <c r="AC131"/>
    </row>
    <row r="132" spans="1:29">
      <c r="A132" s="45">
        <v>126</v>
      </c>
      <c r="B132" s="126" t="s">
        <v>252</v>
      </c>
      <c r="C132" s="90">
        <v>72074</v>
      </c>
      <c r="D132" s="127" t="s">
        <v>216</v>
      </c>
      <c r="E132" s="90" t="s">
        <v>42</v>
      </c>
      <c r="F132" s="128" t="s">
        <v>244</v>
      </c>
      <c r="G132" s="133">
        <f t="shared" ref="G132:G137" si="1">K132+H132+I132+L132+O132+R132+P132</f>
        <v>75</v>
      </c>
      <c r="H132" s="277"/>
      <c r="I132" s="280">
        <v>75</v>
      </c>
      <c r="J132" s="237"/>
      <c r="K132" s="194"/>
      <c r="L132" s="194"/>
      <c r="M132" s="178"/>
      <c r="N132" s="178"/>
      <c r="O132" s="244"/>
      <c r="P132" s="245"/>
      <c r="Q132" s="107"/>
      <c r="R132" s="192"/>
      <c r="S132" s="248"/>
      <c r="T132" s="63"/>
      <c r="U132" s="64"/>
      <c r="W132" s="64"/>
      <c r="X132" s="64"/>
      <c r="Y132" s="182"/>
      <c r="Z132" s="250"/>
      <c r="AA132" s="251"/>
      <c r="AB132" s="251"/>
      <c r="AC132"/>
    </row>
    <row r="133" spans="1:29">
      <c r="A133" s="45">
        <v>127</v>
      </c>
      <c r="B133" s="69" t="s">
        <v>298</v>
      </c>
      <c r="C133" s="74" t="s">
        <v>356</v>
      </c>
      <c r="D133" s="74" t="s">
        <v>300</v>
      </c>
      <c r="E133" s="74" t="s">
        <v>1</v>
      </c>
      <c r="F133" s="302" t="s">
        <v>244</v>
      </c>
      <c r="G133" s="133">
        <f t="shared" si="1"/>
        <v>75</v>
      </c>
      <c r="H133" s="277"/>
      <c r="I133" s="236"/>
      <c r="J133" s="236"/>
      <c r="K133" s="194"/>
      <c r="L133" s="422"/>
      <c r="M133" s="178"/>
      <c r="N133" s="178"/>
      <c r="O133" s="305">
        <v>75</v>
      </c>
      <c r="P133" s="245"/>
      <c r="Q133" s="107"/>
      <c r="R133" s="192"/>
      <c r="S133" s="248"/>
      <c r="T133" s="63"/>
      <c r="U133" s="64"/>
      <c r="W133" s="64"/>
      <c r="X133" s="64"/>
      <c r="Y133" s="182"/>
      <c r="Z133" s="250"/>
      <c r="AA133" s="251"/>
      <c r="AB133" s="251"/>
      <c r="AC133"/>
    </row>
    <row r="134" spans="1:29">
      <c r="A134" s="45">
        <v>128</v>
      </c>
      <c r="B134" s="126" t="s">
        <v>242</v>
      </c>
      <c r="C134" s="90">
        <v>16105</v>
      </c>
      <c r="D134" s="127" t="s">
        <v>243</v>
      </c>
      <c r="E134" s="90" t="s">
        <v>42</v>
      </c>
      <c r="F134" s="128" t="s">
        <v>244</v>
      </c>
      <c r="G134" s="133">
        <f t="shared" si="1"/>
        <v>75</v>
      </c>
      <c r="H134" s="277"/>
      <c r="I134" s="280">
        <v>75</v>
      </c>
      <c r="J134" s="236">
        <v>68</v>
      </c>
      <c r="K134" s="194"/>
      <c r="L134" s="194"/>
      <c r="M134" s="241"/>
      <c r="N134" s="178"/>
      <c r="O134" s="244"/>
      <c r="P134" s="245"/>
      <c r="Q134" s="107"/>
      <c r="R134" s="192"/>
      <c r="S134" s="248"/>
      <c r="T134" s="63"/>
      <c r="U134" s="64"/>
      <c r="W134" s="64"/>
      <c r="X134" s="64"/>
      <c r="Y134" s="182"/>
      <c r="Z134" s="250"/>
      <c r="AA134" s="251"/>
      <c r="AB134" s="251"/>
      <c r="AC134"/>
    </row>
    <row r="135" spans="1:29">
      <c r="A135" s="45">
        <v>129</v>
      </c>
      <c r="B135" s="378" t="s">
        <v>569</v>
      </c>
      <c r="C135" s="101"/>
      <c r="D135" s="379" t="s">
        <v>551</v>
      </c>
      <c r="E135" s="44" t="s">
        <v>46</v>
      </c>
      <c r="F135" s="93" t="s">
        <v>130</v>
      </c>
      <c r="G135" s="133">
        <f t="shared" si="1"/>
        <v>75</v>
      </c>
      <c r="H135" s="277"/>
      <c r="I135" s="236"/>
      <c r="J135" s="236"/>
      <c r="K135" s="194"/>
      <c r="L135" s="194"/>
      <c r="M135" s="178"/>
      <c r="N135" s="178"/>
      <c r="O135" s="305"/>
      <c r="P135" s="245"/>
      <c r="Q135" s="107"/>
      <c r="R135" s="382">
        <v>75</v>
      </c>
      <c r="S135" s="248"/>
      <c r="T135" s="63"/>
      <c r="U135" s="64"/>
      <c r="W135" s="64"/>
      <c r="X135" s="64"/>
      <c r="Y135" s="182"/>
      <c r="Z135" s="250"/>
      <c r="AA135" s="251"/>
      <c r="AB135" s="251"/>
      <c r="AC135"/>
    </row>
    <row r="136" spans="1:29">
      <c r="A136" s="45">
        <v>130</v>
      </c>
      <c r="B136" s="88" t="s">
        <v>685</v>
      </c>
      <c r="C136" s="44" t="s">
        <v>686</v>
      </c>
      <c r="D136" s="44" t="s">
        <v>687</v>
      </c>
      <c r="E136" s="44" t="s">
        <v>46</v>
      </c>
      <c r="F136" s="93" t="s">
        <v>130</v>
      </c>
      <c r="G136" s="133">
        <f t="shared" si="1"/>
        <v>74</v>
      </c>
      <c r="H136" s="277"/>
      <c r="I136" s="236"/>
      <c r="J136" s="236"/>
      <c r="K136" s="194"/>
      <c r="L136" s="194"/>
      <c r="M136" s="178"/>
      <c r="N136" s="178"/>
      <c r="O136" s="305"/>
      <c r="P136" s="305">
        <v>74</v>
      </c>
      <c r="Q136" s="107"/>
      <c r="R136" s="382"/>
      <c r="S136" s="248"/>
      <c r="T136" s="63"/>
      <c r="U136" s="64"/>
      <c r="W136" s="64"/>
      <c r="X136" s="64"/>
      <c r="Y136" s="182"/>
      <c r="Z136" s="250"/>
      <c r="AA136" s="251"/>
      <c r="AB136" s="251"/>
      <c r="AC136"/>
    </row>
    <row r="137" spans="1:29">
      <c r="A137" s="45">
        <v>131</v>
      </c>
      <c r="B137" s="339" t="s">
        <v>422</v>
      </c>
      <c r="C137" s="329">
        <v>100253</v>
      </c>
      <c r="D137" s="329" t="s">
        <v>423</v>
      </c>
      <c r="E137" s="345" t="s">
        <v>7</v>
      </c>
      <c r="F137" s="75" t="s">
        <v>244</v>
      </c>
      <c r="G137" s="133">
        <f t="shared" si="1"/>
        <v>74</v>
      </c>
      <c r="H137" s="277"/>
      <c r="I137" s="236"/>
      <c r="J137" s="236"/>
      <c r="K137" s="359">
        <v>74</v>
      </c>
      <c r="L137" s="194"/>
      <c r="M137" s="178"/>
      <c r="N137" s="178"/>
      <c r="O137" s="244"/>
      <c r="P137" s="245"/>
      <c r="Q137" s="107"/>
      <c r="R137" s="192"/>
      <c r="S137" s="248"/>
      <c r="T137" s="63"/>
      <c r="U137" s="64"/>
      <c r="W137" s="64"/>
      <c r="X137" s="64"/>
      <c r="Y137" s="182"/>
      <c r="Z137" s="250"/>
      <c r="AA137" s="251"/>
      <c r="AB137" s="251"/>
      <c r="AC137"/>
    </row>
    <row r="138" spans="1:29">
      <c r="A138" s="45">
        <v>132</v>
      </c>
      <c r="B138" s="769" t="s">
        <v>921</v>
      </c>
      <c r="C138" s="768">
        <v>85487</v>
      </c>
      <c r="D138" s="768" t="s">
        <v>922</v>
      </c>
      <c r="E138" s="768" t="s">
        <v>9</v>
      </c>
      <c r="F138" s="75"/>
      <c r="G138" s="133">
        <f>K138+H138+I138+L138+O138+R138+P138+Y138+J138+V138</f>
        <v>74</v>
      </c>
      <c r="H138" s="277"/>
      <c r="I138" s="236"/>
      <c r="J138" s="280"/>
      <c r="K138" s="194"/>
      <c r="L138" s="194"/>
      <c r="M138" s="178"/>
      <c r="N138" s="178"/>
      <c r="O138" s="305"/>
      <c r="P138" s="245"/>
      <c r="Q138" s="107"/>
      <c r="R138" s="192"/>
      <c r="S138" s="248"/>
      <c r="T138" s="63"/>
      <c r="U138" s="64"/>
      <c r="V138" s="78">
        <v>74</v>
      </c>
      <c r="W138" s="64"/>
      <c r="X138" s="64"/>
      <c r="Y138" s="182"/>
      <c r="Z138" s="250"/>
      <c r="AA138" s="251"/>
      <c r="AB138" s="251"/>
      <c r="AC138"/>
    </row>
    <row r="139" spans="1:29">
      <c r="A139" s="45">
        <v>133</v>
      </c>
      <c r="B139" s="378" t="s">
        <v>573</v>
      </c>
      <c r="C139" s="101">
        <v>66918</v>
      </c>
      <c r="D139" s="64" t="s">
        <v>574</v>
      </c>
      <c r="E139" s="44" t="s">
        <v>6</v>
      </c>
      <c r="F139" s="93" t="s">
        <v>130</v>
      </c>
      <c r="G139" s="133">
        <f>K139+H139+I139+L139+O139+R139+P139</f>
        <v>74</v>
      </c>
      <c r="H139" s="277"/>
      <c r="I139" s="236"/>
      <c r="J139" s="236"/>
      <c r="K139" s="194"/>
      <c r="L139" s="194"/>
      <c r="M139" s="178"/>
      <c r="N139" s="178"/>
      <c r="O139" s="305"/>
      <c r="P139" s="245"/>
      <c r="Q139" s="107"/>
      <c r="R139" s="382">
        <v>74</v>
      </c>
      <c r="S139" s="248"/>
      <c r="T139" s="63"/>
      <c r="U139" s="64"/>
      <c r="W139" s="64"/>
      <c r="X139" s="64"/>
      <c r="Y139" s="182"/>
      <c r="Z139" s="250"/>
      <c r="AA139" s="251"/>
      <c r="AB139" s="251"/>
      <c r="AC139"/>
    </row>
    <row r="140" spans="1:29">
      <c r="A140" s="45">
        <v>134</v>
      </c>
      <c r="B140" s="62" t="s">
        <v>626</v>
      </c>
      <c r="C140" s="226">
        <v>110978</v>
      </c>
      <c r="D140" s="230" t="s">
        <v>627</v>
      </c>
      <c r="E140" s="226" t="s">
        <v>7</v>
      </c>
      <c r="F140" s="228" t="s">
        <v>130</v>
      </c>
      <c r="G140" s="133">
        <f>K140+H140+I140+L140+O140+R140+P140</f>
        <v>73</v>
      </c>
      <c r="H140" s="277"/>
      <c r="I140" s="236"/>
      <c r="J140" s="236"/>
      <c r="K140" s="194"/>
      <c r="L140" s="359">
        <v>73</v>
      </c>
      <c r="M140" s="178"/>
      <c r="N140" s="178"/>
      <c r="O140" s="305"/>
      <c r="P140" s="245"/>
      <c r="Q140" s="107"/>
      <c r="R140" s="382"/>
      <c r="S140" s="248"/>
      <c r="T140" s="63"/>
      <c r="U140" s="64"/>
      <c r="W140" s="64"/>
      <c r="X140" s="64"/>
      <c r="Y140" s="182"/>
      <c r="Z140" s="250"/>
      <c r="AA140" s="251"/>
      <c r="AB140" s="251"/>
      <c r="AC140"/>
    </row>
    <row r="141" spans="1:29">
      <c r="A141" s="45">
        <v>135</v>
      </c>
      <c r="B141" s="769" t="s">
        <v>897</v>
      </c>
      <c r="C141" s="768">
        <v>102183</v>
      </c>
      <c r="D141" s="768" t="s">
        <v>898</v>
      </c>
      <c r="E141" s="768" t="s">
        <v>9</v>
      </c>
      <c r="F141" s="75"/>
      <c r="G141" s="133">
        <f>K141+H141+I141+L141+O141+R141+P141+Y141+J141+V141</f>
        <v>73</v>
      </c>
      <c r="H141" s="277"/>
      <c r="I141" s="236"/>
      <c r="J141" s="280"/>
      <c r="K141" s="194"/>
      <c r="L141" s="422"/>
      <c r="M141" s="178"/>
      <c r="N141" s="178"/>
      <c r="O141" s="305"/>
      <c r="P141" s="245"/>
      <c r="Q141" s="107"/>
      <c r="R141" s="192"/>
      <c r="S141" s="248"/>
      <c r="T141" s="63"/>
      <c r="U141" s="64"/>
      <c r="V141" s="78">
        <v>73</v>
      </c>
      <c r="W141" s="64"/>
      <c r="X141" s="64"/>
      <c r="Y141" s="182"/>
      <c r="Z141" s="250"/>
      <c r="AA141" s="251"/>
      <c r="AB141" s="251"/>
      <c r="AC141"/>
    </row>
    <row r="142" spans="1:29">
      <c r="A142" s="45">
        <v>136</v>
      </c>
      <c r="B142" s="368" t="s">
        <v>722</v>
      </c>
      <c r="C142" s="44">
        <v>85411</v>
      </c>
      <c r="D142" s="44" t="s">
        <v>723</v>
      </c>
      <c r="E142" s="44" t="s">
        <v>0</v>
      </c>
      <c r="F142" s="75" t="s">
        <v>714</v>
      </c>
      <c r="G142" s="133">
        <f>K142+H142+I142+L142+O142+R142+P142+Q142</f>
        <v>73</v>
      </c>
      <c r="H142" s="41"/>
      <c r="I142" s="236"/>
      <c r="J142" s="236"/>
      <c r="K142" s="194"/>
      <c r="L142" s="194"/>
      <c r="M142" s="178"/>
      <c r="N142" s="178"/>
      <c r="O142" s="305"/>
      <c r="P142" s="245"/>
      <c r="Q142" s="78">
        <v>73</v>
      </c>
      <c r="R142" s="192"/>
      <c r="S142" s="248"/>
      <c r="T142" s="63"/>
      <c r="U142" s="64"/>
      <c r="W142" s="64"/>
      <c r="X142" s="64"/>
      <c r="Y142" s="182"/>
      <c r="Z142" s="250"/>
      <c r="AA142" s="251"/>
      <c r="AB142" s="251"/>
      <c r="AC142"/>
    </row>
    <row r="143" spans="1:29">
      <c r="A143" s="45">
        <v>137</v>
      </c>
      <c r="B143" s="769" t="s">
        <v>923</v>
      </c>
      <c r="C143" s="768">
        <v>102175</v>
      </c>
      <c r="D143" s="768" t="s">
        <v>924</v>
      </c>
      <c r="E143" s="768" t="s">
        <v>9</v>
      </c>
      <c r="F143" s="75"/>
      <c r="G143" s="133">
        <f>K143+H143+I143+L143+O143+R143+P143+Y143+J143+V143</f>
        <v>72</v>
      </c>
      <c r="H143" s="277"/>
      <c r="I143" s="236"/>
      <c r="J143" s="280"/>
      <c r="K143" s="194"/>
      <c r="L143" s="194"/>
      <c r="M143" s="178"/>
      <c r="N143" s="178"/>
      <c r="O143" s="305"/>
      <c r="P143" s="245"/>
      <c r="Q143" s="107"/>
      <c r="R143" s="192"/>
      <c r="S143" s="248"/>
      <c r="T143" s="63"/>
      <c r="U143" s="64"/>
      <c r="V143" s="78">
        <v>72</v>
      </c>
      <c r="W143" s="64"/>
      <c r="X143" s="64"/>
      <c r="Y143" s="182"/>
      <c r="Z143" s="250"/>
      <c r="AA143" s="251"/>
      <c r="AB143" s="251"/>
      <c r="AC143"/>
    </row>
    <row r="144" spans="1:29">
      <c r="A144" s="45">
        <v>138</v>
      </c>
      <c r="B144" s="368" t="s">
        <v>756</v>
      </c>
      <c r="C144" s="44">
        <v>85239</v>
      </c>
      <c r="D144" s="44" t="s">
        <v>757</v>
      </c>
      <c r="E144" s="44" t="s">
        <v>2</v>
      </c>
      <c r="F144" s="75" t="s">
        <v>717</v>
      </c>
      <c r="G144" s="133">
        <f>K144+H144+I144+L144+O144+R144+P144+Q144</f>
        <v>72</v>
      </c>
      <c r="H144" s="277"/>
      <c r="I144" s="236"/>
      <c r="J144" s="236"/>
      <c r="K144" s="194"/>
      <c r="L144" s="194"/>
      <c r="M144" s="178"/>
      <c r="N144" s="178"/>
      <c r="O144" s="305"/>
      <c r="P144" s="513"/>
      <c r="Q144" s="78">
        <v>72</v>
      </c>
      <c r="R144" s="192"/>
      <c r="S144" s="248"/>
      <c r="T144" s="63"/>
      <c r="U144" s="64"/>
      <c r="W144" s="64"/>
      <c r="X144" s="64"/>
      <c r="Y144" s="182"/>
      <c r="Z144" s="250"/>
      <c r="AA144" s="251"/>
      <c r="AB144" s="251"/>
      <c r="AC144"/>
    </row>
    <row r="145" spans="1:29">
      <c r="A145" s="45">
        <v>139</v>
      </c>
      <c r="B145" s="368" t="s">
        <v>735</v>
      </c>
      <c r="C145" s="44">
        <v>81531</v>
      </c>
      <c r="D145" s="44" t="s">
        <v>736</v>
      </c>
      <c r="E145" s="44" t="s">
        <v>2</v>
      </c>
      <c r="F145" s="75" t="s">
        <v>714</v>
      </c>
      <c r="G145" s="133">
        <f>K145+H145+I145+L145+O145+R145+P145+Q145</f>
        <v>72</v>
      </c>
      <c r="H145" s="277"/>
      <c r="I145" s="236"/>
      <c r="J145" s="236"/>
      <c r="K145" s="194"/>
      <c r="L145" s="194"/>
      <c r="M145" s="178"/>
      <c r="N145" s="178"/>
      <c r="O145" s="305"/>
      <c r="P145" s="245"/>
      <c r="Q145" s="78">
        <v>72</v>
      </c>
      <c r="R145" s="192"/>
      <c r="S145" s="248"/>
      <c r="T145" s="63"/>
      <c r="U145" s="64"/>
      <c r="W145" s="64"/>
      <c r="X145" s="64"/>
      <c r="Y145" s="182"/>
      <c r="Z145" s="250"/>
      <c r="AA145" s="251"/>
      <c r="AB145" s="251"/>
      <c r="AC145"/>
    </row>
    <row r="146" spans="1:29">
      <c r="A146" s="45">
        <v>140</v>
      </c>
      <c r="B146" s="62" t="s">
        <v>640</v>
      </c>
      <c r="C146" s="226">
        <v>110832</v>
      </c>
      <c r="D146" s="230" t="s">
        <v>641</v>
      </c>
      <c r="E146" s="226" t="s">
        <v>7</v>
      </c>
      <c r="F146" s="228" t="s">
        <v>130</v>
      </c>
      <c r="G146" s="133">
        <f>K146+H146+I146+L146+O146+R146+P146</f>
        <v>71</v>
      </c>
      <c r="H146" s="418">
        <v>43</v>
      </c>
      <c r="I146" s="236"/>
      <c r="J146" s="236"/>
      <c r="K146" s="194"/>
      <c r="L146" s="359">
        <v>28</v>
      </c>
      <c r="M146" s="178"/>
      <c r="N146" s="178"/>
      <c r="O146" s="305"/>
      <c r="P146" s="245"/>
      <c r="Q146" s="107"/>
      <c r="R146" s="382"/>
      <c r="S146" s="248"/>
      <c r="T146" s="63"/>
      <c r="U146" s="64"/>
      <c r="W146" s="64"/>
      <c r="X146" s="64"/>
      <c r="Y146" s="182"/>
      <c r="Z146" s="250"/>
      <c r="AA146" s="251"/>
      <c r="AB146" s="251"/>
      <c r="AC146"/>
    </row>
    <row r="147" spans="1:29">
      <c r="A147" s="45">
        <v>141</v>
      </c>
      <c r="B147" s="378" t="s">
        <v>501</v>
      </c>
      <c r="C147" s="101" t="s">
        <v>503</v>
      </c>
      <c r="D147" s="64" t="s">
        <v>502</v>
      </c>
      <c r="E147" s="44" t="s">
        <v>6</v>
      </c>
      <c r="F147" s="93" t="s">
        <v>244</v>
      </c>
      <c r="G147" s="133">
        <f>K147+H147+I147+L147+O147+R147+P147</f>
        <v>71</v>
      </c>
      <c r="H147" s="277"/>
      <c r="I147" s="236"/>
      <c r="J147" s="236"/>
      <c r="K147" s="194"/>
      <c r="L147" s="194"/>
      <c r="M147" s="178"/>
      <c r="N147" s="178"/>
      <c r="O147" s="305"/>
      <c r="P147" s="245"/>
      <c r="Q147" s="107"/>
      <c r="R147" s="382">
        <v>71</v>
      </c>
      <c r="S147" s="248"/>
      <c r="T147" s="63"/>
      <c r="U147" s="64"/>
      <c r="W147" s="64"/>
      <c r="X147" s="64"/>
      <c r="Y147" s="182"/>
      <c r="Z147" s="250"/>
      <c r="AA147" s="251"/>
      <c r="AB147" s="251"/>
      <c r="AC147"/>
    </row>
    <row r="148" spans="1:29">
      <c r="A148" s="45">
        <v>142</v>
      </c>
      <c r="B148" s="657" t="s">
        <v>814</v>
      </c>
      <c r="C148" s="660">
        <v>67976</v>
      </c>
      <c r="D148" s="659" t="s">
        <v>815</v>
      </c>
      <c r="E148" s="660" t="s">
        <v>8</v>
      </c>
      <c r="F148" s="661" t="s">
        <v>244</v>
      </c>
      <c r="G148" s="133">
        <f>K148+H148+I148+L148+O148+R148+P148+Y148</f>
        <v>71</v>
      </c>
      <c r="H148" s="277"/>
      <c r="I148" s="236"/>
      <c r="J148" s="236"/>
      <c r="K148" s="194"/>
      <c r="L148" s="194"/>
      <c r="M148" s="178"/>
      <c r="N148" s="178"/>
      <c r="O148" s="305"/>
      <c r="P148" s="245"/>
      <c r="Q148" s="107"/>
      <c r="R148" s="382"/>
      <c r="S148" s="248"/>
      <c r="T148" s="63"/>
      <c r="U148" s="64"/>
      <c r="W148" s="64"/>
      <c r="X148" s="64"/>
      <c r="Y148" s="670">
        <v>71</v>
      </c>
      <c r="Z148" s="250"/>
      <c r="AA148" s="251"/>
      <c r="AB148" s="251"/>
      <c r="AC148"/>
    </row>
    <row r="149" spans="1:29">
      <c r="A149" s="45">
        <v>143</v>
      </c>
      <c r="B149" s="105" t="s">
        <v>357</v>
      </c>
      <c r="C149" s="307" t="s">
        <v>330</v>
      </c>
      <c r="D149" s="307" t="s">
        <v>331</v>
      </c>
      <c r="E149" s="307" t="s">
        <v>1</v>
      </c>
      <c r="F149" s="416" t="s">
        <v>130</v>
      </c>
      <c r="G149" s="133">
        <f>K149+H149+I149+L149+O149+R149+P149</f>
        <v>70</v>
      </c>
      <c r="H149" s="277"/>
      <c r="I149" s="236"/>
      <c r="J149" s="236"/>
      <c r="K149" s="194"/>
      <c r="L149" s="194"/>
      <c r="M149" s="178"/>
      <c r="N149" s="178"/>
      <c r="O149" s="305">
        <v>70</v>
      </c>
      <c r="P149" s="245"/>
      <c r="Q149" s="107"/>
      <c r="R149" s="192"/>
      <c r="S149" s="248"/>
      <c r="T149" s="63"/>
      <c r="U149" s="64"/>
      <c r="W149" s="64"/>
      <c r="X149" s="64"/>
      <c r="Y149" s="182"/>
      <c r="Z149" s="250"/>
      <c r="AA149" s="251"/>
      <c r="AB149" s="251"/>
      <c r="AC149"/>
    </row>
    <row r="150" spans="1:29">
      <c r="A150" s="45">
        <v>144</v>
      </c>
      <c r="B150" s="88" t="s">
        <v>700</v>
      </c>
      <c r="C150" s="44" t="s">
        <v>701</v>
      </c>
      <c r="D150" s="44" t="s">
        <v>702</v>
      </c>
      <c r="E150" s="44" t="s">
        <v>46</v>
      </c>
      <c r="F150" s="93" t="s">
        <v>130</v>
      </c>
      <c r="G150" s="133">
        <f>K150+H150+I150+L150+O150+R150+P150</f>
        <v>70</v>
      </c>
      <c r="H150" s="277"/>
      <c r="I150" s="236"/>
      <c r="J150" s="236"/>
      <c r="K150" s="194"/>
      <c r="L150" s="194"/>
      <c r="M150" s="178"/>
      <c r="N150" s="178"/>
      <c r="O150" s="305"/>
      <c r="P150" s="305">
        <v>70</v>
      </c>
      <c r="Q150" s="107"/>
      <c r="R150" s="382"/>
      <c r="S150" s="248"/>
      <c r="T150" s="63"/>
      <c r="U150" s="64"/>
      <c r="W150" s="64"/>
      <c r="X150" s="64"/>
      <c r="Y150" s="182"/>
      <c r="Z150" s="250"/>
      <c r="AA150" s="251"/>
      <c r="AB150" s="251"/>
      <c r="AC150"/>
    </row>
    <row r="151" spans="1:29">
      <c r="A151" s="45">
        <v>145</v>
      </c>
      <c r="B151" s="88" t="s">
        <v>659</v>
      </c>
      <c r="C151" s="44" t="s">
        <v>385</v>
      </c>
      <c r="D151" s="44" t="s">
        <v>386</v>
      </c>
      <c r="E151" s="44" t="s">
        <v>46</v>
      </c>
      <c r="F151" s="93" t="s">
        <v>130</v>
      </c>
      <c r="G151" s="133">
        <f>K151+H151+I151+L151+O151+R151+P151</f>
        <v>70</v>
      </c>
      <c r="H151" s="277"/>
      <c r="I151" s="236"/>
      <c r="J151" s="236"/>
      <c r="K151" s="194"/>
      <c r="L151" s="194"/>
      <c r="M151" s="178"/>
      <c r="N151" s="178"/>
      <c r="O151" s="305"/>
      <c r="P151" s="305">
        <v>16</v>
      </c>
      <c r="Q151" s="107"/>
      <c r="R151" s="382">
        <v>54</v>
      </c>
      <c r="S151" s="248"/>
      <c r="T151" s="63"/>
      <c r="U151" s="64"/>
      <c r="W151" s="64"/>
      <c r="X151" s="64"/>
      <c r="Y151" s="182"/>
      <c r="Z151" s="250"/>
      <c r="AA151" s="251"/>
      <c r="AB151" s="251"/>
      <c r="AC151"/>
    </row>
    <row r="152" spans="1:29">
      <c r="A152" s="45">
        <v>146</v>
      </c>
      <c r="B152" s="334" t="s">
        <v>89</v>
      </c>
      <c r="C152" s="102">
        <v>89671</v>
      </c>
      <c r="D152" s="804" t="s">
        <v>418</v>
      </c>
      <c r="E152" s="345" t="s">
        <v>7</v>
      </c>
      <c r="F152" s="75" t="s">
        <v>244</v>
      </c>
      <c r="G152" s="133">
        <f>K152+H152+I152+L152+O152+R152+P152</f>
        <v>70</v>
      </c>
      <c r="H152" s="277"/>
      <c r="I152" s="236"/>
      <c r="J152" s="236"/>
      <c r="K152" s="359">
        <v>70</v>
      </c>
      <c r="L152" s="194"/>
      <c r="M152" s="178"/>
      <c r="N152" s="178"/>
      <c r="O152" s="808"/>
      <c r="P152" s="245"/>
      <c r="Q152" s="107"/>
      <c r="R152" s="192"/>
      <c r="S152" s="248"/>
      <c r="T152" s="63"/>
      <c r="U152" s="64"/>
      <c r="W152" s="64"/>
      <c r="X152" s="64"/>
      <c r="Y152" s="182"/>
      <c r="Z152" s="250"/>
      <c r="AA152" s="251"/>
      <c r="AB152" s="251"/>
      <c r="AC152"/>
    </row>
    <row r="153" spans="1:29">
      <c r="A153" s="45">
        <v>147</v>
      </c>
      <c r="B153" s="368" t="s">
        <v>713</v>
      </c>
      <c r="C153" s="44">
        <v>85410</v>
      </c>
      <c r="D153" s="44" t="s">
        <v>715</v>
      </c>
      <c r="E153" s="44" t="s">
        <v>0</v>
      </c>
      <c r="F153" s="75" t="s">
        <v>714</v>
      </c>
      <c r="G153" s="133">
        <f>K153+H153+I153+L153+O153+R153+P153+Q153</f>
        <v>70</v>
      </c>
      <c r="H153" s="277"/>
      <c r="I153" s="236"/>
      <c r="J153" s="236"/>
      <c r="K153" s="194"/>
      <c r="L153" s="194"/>
      <c r="M153" s="178"/>
      <c r="N153" s="178"/>
      <c r="O153" s="305"/>
      <c r="P153" s="245"/>
      <c r="Q153" s="78">
        <v>70</v>
      </c>
      <c r="R153" s="192"/>
      <c r="S153" s="248"/>
      <c r="T153" s="63"/>
      <c r="U153" s="64"/>
      <c r="W153" s="64"/>
      <c r="X153" s="64"/>
      <c r="Y153" s="182"/>
      <c r="Z153" s="250"/>
      <c r="AA153" s="251"/>
      <c r="AB153" s="251"/>
      <c r="AC153"/>
    </row>
    <row r="154" spans="1:29">
      <c r="A154" s="45">
        <v>148</v>
      </c>
      <c r="B154" s="328" t="s">
        <v>406</v>
      </c>
      <c r="C154" s="102">
        <v>84850</v>
      </c>
      <c r="D154" s="102" t="s">
        <v>407</v>
      </c>
      <c r="E154" s="345" t="s">
        <v>7</v>
      </c>
      <c r="F154" s="103" t="s">
        <v>130</v>
      </c>
      <c r="G154" s="133">
        <f>K154+H154+I154+L154+O154+R154+P154</f>
        <v>70</v>
      </c>
      <c r="H154" s="277"/>
      <c r="I154" s="236"/>
      <c r="J154" s="236"/>
      <c r="K154" s="359">
        <v>70</v>
      </c>
      <c r="L154" s="194"/>
      <c r="M154" s="178"/>
      <c r="N154" s="178"/>
      <c r="O154" s="244"/>
      <c r="P154" s="245"/>
      <c r="Q154" s="107"/>
      <c r="R154" s="192"/>
      <c r="S154" s="248"/>
      <c r="T154" s="63"/>
      <c r="U154" s="64"/>
      <c r="W154" s="64"/>
      <c r="X154" s="64"/>
      <c r="Y154" s="182"/>
      <c r="Z154" s="250"/>
      <c r="AA154" s="251"/>
      <c r="AB154" s="251"/>
      <c r="AC154"/>
    </row>
    <row r="155" spans="1:29">
      <c r="A155" s="45">
        <v>149</v>
      </c>
      <c r="B155" s="126" t="s">
        <v>223</v>
      </c>
      <c r="C155" s="90">
        <v>80208</v>
      </c>
      <c r="D155" s="127" t="s">
        <v>224</v>
      </c>
      <c r="E155" s="90" t="s">
        <v>42</v>
      </c>
      <c r="F155" s="128" t="s">
        <v>130</v>
      </c>
      <c r="G155" s="133">
        <f>K155+H155+I155+L155+O155+R155+P155</f>
        <v>70</v>
      </c>
      <c r="H155" s="277"/>
      <c r="I155" s="280">
        <v>70</v>
      </c>
      <c r="J155" s="236"/>
      <c r="K155" s="194"/>
      <c r="L155" s="194"/>
      <c r="M155" s="178"/>
      <c r="N155" s="178"/>
      <c r="O155" s="244"/>
      <c r="P155" s="245"/>
      <c r="Q155" s="107"/>
      <c r="R155" s="192"/>
      <c r="S155" s="248"/>
      <c r="T155" s="63"/>
      <c r="U155" s="64"/>
      <c r="W155" s="64"/>
      <c r="X155" s="64"/>
      <c r="Y155" s="182"/>
      <c r="Z155" s="250"/>
      <c r="AA155" s="251"/>
      <c r="AB155" s="251"/>
      <c r="AC155"/>
    </row>
    <row r="156" spans="1:29">
      <c r="A156" s="45">
        <v>150</v>
      </c>
      <c r="B156" s="225" t="s">
        <v>398</v>
      </c>
      <c r="C156" s="329">
        <v>75939</v>
      </c>
      <c r="D156" s="329">
        <v>3097</v>
      </c>
      <c r="E156" s="345" t="s">
        <v>7</v>
      </c>
      <c r="F156" s="75" t="s">
        <v>244</v>
      </c>
      <c r="G156" s="133">
        <f>K156+H156+I156+L156+O156+R156+P156</f>
        <v>70</v>
      </c>
      <c r="H156" s="277"/>
      <c r="I156" s="236"/>
      <c r="J156" s="236"/>
      <c r="K156" s="359">
        <v>70</v>
      </c>
      <c r="L156" s="194"/>
      <c r="M156" s="178"/>
      <c r="N156" s="178"/>
      <c r="O156" s="244"/>
      <c r="P156" s="245"/>
      <c r="Q156" s="107"/>
      <c r="R156" s="192"/>
      <c r="S156" s="248"/>
      <c r="T156" s="63"/>
      <c r="U156" s="64"/>
      <c r="W156" s="64"/>
      <c r="X156" s="64"/>
      <c r="Y156" s="182"/>
      <c r="Z156" s="250"/>
      <c r="AA156" s="251"/>
      <c r="AB156" s="251"/>
      <c r="AC156"/>
    </row>
    <row r="157" spans="1:29">
      <c r="A157" s="45">
        <v>151</v>
      </c>
      <c r="B157" s="328" t="s">
        <v>80</v>
      </c>
      <c r="C157" s="102">
        <v>68345</v>
      </c>
      <c r="D157" s="226" t="s">
        <v>437</v>
      </c>
      <c r="E157" s="345" t="s">
        <v>7</v>
      </c>
      <c r="F157" s="75" t="s">
        <v>244</v>
      </c>
      <c r="G157" s="133">
        <f>K157+H157+I157+L157+O157+R157+P157</f>
        <v>70</v>
      </c>
      <c r="H157" s="277"/>
      <c r="I157" s="236"/>
      <c r="J157" s="236"/>
      <c r="K157" s="359">
        <v>70</v>
      </c>
      <c r="L157" s="194"/>
      <c r="M157" s="178"/>
      <c r="N157" s="178"/>
      <c r="O157" s="244"/>
      <c r="P157" s="245"/>
      <c r="Q157" s="107"/>
      <c r="R157" s="192"/>
      <c r="S157" s="248"/>
      <c r="T157" s="63"/>
      <c r="U157" s="64"/>
      <c r="W157" s="64"/>
      <c r="X157" s="64"/>
      <c r="Y157" s="182"/>
      <c r="Z157" s="250"/>
      <c r="AA157" s="251"/>
      <c r="AB157" s="251"/>
      <c r="AC157"/>
    </row>
    <row r="158" spans="1:29">
      <c r="A158" s="45">
        <v>152</v>
      </c>
      <c r="B158" s="769" t="s">
        <v>925</v>
      </c>
      <c r="C158" s="768">
        <v>85530</v>
      </c>
      <c r="D158" s="768" t="s">
        <v>926</v>
      </c>
      <c r="E158" s="768" t="s">
        <v>9</v>
      </c>
      <c r="F158" s="75"/>
      <c r="G158" s="133">
        <f>K158+H158+I158+L158+O158+R158+P158+Y158+J158+V158</f>
        <v>69</v>
      </c>
      <c r="H158" s="277"/>
      <c r="I158" s="236"/>
      <c r="J158" s="280"/>
      <c r="K158" s="194"/>
      <c r="L158" s="194"/>
      <c r="M158" s="178"/>
      <c r="N158" s="178"/>
      <c r="O158" s="305"/>
      <c r="P158" s="245"/>
      <c r="Q158" s="107"/>
      <c r="R158" s="192"/>
      <c r="S158" s="248"/>
      <c r="T158" s="63"/>
      <c r="U158" s="64"/>
      <c r="V158" s="78">
        <v>69</v>
      </c>
      <c r="W158" s="64"/>
      <c r="X158" s="64"/>
      <c r="Y158" s="182"/>
      <c r="Z158" s="250"/>
      <c r="AA158" s="251"/>
      <c r="AB158" s="251"/>
      <c r="AC158"/>
    </row>
    <row r="159" spans="1:29">
      <c r="A159" s="45">
        <v>153</v>
      </c>
      <c r="B159" s="328" t="s">
        <v>843</v>
      </c>
      <c r="C159" s="102">
        <v>68347</v>
      </c>
      <c r="D159" s="332" t="s">
        <v>438</v>
      </c>
      <c r="E159" s="345" t="s">
        <v>7</v>
      </c>
      <c r="F159" s="75" t="s">
        <v>244</v>
      </c>
      <c r="G159" s="133">
        <f>K159+H159+I159+L159+O159+R159+P159</f>
        <v>69</v>
      </c>
      <c r="H159" s="277"/>
      <c r="I159" s="236"/>
      <c r="J159" s="236"/>
      <c r="K159" s="359">
        <v>69</v>
      </c>
      <c r="L159" s="194"/>
      <c r="M159" s="178"/>
      <c r="N159" s="178"/>
      <c r="O159" s="244"/>
      <c r="P159" s="245"/>
      <c r="Q159" s="107"/>
      <c r="R159" s="192"/>
      <c r="S159" s="248"/>
      <c r="T159" s="63"/>
      <c r="U159" s="64"/>
      <c r="W159" s="64"/>
      <c r="X159" s="64"/>
      <c r="Y159" s="182"/>
      <c r="Z159" s="250"/>
      <c r="AA159" s="251"/>
      <c r="AB159" s="251"/>
      <c r="AC159"/>
    </row>
    <row r="160" spans="1:29">
      <c r="A160" s="45">
        <v>154</v>
      </c>
      <c r="B160" s="378" t="s">
        <v>510</v>
      </c>
      <c r="C160" s="101"/>
      <c r="D160" s="64" t="s">
        <v>511</v>
      </c>
      <c r="E160" s="44" t="s">
        <v>6</v>
      </c>
      <c r="F160" s="93" t="s">
        <v>130</v>
      </c>
      <c r="G160" s="133">
        <f>K160+H160+I160+L160+O160+R160+P160</f>
        <v>69</v>
      </c>
      <c r="H160" s="277"/>
      <c r="I160" s="236"/>
      <c r="J160" s="236"/>
      <c r="K160" s="194"/>
      <c r="L160" s="194"/>
      <c r="M160" s="178"/>
      <c r="N160" s="178"/>
      <c r="O160" s="305"/>
      <c r="P160" s="245"/>
      <c r="Q160" s="107"/>
      <c r="R160" s="382">
        <v>69</v>
      </c>
      <c r="S160" s="248"/>
      <c r="T160" s="63"/>
      <c r="U160" s="64"/>
      <c r="W160" s="64"/>
      <c r="X160" s="64"/>
      <c r="Y160" s="182"/>
      <c r="Z160" s="250"/>
      <c r="AA160" s="251"/>
      <c r="AB160" s="251"/>
      <c r="AC160"/>
    </row>
    <row r="161" spans="1:29">
      <c r="A161" s="45">
        <v>155</v>
      </c>
      <c r="B161" s="368" t="s">
        <v>741</v>
      </c>
      <c r="C161" s="44">
        <v>110248</v>
      </c>
      <c r="D161" s="44" t="s">
        <v>742</v>
      </c>
      <c r="E161" s="44" t="s">
        <v>0</v>
      </c>
      <c r="F161" s="75" t="s">
        <v>714</v>
      </c>
      <c r="G161" s="133">
        <f>K161+H161+I161+L161+O161+R161+P161+Q161</f>
        <v>68</v>
      </c>
      <c r="H161" s="277"/>
      <c r="I161" s="236"/>
      <c r="J161" s="236"/>
      <c r="K161" s="194"/>
      <c r="L161" s="194"/>
      <c r="M161" s="178"/>
      <c r="N161" s="178"/>
      <c r="O161" s="305"/>
      <c r="P161" s="245"/>
      <c r="Q161" s="78">
        <v>68</v>
      </c>
      <c r="R161" s="192"/>
      <c r="S161" s="248"/>
      <c r="T161" s="63"/>
      <c r="U161" s="64"/>
      <c r="W161" s="64"/>
      <c r="X161" s="64"/>
      <c r="Y161" s="182"/>
      <c r="Z161" s="250"/>
      <c r="AA161" s="251"/>
      <c r="AB161" s="251"/>
      <c r="AC161"/>
    </row>
    <row r="162" spans="1:29">
      <c r="A162" s="45">
        <v>156</v>
      </c>
      <c r="B162" s="395" t="s">
        <v>93</v>
      </c>
      <c r="C162" s="102">
        <v>89685</v>
      </c>
      <c r="D162" s="102" t="s">
        <v>94</v>
      </c>
      <c r="E162" s="345" t="s">
        <v>7</v>
      </c>
      <c r="F162" s="75" t="s">
        <v>244</v>
      </c>
      <c r="G162" s="133">
        <f>K162+H162+I162+L162+O162+R162+P162</f>
        <v>68</v>
      </c>
      <c r="H162" s="277"/>
      <c r="I162" s="236"/>
      <c r="J162" s="236"/>
      <c r="K162" s="359">
        <v>68</v>
      </c>
      <c r="L162" s="194"/>
      <c r="M162" s="178"/>
      <c r="N162" s="178"/>
      <c r="O162" s="244"/>
      <c r="P162" s="245"/>
      <c r="Q162" s="107"/>
      <c r="R162" s="192"/>
      <c r="S162" s="248"/>
      <c r="T162" s="63"/>
      <c r="U162" s="64"/>
      <c r="W162" s="64"/>
      <c r="X162" s="64"/>
      <c r="Y162" s="182"/>
      <c r="Z162" s="250"/>
      <c r="AA162" s="251"/>
      <c r="AB162" s="251"/>
      <c r="AC162"/>
    </row>
    <row r="163" spans="1:29">
      <c r="A163" s="45">
        <v>157</v>
      </c>
      <c r="B163" s="88" t="s">
        <v>703</v>
      </c>
      <c r="C163" s="44" t="s">
        <v>704</v>
      </c>
      <c r="D163" s="44" t="s">
        <v>705</v>
      </c>
      <c r="E163" s="44" t="s">
        <v>6</v>
      </c>
      <c r="F163" s="93" t="s">
        <v>130</v>
      </c>
      <c r="G163" s="133">
        <f>K163+H163+I163+L163+O163+R163+P163</f>
        <v>68</v>
      </c>
      <c r="H163" s="277"/>
      <c r="I163" s="236"/>
      <c r="J163" s="236"/>
      <c r="K163" s="194"/>
      <c r="L163" s="194"/>
      <c r="M163" s="178"/>
      <c r="N163" s="178"/>
      <c r="O163" s="305"/>
      <c r="P163" s="305">
        <v>68</v>
      </c>
      <c r="Q163" s="107"/>
      <c r="R163" s="382"/>
      <c r="S163" s="248"/>
      <c r="T163" s="63"/>
      <c r="U163" s="64"/>
      <c r="W163" s="64"/>
      <c r="X163" s="64"/>
      <c r="Y163" s="182"/>
      <c r="Z163" s="250"/>
      <c r="AA163" s="251"/>
      <c r="AB163" s="251"/>
      <c r="AC163"/>
    </row>
    <row r="164" spans="1:29">
      <c r="A164" s="45">
        <v>158</v>
      </c>
      <c r="B164" s="91" t="s">
        <v>439</v>
      </c>
      <c r="C164" s="102">
        <v>76068</v>
      </c>
      <c r="D164" s="226" t="s">
        <v>440</v>
      </c>
      <c r="E164" s="345" t="s">
        <v>7</v>
      </c>
      <c r="F164" s="75" t="s">
        <v>244</v>
      </c>
      <c r="G164" s="133">
        <f>K164+H164+I164+L164+O164+R164+P164</f>
        <v>68</v>
      </c>
      <c r="H164" s="277"/>
      <c r="I164" s="236"/>
      <c r="J164" s="236"/>
      <c r="K164" s="359">
        <v>68</v>
      </c>
      <c r="L164" s="194"/>
      <c r="M164" s="178"/>
      <c r="N164" s="178"/>
      <c r="O164" s="808"/>
      <c r="P164" s="245"/>
      <c r="Q164" s="107"/>
      <c r="R164" s="192"/>
      <c r="S164" s="248"/>
      <c r="T164" s="63"/>
      <c r="U164" s="64"/>
      <c r="W164" s="64"/>
      <c r="X164" s="64"/>
      <c r="Y164" s="182"/>
      <c r="Z164" s="250"/>
      <c r="AA164" s="251"/>
      <c r="AB164" s="251"/>
      <c r="AC164"/>
    </row>
    <row r="165" spans="1:29">
      <c r="A165" s="45">
        <v>159</v>
      </c>
      <c r="B165" s="328" t="s">
        <v>92</v>
      </c>
      <c r="C165" s="102">
        <v>68284</v>
      </c>
      <c r="D165" s="102">
        <v>3154</v>
      </c>
      <c r="E165" s="345" t="s">
        <v>7</v>
      </c>
      <c r="F165" s="103" t="s">
        <v>130</v>
      </c>
      <c r="G165" s="133">
        <f>K165+H165+I165+O165+R165+P165</f>
        <v>68</v>
      </c>
      <c r="H165" s="418">
        <v>32</v>
      </c>
      <c r="I165" s="236"/>
      <c r="J165" s="236"/>
      <c r="K165" s="359">
        <v>36</v>
      </c>
      <c r="L165" s="359">
        <v>24</v>
      </c>
      <c r="M165" s="178"/>
      <c r="N165" s="178"/>
      <c r="O165" s="244"/>
      <c r="P165" s="245"/>
      <c r="Q165" s="107"/>
      <c r="R165" s="192"/>
      <c r="S165" s="248"/>
      <c r="T165" s="63"/>
      <c r="U165" s="64"/>
      <c r="W165" s="64"/>
      <c r="X165" s="64"/>
      <c r="Y165" s="182"/>
      <c r="Z165" s="250"/>
      <c r="AA165" s="251"/>
      <c r="AB165" s="251"/>
      <c r="AC165"/>
    </row>
    <row r="166" spans="1:29">
      <c r="A166" s="45">
        <v>160</v>
      </c>
      <c r="B166" s="378" t="s">
        <v>477</v>
      </c>
      <c r="C166" s="101" t="s">
        <v>479</v>
      </c>
      <c r="D166" s="64" t="s">
        <v>478</v>
      </c>
      <c r="E166" s="44" t="s">
        <v>42</v>
      </c>
      <c r="F166" s="93" t="s">
        <v>244</v>
      </c>
      <c r="G166" s="133">
        <f>K166+H166+I166+L166+O166+R166+P166</f>
        <v>67</v>
      </c>
      <c r="H166" s="277"/>
      <c r="I166" s="236"/>
      <c r="J166" s="236"/>
      <c r="K166" s="194"/>
      <c r="L166" s="194"/>
      <c r="M166" s="178"/>
      <c r="N166" s="178"/>
      <c r="O166" s="305"/>
      <c r="P166" s="245"/>
      <c r="Q166" s="107"/>
      <c r="R166" s="382">
        <v>67</v>
      </c>
      <c r="S166" s="248"/>
      <c r="T166" s="63"/>
      <c r="U166" s="64"/>
      <c r="W166" s="64"/>
      <c r="X166" s="64"/>
      <c r="Y166" s="182"/>
      <c r="Z166" s="250"/>
      <c r="AA166" s="251"/>
      <c r="AB166" s="251"/>
      <c r="AC166"/>
    </row>
    <row r="167" spans="1:29">
      <c r="A167" s="45">
        <v>161</v>
      </c>
      <c r="B167" s="126" t="s">
        <v>255</v>
      </c>
      <c r="C167" s="90">
        <v>109223</v>
      </c>
      <c r="D167" s="127" t="s">
        <v>256</v>
      </c>
      <c r="E167" s="90" t="s">
        <v>42</v>
      </c>
      <c r="F167" s="128" t="s">
        <v>244</v>
      </c>
      <c r="G167" s="133">
        <f>K167+H167+J167+L167+O167+R167+P167</f>
        <v>67</v>
      </c>
      <c r="H167" s="277"/>
      <c r="I167" s="280">
        <v>63</v>
      </c>
      <c r="J167" s="236">
        <v>67</v>
      </c>
      <c r="K167" s="194"/>
      <c r="L167" s="194"/>
      <c r="M167" s="178"/>
      <c r="N167" s="178"/>
      <c r="O167" s="244"/>
      <c r="P167" s="245"/>
      <c r="Q167" s="107"/>
      <c r="R167" s="192"/>
      <c r="S167" s="248"/>
      <c r="T167" s="63"/>
      <c r="U167" s="64"/>
      <c r="W167" s="64"/>
      <c r="X167" s="64"/>
      <c r="Y167" s="182"/>
      <c r="Z167" s="250"/>
      <c r="AA167" s="251"/>
      <c r="AB167" s="251"/>
      <c r="AC167"/>
    </row>
    <row r="168" spans="1:29">
      <c r="A168" s="45">
        <v>162</v>
      </c>
      <c r="B168" s="328" t="s">
        <v>441</v>
      </c>
      <c r="C168" s="226">
        <v>101633</v>
      </c>
      <c r="D168" s="226" t="s">
        <v>442</v>
      </c>
      <c r="E168" s="345" t="s">
        <v>7</v>
      </c>
      <c r="F168" s="75" t="s">
        <v>130</v>
      </c>
      <c r="G168" s="133">
        <f>K168+H168+I168+L168+O168+R168+P168</f>
        <v>67</v>
      </c>
      <c r="H168" s="277"/>
      <c r="I168" s="236"/>
      <c r="J168" s="236"/>
      <c r="K168" s="359">
        <v>67</v>
      </c>
      <c r="L168" s="194"/>
      <c r="M168" s="178"/>
      <c r="N168" s="178"/>
      <c r="O168" s="244"/>
      <c r="P168" s="245"/>
      <c r="Q168" s="107"/>
      <c r="R168" s="192"/>
      <c r="S168" s="248"/>
      <c r="T168" s="63"/>
      <c r="U168" s="64"/>
      <c r="W168" s="64"/>
      <c r="X168" s="64"/>
      <c r="Y168" s="182"/>
      <c r="Z168" s="250"/>
      <c r="AA168" s="251"/>
      <c r="AB168" s="251"/>
      <c r="AC168"/>
    </row>
    <row r="169" spans="1:29">
      <c r="A169" s="45">
        <v>164</v>
      </c>
      <c r="B169" s="105" t="s">
        <v>344</v>
      </c>
      <c r="C169" s="73" t="s">
        <v>345</v>
      </c>
      <c r="D169" s="73" t="s">
        <v>346</v>
      </c>
      <c r="E169" s="73" t="s">
        <v>1</v>
      </c>
      <c r="F169" s="301" t="s">
        <v>130</v>
      </c>
      <c r="G169" s="133">
        <f>K169+H169+I169+L169+O169+R169+P169</f>
        <v>67</v>
      </c>
      <c r="H169" s="277"/>
      <c r="I169" s="236"/>
      <c r="J169" s="236"/>
      <c r="K169" s="194"/>
      <c r="L169" s="194"/>
      <c r="M169" s="178"/>
      <c r="N169" s="178"/>
      <c r="O169" s="305">
        <v>67</v>
      </c>
      <c r="P169" s="245"/>
      <c r="Q169" s="107"/>
      <c r="R169" s="192"/>
      <c r="S169" s="248"/>
      <c r="T169" s="63"/>
      <c r="U169" s="64"/>
      <c r="W169" s="64"/>
      <c r="X169" s="64"/>
      <c r="Y169" s="182"/>
      <c r="Z169" s="250"/>
      <c r="AA169" s="251"/>
      <c r="AB169" s="251"/>
      <c r="AC169"/>
    </row>
    <row r="170" spans="1:29">
      <c r="A170" s="45">
        <v>165</v>
      </c>
      <c r="B170" s="368" t="s">
        <v>50</v>
      </c>
      <c r="C170" s="44">
        <v>76181</v>
      </c>
      <c r="D170" s="44" t="s">
        <v>749</v>
      </c>
      <c r="E170" s="44" t="s">
        <v>0</v>
      </c>
      <c r="F170" s="75" t="s">
        <v>717</v>
      </c>
      <c r="G170" s="133">
        <f>K170+H170+I170+L170+O170+R170+P170+Q170</f>
        <v>67</v>
      </c>
      <c r="H170" s="41"/>
      <c r="I170" s="236"/>
      <c r="J170" s="236"/>
      <c r="K170" s="194"/>
      <c r="L170" s="194"/>
      <c r="M170" s="178"/>
      <c r="N170" s="178"/>
      <c r="O170" s="305"/>
      <c r="P170" s="245"/>
      <c r="Q170" s="78">
        <v>67</v>
      </c>
      <c r="R170" s="192"/>
      <c r="S170" s="248"/>
      <c r="T170" s="63"/>
      <c r="U170" s="64"/>
      <c r="W170" s="64"/>
      <c r="X170" s="64"/>
      <c r="Y170" s="182"/>
      <c r="Z170" s="250"/>
      <c r="AA170" s="251"/>
      <c r="AB170" s="251"/>
      <c r="AC170"/>
    </row>
    <row r="171" spans="1:29">
      <c r="A171" s="45">
        <v>166</v>
      </c>
      <c r="B171" s="126" t="s">
        <v>253</v>
      </c>
      <c r="C171" s="90">
        <v>72017</v>
      </c>
      <c r="D171" s="127" t="s">
        <v>254</v>
      </c>
      <c r="E171" s="90" t="s">
        <v>42</v>
      </c>
      <c r="F171" s="128" t="s">
        <v>130</v>
      </c>
      <c r="G171" s="133">
        <f>K171+H171+I171+L171+O171+R171+P171</f>
        <v>67</v>
      </c>
      <c r="H171" s="277"/>
      <c r="I171" s="280">
        <v>67</v>
      </c>
      <c r="J171" s="236"/>
      <c r="K171" s="194"/>
      <c r="L171" s="194"/>
      <c r="M171" s="178"/>
      <c r="N171" s="178"/>
      <c r="O171" s="244"/>
      <c r="P171" s="245"/>
      <c r="Q171" s="107"/>
      <c r="R171" s="192"/>
      <c r="S171" s="248"/>
      <c r="T171" s="63"/>
      <c r="U171" s="64"/>
      <c r="W171" s="64"/>
      <c r="X171" s="64"/>
      <c r="Y171" s="182"/>
      <c r="Z171" s="250"/>
      <c r="AA171" s="251"/>
      <c r="AB171" s="251"/>
      <c r="AC171"/>
    </row>
    <row r="172" spans="1:29">
      <c r="A172" s="45">
        <v>167</v>
      </c>
      <c r="B172" s="126" t="s">
        <v>859</v>
      </c>
      <c r="C172" s="90" t="s">
        <v>860</v>
      </c>
      <c r="D172" s="90" t="s">
        <v>861</v>
      </c>
      <c r="E172" s="90" t="s">
        <v>42</v>
      </c>
      <c r="F172" s="128" t="s">
        <v>133</v>
      </c>
      <c r="G172" s="133">
        <f>K172+H172+I172+L172+O172+R172+P172+Y172+J172</f>
        <v>66</v>
      </c>
      <c r="H172" s="277"/>
      <c r="I172" s="236"/>
      <c r="J172" s="280">
        <v>66</v>
      </c>
      <c r="K172" s="194"/>
      <c r="L172" s="194"/>
      <c r="M172" s="178"/>
      <c r="N172" s="178"/>
      <c r="O172" s="305"/>
      <c r="P172" s="245"/>
      <c r="Q172" s="107"/>
      <c r="R172" s="382"/>
      <c r="S172" s="248"/>
      <c r="T172" s="63"/>
      <c r="U172" s="64"/>
      <c r="W172" s="64"/>
      <c r="X172" s="64"/>
      <c r="Y172" s="670"/>
      <c r="Z172" s="250"/>
      <c r="AA172" s="251"/>
      <c r="AB172" s="251"/>
      <c r="AC172"/>
    </row>
    <row r="173" spans="1:29">
      <c r="A173" s="45">
        <v>168</v>
      </c>
      <c r="B173" s="328" t="s">
        <v>616</v>
      </c>
      <c r="C173" s="102">
        <v>83391</v>
      </c>
      <c r="D173" s="118" t="s">
        <v>55</v>
      </c>
      <c r="E173" s="329" t="s">
        <v>7</v>
      </c>
      <c r="F173" s="75" t="s">
        <v>244</v>
      </c>
      <c r="G173" s="133">
        <f>K173+H173+I173+L173+O173+R173+P173</f>
        <v>66</v>
      </c>
      <c r="H173" s="277"/>
      <c r="I173" s="236"/>
      <c r="J173" s="236"/>
      <c r="K173" s="194"/>
      <c r="L173" s="359">
        <v>66</v>
      </c>
      <c r="M173" s="178"/>
      <c r="N173" s="178"/>
      <c r="O173" s="305"/>
      <c r="P173" s="245"/>
      <c r="Q173" s="107"/>
      <c r="R173" s="382"/>
      <c r="S173" s="248"/>
      <c r="T173" s="63"/>
      <c r="U173" s="64"/>
      <c r="W173" s="64"/>
      <c r="X173" s="64"/>
      <c r="Y173" s="182"/>
      <c r="Z173" s="250"/>
      <c r="AA173" s="251"/>
      <c r="AB173" s="251"/>
      <c r="AC173"/>
    </row>
    <row r="174" spans="1:29">
      <c r="A174" s="45">
        <v>169</v>
      </c>
      <c r="B174" s="657" t="s">
        <v>844</v>
      </c>
      <c r="C174" s="113">
        <v>67980</v>
      </c>
      <c r="D174" s="659" t="s">
        <v>817</v>
      </c>
      <c r="E174" s="660" t="s">
        <v>8</v>
      </c>
      <c r="F174" s="661" t="s">
        <v>244</v>
      </c>
      <c r="G174" s="133">
        <f>K174+H174+I174+L174+O174+R174+P174+Y174</f>
        <v>66</v>
      </c>
      <c r="H174" s="277"/>
      <c r="I174" s="236"/>
      <c r="J174" s="236"/>
      <c r="K174" s="194"/>
      <c r="L174" s="194"/>
      <c r="M174" s="178"/>
      <c r="N174" s="178"/>
      <c r="O174" s="305"/>
      <c r="P174" s="245"/>
      <c r="Q174" s="107"/>
      <c r="R174" s="382"/>
      <c r="S174" s="248"/>
      <c r="T174" s="63"/>
      <c r="U174" s="64"/>
      <c r="W174" s="64"/>
      <c r="X174" s="64"/>
      <c r="Y174" s="670">
        <v>66</v>
      </c>
      <c r="Z174" s="250"/>
      <c r="AA174" s="251"/>
      <c r="AB174" s="251"/>
      <c r="AC174"/>
    </row>
    <row r="175" spans="1:29">
      <c r="A175" s="45">
        <v>170</v>
      </c>
      <c r="B175" s="408" t="s">
        <v>359</v>
      </c>
      <c r="C175" s="74" t="s">
        <v>302</v>
      </c>
      <c r="D175" s="74" t="s">
        <v>303</v>
      </c>
      <c r="E175" s="74" t="s">
        <v>1</v>
      </c>
      <c r="F175" s="302" t="s">
        <v>244</v>
      </c>
      <c r="G175" s="133">
        <f t="shared" ref="G175:G181" si="2">K175+H175+I175+L175+O175+R175+P175</f>
        <v>66</v>
      </c>
      <c r="H175" s="277"/>
      <c r="I175" s="236"/>
      <c r="J175" s="236"/>
      <c r="K175" s="194"/>
      <c r="L175" s="194"/>
      <c r="M175" s="178"/>
      <c r="N175" s="178"/>
      <c r="O175" s="305">
        <v>66</v>
      </c>
      <c r="P175" s="245"/>
      <c r="Q175" s="107"/>
      <c r="R175" s="192"/>
      <c r="S175" s="248"/>
      <c r="T175" s="63"/>
      <c r="U175" s="64"/>
      <c r="W175" s="64"/>
      <c r="X175" s="64"/>
      <c r="Y175" s="182"/>
      <c r="Z175" s="250"/>
      <c r="AA175" s="251"/>
      <c r="AB175" s="251"/>
      <c r="AC175"/>
    </row>
    <row r="176" spans="1:29">
      <c r="A176" s="45">
        <v>171</v>
      </c>
      <c r="B176" s="331" t="s">
        <v>421</v>
      </c>
      <c r="C176" s="102">
        <v>23434</v>
      </c>
      <c r="D176" s="340">
        <v>1978</v>
      </c>
      <c r="E176" s="345" t="s">
        <v>7</v>
      </c>
      <c r="F176" s="75" t="s">
        <v>244</v>
      </c>
      <c r="G176" s="133">
        <f t="shared" si="2"/>
        <v>66</v>
      </c>
      <c r="H176" s="277"/>
      <c r="I176" s="236"/>
      <c r="J176" s="236"/>
      <c r="K176" s="359">
        <v>66</v>
      </c>
      <c r="L176" s="194"/>
      <c r="M176" s="178"/>
      <c r="N176" s="178"/>
      <c r="O176" s="244"/>
      <c r="P176" s="245"/>
      <c r="Q176" s="107"/>
      <c r="R176" s="192"/>
      <c r="S176" s="248"/>
      <c r="T176" s="63"/>
      <c r="U176" s="64"/>
      <c r="W176" s="64"/>
      <c r="X176" s="64"/>
      <c r="Y176" s="182"/>
      <c r="Z176" s="250"/>
      <c r="AA176" s="251"/>
      <c r="AB176" s="251"/>
      <c r="AC176"/>
    </row>
    <row r="177" spans="1:29">
      <c r="A177" s="45">
        <v>172</v>
      </c>
      <c r="B177" s="328" t="s">
        <v>419</v>
      </c>
      <c r="C177" s="102">
        <v>107093</v>
      </c>
      <c r="D177" s="102" t="s">
        <v>420</v>
      </c>
      <c r="E177" s="345" t="s">
        <v>7</v>
      </c>
      <c r="F177" s="75" t="s">
        <v>130</v>
      </c>
      <c r="G177" s="133">
        <f t="shared" si="2"/>
        <v>65</v>
      </c>
      <c r="H177" s="277"/>
      <c r="I177" s="236"/>
      <c r="J177" s="236"/>
      <c r="K177" s="359">
        <v>65</v>
      </c>
      <c r="L177" s="194"/>
      <c r="M177" s="178"/>
      <c r="N177" s="178"/>
      <c r="O177" s="244"/>
      <c r="P177" s="245"/>
      <c r="Q177" s="107"/>
      <c r="R177" s="192"/>
      <c r="S177" s="248"/>
      <c r="T177" s="63"/>
      <c r="U177" s="64"/>
      <c r="W177" s="64"/>
      <c r="X177" s="64"/>
      <c r="Y177" s="182"/>
      <c r="Z177" s="250"/>
      <c r="AA177" s="251"/>
      <c r="AB177" s="251"/>
      <c r="AC177"/>
    </row>
    <row r="178" spans="1:29">
      <c r="A178" s="45">
        <v>173</v>
      </c>
      <c r="B178" s="88" t="s">
        <v>508</v>
      </c>
      <c r="C178" s="44" t="s">
        <v>658</v>
      </c>
      <c r="D178" s="44" t="s">
        <v>292</v>
      </c>
      <c r="E178" s="44" t="s">
        <v>46</v>
      </c>
      <c r="F178" s="93" t="s">
        <v>244</v>
      </c>
      <c r="G178" s="133">
        <f t="shared" si="2"/>
        <v>65</v>
      </c>
      <c r="H178" s="277"/>
      <c r="I178" s="236"/>
      <c r="J178" s="236"/>
      <c r="K178" s="194"/>
      <c r="L178" s="194"/>
      <c r="M178" s="178"/>
      <c r="N178" s="178"/>
      <c r="O178" s="305"/>
      <c r="P178" s="305">
        <v>65</v>
      </c>
      <c r="Q178" s="107"/>
      <c r="R178" s="382"/>
      <c r="S178" s="248"/>
      <c r="T178" s="63"/>
      <c r="U178" s="64"/>
      <c r="W178" s="64"/>
      <c r="X178" s="64"/>
      <c r="Y178" s="182"/>
      <c r="Z178" s="250"/>
      <c r="AA178" s="251"/>
      <c r="AB178" s="251"/>
      <c r="AC178"/>
    </row>
    <row r="179" spans="1:29">
      <c r="A179" s="45">
        <v>174</v>
      </c>
      <c r="B179" s="219" t="s">
        <v>229</v>
      </c>
      <c r="C179" s="101">
        <v>82723</v>
      </c>
      <c r="D179" s="457" t="s">
        <v>230</v>
      </c>
      <c r="E179" s="127" t="s">
        <v>121</v>
      </c>
      <c r="F179" s="410" t="s">
        <v>244</v>
      </c>
      <c r="G179" s="133">
        <f t="shared" si="2"/>
        <v>65</v>
      </c>
      <c r="H179" s="277"/>
      <c r="I179" s="280">
        <v>65</v>
      </c>
      <c r="J179" s="236"/>
      <c r="K179" s="194"/>
      <c r="L179" s="194"/>
      <c r="M179" s="178"/>
      <c r="N179" s="178"/>
      <c r="O179" s="244"/>
      <c r="P179" s="245"/>
      <c r="Q179" s="107"/>
      <c r="R179" s="192"/>
      <c r="S179" s="248"/>
      <c r="T179" s="63"/>
      <c r="U179" s="64"/>
      <c r="W179" s="64"/>
      <c r="X179" s="64"/>
      <c r="Y179" s="182"/>
      <c r="Z179" s="250"/>
      <c r="AA179" s="251"/>
      <c r="AB179" s="251"/>
      <c r="AC179"/>
    </row>
    <row r="180" spans="1:29">
      <c r="A180" s="45">
        <v>175</v>
      </c>
      <c r="B180" s="331" t="s">
        <v>445</v>
      </c>
      <c r="C180" s="102">
        <v>94346</v>
      </c>
      <c r="D180" s="226" t="s">
        <v>103</v>
      </c>
      <c r="E180" s="345" t="s">
        <v>7</v>
      </c>
      <c r="F180" s="75" t="s">
        <v>130</v>
      </c>
      <c r="G180" s="133">
        <f t="shared" si="2"/>
        <v>64</v>
      </c>
      <c r="H180" s="277"/>
      <c r="I180" s="236"/>
      <c r="J180" s="236"/>
      <c r="K180" s="359">
        <v>64</v>
      </c>
      <c r="L180" s="194"/>
      <c r="M180" s="178"/>
      <c r="N180" s="178"/>
      <c r="O180" s="244"/>
      <c r="P180" s="245"/>
      <c r="Q180" s="107"/>
      <c r="R180" s="192"/>
      <c r="S180" s="248"/>
      <c r="T180" s="63"/>
      <c r="U180" s="64"/>
      <c r="W180" s="64"/>
      <c r="X180" s="64"/>
      <c r="Y180" s="182"/>
      <c r="Z180" s="250"/>
      <c r="AA180" s="251"/>
      <c r="AB180" s="251"/>
      <c r="AC180"/>
    </row>
    <row r="181" spans="1:29">
      <c r="A181" s="45">
        <v>176</v>
      </c>
      <c r="B181" s="88" t="s">
        <v>682</v>
      </c>
      <c r="C181" s="44" t="s">
        <v>683</v>
      </c>
      <c r="D181" s="44" t="s">
        <v>684</v>
      </c>
      <c r="E181" s="44" t="s">
        <v>6</v>
      </c>
      <c r="F181" s="93" t="s">
        <v>130</v>
      </c>
      <c r="G181" s="133">
        <f t="shared" si="2"/>
        <v>64</v>
      </c>
      <c r="H181" s="277"/>
      <c r="I181" s="236"/>
      <c r="J181" s="236"/>
      <c r="K181" s="194"/>
      <c r="L181" s="194"/>
      <c r="M181" s="178"/>
      <c r="N181" s="178"/>
      <c r="O181" s="305"/>
      <c r="P181" s="305">
        <v>64</v>
      </c>
      <c r="Q181" s="107"/>
      <c r="R181" s="382"/>
      <c r="S181" s="248"/>
      <c r="T181" s="63"/>
      <c r="U181" s="64"/>
      <c r="W181" s="64"/>
      <c r="X181" s="64"/>
      <c r="Y181" s="182"/>
      <c r="Z181" s="250"/>
      <c r="AA181" s="251"/>
      <c r="AB181" s="251"/>
      <c r="AC181"/>
    </row>
    <row r="182" spans="1:29">
      <c r="A182" s="45">
        <v>177</v>
      </c>
      <c r="B182" s="657" t="s">
        <v>837</v>
      </c>
      <c r="C182" s="658">
        <v>90969</v>
      </c>
      <c r="D182" s="659" t="s">
        <v>818</v>
      </c>
      <c r="E182" s="660" t="s">
        <v>34</v>
      </c>
      <c r="F182" s="661" t="s">
        <v>244</v>
      </c>
      <c r="G182" s="133">
        <f>K182+H182+I182+L182+O182+R182+P182+Y182</f>
        <v>64</v>
      </c>
      <c r="H182" s="277"/>
      <c r="I182" s="236"/>
      <c r="J182" s="236"/>
      <c r="K182" s="194"/>
      <c r="L182" s="194"/>
      <c r="M182" s="178"/>
      <c r="N182" s="178"/>
      <c r="O182" s="305"/>
      <c r="P182" s="245"/>
      <c r="Q182" s="107"/>
      <c r="R182" s="382"/>
      <c r="S182" s="248"/>
      <c r="T182" s="63"/>
      <c r="U182" s="64"/>
      <c r="W182" s="64"/>
      <c r="X182" s="64"/>
      <c r="Y182" s="670">
        <v>64</v>
      </c>
      <c r="Z182" s="250"/>
      <c r="AA182" s="251"/>
      <c r="AB182" s="251"/>
      <c r="AC182"/>
    </row>
    <row r="183" spans="1:29">
      <c r="A183" s="45">
        <v>178</v>
      </c>
      <c r="B183" s="368" t="s">
        <v>770</v>
      </c>
      <c r="C183" s="44">
        <v>85418</v>
      </c>
      <c r="D183" s="44" t="s">
        <v>771</v>
      </c>
      <c r="E183" s="44" t="s">
        <v>0</v>
      </c>
      <c r="F183" s="75" t="s">
        <v>714</v>
      </c>
      <c r="G183" s="133">
        <f>K183+H183+I183+L183+O183+R183+P183+Q183</f>
        <v>64</v>
      </c>
      <c r="H183" s="277"/>
      <c r="I183" s="236"/>
      <c r="J183" s="236"/>
      <c r="K183" s="194"/>
      <c r="L183" s="194"/>
      <c r="M183" s="178"/>
      <c r="N183" s="178"/>
      <c r="O183" s="305"/>
      <c r="P183" s="245"/>
      <c r="Q183" s="78">
        <v>64</v>
      </c>
      <c r="R183" s="192"/>
      <c r="S183" s="248"/>
      <c r="T183" s="63"/>
      <c r="U183" s="64"/>
      <c r="W183" s="64"/>
      <c r="X183" s="64"/>
      <c r="Y183" s="182"/>
      <c r="Z183" s="250"/>
      <c r="AA183" s="251"/>
      <c r="AB183" s="251"/>
      <c r="AC183"/>
    </row>
    <row r="184" spans="1:29">
      <c r="A184" s="45">
        <v>179</v>
      </c>
      <c r="B184" s="105" t="s">
        <v>111</v>
      </c>
      <c r="C184" s="73" t="s">
        <v>347</v>
      </c>
      <c r="D184" s="73" t="s">
        <v>348</v>
      </c>
      <c r="E184" s="73" t="s">
        <v>1</v>
      </c>
      <c r="F184" s="301" t="s">
        <v>244</v>
      </c>
      <c r="G184" s="133">
        <f>K184+H184+I184+L184+O184+R184+P184</f>
        <v>64</v>
      </c>
      <c r="H184" s="277"/>
      <c r="I184" s="236"/>
      <c r="J184" s="236"/>
      <c r="K184" s="194"/>
      <c r="L184" s="194"/>
      <c r="M184" s="178"/>
      <c r="N184" s="178"/>
      <c r="O184" s="305">
        <v>64</v>
      </c>
      <c r="P184" s="245"/>
      <c r="Q184" s="107"/>
      <c r="R184" s="192"/>
      <c r="S184" s="248"/>
      <c r="T184" s="63"/>
      <c r="U184" s="64"/>
      <c r="W184" s="64"/>
      <c r="X184" s="64"/>
      <c r="Y184" s="182"/>
      <c r="Z184" s="250"/>
      <c r="AA184" s="251"/>
      <c r="AB184" s="251"/>
      <c r="AC184"/>
    </row>
    <row r="185" spans="1:29">
      <c r="A185" s="45">
        <v>180</v>
      </c>
      <c r="B185" s="233" t="s">
        <v>791</v>
      </c>
      <c r="C185" s="113">
        <v>62117</v>
      </c>
      <c r="D185" s="113" t="s">
        <v>792</v>
      </c>
      <c r="E185" s="660" t="s">
        <v>8</v>
      </c>
      <c r="F185" s="661" t="s">
        <v>244</v>
      </c>
      <c r="G185" s="133">
        <f>K185+H185+I185+L185+O185+R185+P185+Y185</f>
        <v>64</v>
      </c>
      <c r="H185" s="277"/>
      <c r="I185" s="236"/>
      <c r="J185" s="236"/>
      <c r="K185" s="194"/>
      <c r="L185" s="194"/>
      <c r="M185" s="178"/>
      <c r="N185" s="178"/>
      <c r="O185" s="305"/>
      <c r="P185" s="245"/>
      <c r="Q185" s="107"/>
      <c r="R185" s="382"/>
      <c r="S185" s="248"/>
      <c r="T185" s="63"/>
      <c r="U185" s="64"/>
      <c r="W185" s="64"/>
      <c r="X185" s="64"/>
      <c r="Y185" s="670">
        <v>64</v>
      </c>
      <c r="Z185" s="250"/>
      <c r="AA185" s="251"/>
      <c r="AB185" s="251"/>
      <c r="AC185"/>
    </row>
    <row r="186" spans="1:29">
      <c r="A186" s="45">
        <v>181</v>
      </c>
      <c r="B186" s="368" t="s">
        <v>745</v>
      </c>
      <c r="C186" s="44">
        <v>81514</v>
      </c>
      <c r="D186" s="44" t="s">
        <v>746</v>
      </c>
      <c r="E186" s="44" t="s">
        <v>2</v>
      </c>
      <c r="F186" s="75" t="s">
        <v>717</v>
      </c>
      <c r="G186" s="133">
        <f>K186+H186+I186+L186+O186+R186+P186+Q186</f>
        <v>63</v>
      </c>
      <c r="H186" s="277"/>
      <c r="I186" s="236"/>
      <c r="J186" s="236"/>
      <c r="K186" s="194"/>
      <c r="L186" s="194"/>
      <c r="M186" s="178"/>
      <c r="N186" s="178"/>
      <c r="O186" s="305"/>
      <c r="P186" s="245"/>
      <c r="Q186" s="78">
        <v>63</v>
      </c>
      <c r="R186" s="192"/>
      <c r="S186" s="248"/>
      <c r="T186" s="63"/>
      <c r="U186" s="64"/>
      <c r="W186" s="64"/>
      <c r="X186" s="64"/>
      <c r="Y186" s="182"/>
      <c r="Z186" s="250"/>
      <c r="AA186" s="251"/>
      <c r="AB186" s="251"/>
      <c r="AC186"/>
    </row>
    <row r="187" spans="1:29">
      <c r="A187" s="45">
        <v>182</v>
      </c>
      <c r="B187" s="378" t="s">
        <v>474</v>
      </c>
      <c r="C187" s="101">
        <v>53956</v>
      </c>
      <c r="D187" s="64" t="s">
        <v>475</v>
      </c>
      <c r="E187" s="44" t="s">
        <v>6</v>
      </c>
      <c r="F187" s="93" t="s">
        <v>244</v>
      </c>
      <c r="G187" s="133">
        <f t="shared" ref="G187:G192" si="3">K187+H187+I187+L187+O187+R187+P187</f>
        <v>63</v>
      </c>
      <c r="H187" s="277"/>
      <c r="I187" s="236"/>
      <c r="J187" s="236"/>
      <c r="K187" s="194"/>
      <c r="L187" s="194"/>
      <c r="M187" s="178"/>
      <c r="N187" s="178"/>
      <c r="O187" s="305"/>
      <c r="P187" s="245"/>
      <c r="Q187" s="107"/>
      <c r="R187" s="382">
        <v>63</v>
      </c>
      <c r="S187" s="248"/>
      <c r="T187" s="63"/>
      <c r="U187" s="64"/>
      <c r="W187" s="64"/>
      <c r="X187" s="64"/>
      <c r="Y187" s="182"/>
      <c r="Z187" s="250"/>
      <c r="AA187" s="251"/>
      <c r="AB187" s="251"/>
      <c r="AC187"/>
    </row>
    <row r="188" spans="1:29" ht="13.5" thickBot="1">
      <c r="A188" s="45">
        <v>183</v>
      </c>
      <c r="B188" s="334" t="s">
        <v>78</v>
      </c>
      <c r="C188" s="102">
        <v>76081</v>
      </c>
      <c r="D188" s="230" t="s">
        <v>391</v>
      </c>
      <c r="E188" s="345" t="s">
        <v>7</v>
      </c>
      <c r="F188" s="75" t="s">
        <v>244</v>
      </c>
      <c r="G188" s="133">
        <f t="shared" si="3"/>
        <v>62</v>
      </c>
      <c r="H188" s="277"/>
      <c r="I188" s="236"/>
      <c r="J188" s="236"/>
      <c r="K188" s="359">
        <v>62</v>
      </c>
      <c r="L188" s="194"/>
      <c r="M188" s="178"/>
      <c r="N188" s="178"/>
      <c r="O188" s="244"/>
      <c r="P188" s="245"/>
      <c r="Q188" s="107"/>
      <c r="R188" s="192"/>
      <c r="S188" s="248"/>
      <c r="T188" s="63"/>
      <c r="U188" s="64"/>
      <c r="W188" s="64"/>
      <c r="X188" s="64"/>
      <c r="Y188" s="182"/>
      <c r="Z188" s="250"/>
      <c r="AA188" s="251"/>
      <c r="AB188" s="251"/>
      <c r="AC188"/>
    </row>
    <row r="189" spans="1:29">
      <c r="A189" s="45">
        <v>184</v>
      </c>
      <c r="B189" s="718" t="s">
        <v>512</v>
      </c>
      <c r="C189" s="720">
        <v>66922</v>
      </c>
      <c r="D189" s="59" t="s">
        <v>513</v>
      </c>
      <c r="E189" s="539" t="s">
        <v>6</v>
      </c>
      <c r="F189" s="797" t="s">
        <v>244</v>
      </c>
      <c r="G189" s="133">
        <f t="shared" si="3"/>
        <v>62</v>
      </c>
      <c r="H189" s="277"/>
      <c r="I189" s="236"/>
      <c r="J189" s="236"/>
      <c r="K189" s="194"/>
      <c r="L189" s="194"/>
      <c r="M189" s="178"/>
      <c r="N189" s="178"/>
      <c r="O189" s="305"/>
      <c r="P189" s="245"/>
      <c r="Q189" s="107"/>
      <c r="R189" s="382">
        <v>62</v>
      </c>
      <c r="S189" s="248"/>
      <c r="T189" s="63"/>
      <c r="U189" s="64"/>
      <c r="W189" s="64"/>
      <c r="X189" s="64"/>
      <c r="Y189" s="182"/>
      <c r="Z189" s="250"/>
      <c r="AA189" s="251"/>
      <c r="AB189" s="251"/>
      <c r="AC189"/>
    </row>
    <row r="190" spans="1:29">
      <c r="A190" s="45">
        <v>185</v>
      </c>
      <c r="B190" s="88" t="s">
        <v>673</v>
      </c>
      <c r="C190" s="44" t="s">
        <v>674</v>
      </c>
      <c r="D190" s="44" t="s">
        <v>675</v>
      </c>
      <c r="E190" s="44" t="s">
        <v>46</v>
      </c>
      <c r="F190" s="64" t="s">
        <v>130</v>
      </c>
      <c r="G190" s="133">
        <f t="shared" si="3"/>
        <v>61</v>
      </c>
      <c r="H190" s="277"/>
      <c r="I190" s="236"/>
      <c r="J190" s="236"/>
      <c r="K190" s="194"/>
      <c r="L190" s="194"/>
      <c r="M190" s="178"/>
      <c r="N190" s="178"/>
      <c r="O190" s="305"/>
      <c r="P190" s="305">
        <v>61</v>
      </c>
      <c r="Q190" s="107"/>
      <c r="R190" s="382"/>
      <c r="S190" s="248"/>
      <c r="T190" s="63"/>
      <c r="U190" s="64"/>
      <c r="W190" s="64"/>
      <c r="X190" s="64"/>
      <c r="Y190" s="182"/>
      <c r="Z190" s="250"/>
      <c r="AA190" s="251"/>
      <c r="AB190" s="251"/>
      <c r="AC190"/>
    </row>
    <row r="191" spans="1:29">
      <c r="A191" s="45">
        <v>186</v>
      </c>
      <c r="B191" s="328" t="s">
        <v>411</v>
      </c>
      <c r="C191" s="102">
        <v>76094</v>
      </c>
      <c r="D191" s="226" t="s">
        <v>412</v>
      </c>
      <c r="E191" s="345" t="s">
        <v>7</v>
      </c>
      <c r="F191" s="45" t="s">
        <v>244</v>
      </c>
      <c r="G191" s="133">
        <f t="shared" si="3"/>
        <v>61</v>
      </c>
      <c r="H191" s="277"/>
      <c r="I191" s="236"/>
      <c r="J191" s="236"/>
      <c r="K191" s="359">
        <v>61</v>
      </c>
      <c r="L191" s="194"/>
      <c r="M191" s="178"/>
      <c r="N191" s="178"/>
      <c r="O191" s="244"/>
      <c r="P191" s="245"/>
      <c r="Q191" s="107"/>
      <c r="R191" s="192"/>
      <c r="S191" s="248"/>
      <c r="T191" s="63"/>
      <c r="U191" s="64"/>
      <c r="W191" s="64"/>
      <c r="X191" s="64"/>
      <c r="Y191" s="182"/>
      <c r="Z191" s="250"/>
      <c r="AA191" s="251"/>
      <c r="AB191" s="251"/>
      <c r="AC191"/>
    </row>
    <row r="192" spans="1:29">
      <c r="A192" s="45">
        <v>187</v>
      </c>
      <c r="B192" s="88" t="s">
        <v>706</v>
      </c>
      <c r="C192" s="44" t="s">
        <v>707</v>
      </c>
      <c r="D192" s="44" t="s">
        <v>708</v>
      </c>
      <c r="E192" s="44" t="s">
        <v>572</v>
      </c>
      <c r="F192" s="64" t="s">
        <v>244</v>
      </c>
      <c r="G192" s="133">
        <f t="shared" si="3"/>
        <v>61</v>
      </c>
      <c r="H192" s="277"/>
      <c r="I192" s="236"/>
      <c r="J192" s="236"/>
      <c r="K192" s="194"/>
      <c r="L192" s="194"/>
      <c r="M192" s="178"/>
      <c r="N192" s="178"/>
      <c r="O192" s="305"/>
      <c r="P192" s="305">
        <v>61</v>
      </c>
      <c r="Q192" s="107"/>
      <c r="R192" s="382"/>
      <c r="S192" s="248"/>
      <c r="T192" s="63"/>
      <c r="U192" s="64"/>
      <c r="W192" s="64"/>
      <c r="X192" s="64"/>
      <c r="Y192" s="182"/>
      <c r="Z192" s="250"/>
      <c r="AA192" s="251"/>
      <c r="AB192" s="251"/>
      <c r="AC192"/>
    </row>
    <row r="193" spans="1:29">
      <c r="A193" s="45">
        <v>188</v>
      </c>
      <c r="B193" s="657" t="s">
        <v>809</v>
      </c>
      <c r="C193" s="660">
        <v>67975</v>
      </c>
      <c r="D193" s="659" t="s">
        <v>810</v>
      </c>
      <c r="E193" s="660" t="s">
        <v>8</v>
      </c>
      <c r="F193" s="660" t="s">
        <v>244</v>
      </c>
      <c r="G193" s="133">
        <f>K193+H193+I193+L193+O193+R193+P193+Y193</f>
        <v>61</v>
      </c>
      <c r="H193" s="277"/>
      <c r="I193" s="236"/>
      <c r="J193" s="236"/>
      <c r="K193" s="194"/>
      <c r="L193" s="194"/>
      <c r="M193" s="178"/>
      <c r="N193" s="178"/>
      <c r="O193" s="305"/>
      <c r="P193" s="245"/>
      <c r="Q193" s="107"/>
      <c r="R193" s="382"/>
      <c r="S193" s="248"/>
      <c r="T193" s="63"/>
      <c r="U193" s="64"/>
      <c r="W193" s="64"/>
      <c r="X193" s="64"/>
      <c r="Y193" s="670">
        <v>61</v>
      </c>
      <c r="Z193" s="250"/>
      <c r="AA193" s="251"/>
      <c r="AB193" s="251"/>
      <c r="AC193"/>
    </row>
    <row r="194" spans="1:29">
      <c r="A194" s="45">
        <v>189</v>
      </c>
      <c r="B194" s="378" t="s">
        <v>526</v>
      </c>
      <c r="C194" s="101" t="s">
        <v>528</v>
      </c>
      <c r="D194" s="64" t="s">
        <v>527</v>
      </c>
      <c r="E194" s="44" t="s">
        <v>6</v>
      </c>
      <c r="F194" s="64" t="s">
        <v>244</v>
      </c>
      <c r="G194" s="133">
        <f>K194+H194+I194+L194+O194+R194+P194</f>
        <v>61</v>
      </c>
      <c r="H194" s="277"/>
      <c r="I194" s="236"/>
      <c r="J194" s="236"/>
      <c r="K194" s="194"/>
      <c r="L194" s="194"/>
      <c r="M194" s="178"/>
      <c r="N194" s="178"/>
      <c r="O194" s="305"/>
      <c r="P194" s="245"/>
      <c r="Q194" s="107"/>
      <c r="R194" s="382">
        <v>61</v>
      </c>
      <c r="S194" s="248"/>
      <c r="T194" s="63"/>
      <c r="U194" s="64"/>
      <c r="W194" s="64"/>
      <c r="X194" s="64"/>
      <c r="Y194" s="182"/>
      <c r="Z194" s="250"/>
      <c r="AA194" s="251"/>
      <c r="AB194" s="251"/>
      <c r="AC194"/>
    </row>
    <row r="195" spans="1:29">
      <c r="A195" s="45">
        <v>190</v>
      </c>
      <c r="B195" s="69" t="s">
        <v>361</v>
      </c>
      <c r="C195" s="74" t="s">
        <v>321</v>
      </c>
      <c r="D195" s="74" t="s">
        <v>322</v>
      </c>
      <c r="E195" s="74" t="s">
        <v>1</v>
      </c>
      <c r="F195" s="71" t="s">
        <v>130</v>
      </c>
      <c r="G195" s="133">
        <f>K195+H195+I195+L195+O195+R195+P195</f>
        <v>61</v>
      </c>
      <c r="H195" s="277"/>
      <c r="I195" s="236"/>
      <c r="J195" s="236"/>
      <c r="K195" s="194"/>
      <c r="L195" s="194"/>
      <c r="M195" s="178"/>
      <c r="N195" s="178"/>
      <c r="O195" s="305">
        <v>61</v>
      </c>
      <c r="P195" s="245"/>
      <c r="Q195" s="107"/>
      <c r="R195" s="192"/>
      <c r="S195" s="248"/>
      <c r="T195" s="63"/>
      <c r="U195" s="64"/>
      <c r="W195" s="64"/>
      <c r="X195" s="64"/>
      <c r="Y195" s="182"/>
      <c r="Z195" s="250"/>
      <c r="AA195" s="251"/>
      <c r="AB195" s="251"/>
      <c r="AC195"/>
    </row>
    <row r="196" spans="1:29">
      <c r="A196" s="45">
        <v>191</v>
      </c>
      <c r="B196" s="126" t="s">
        <v>234</v>
      </c>
      <c r="C196" s="90">
        <v>72018</v>
      </c>
      <c r="D196" s="127" t="s">
        <v>235</v>
      </c>
      <c r="E196" s="90" t="s">
        <v>42</v>
      </c>
      <c r="F196" s="90" t="s">
        <v>130</v>
      </c>
      <c r="G196" s="133">
        <f>K196+H196+I196+L196+O196+R196+P196+Y196</f>
        <v>60</v>
      </c>
      <c r="H196" s="277"/>
      <c r="I196" s="280">
        <v>60</v>
      </c>
      <c r="J196" s="236">
        <v>60</v>
      </c>
      <c r="K196" s="194"/>
      <c r="L196" s="194"/>
      <c r="M196" s="178"/>
      <c r="N196" s="178"/>
      <c r="O196" s="244"/>
      <c r="P196" s="245"/>
      <c r="Q196" s="107"/>
      <c r="R196" s="192"/>
      <c r="S196" s="248"/>
      <c r="T196" s="63"/>
      <c r="U196" s="64"/>
      <c r="W196" s="64"/>
      <c r="X196" s="64"/>
      <c r="Y196" s="182"/>
      <c r="Z196" s="250"/>
      <c r="AA196" s="251"/>
      <c r="AB196" s="251"/>
      <c r="AC196"/>
    </row>
    <row r="197" spans="1:29">
      <c r="A197" s="45">
        <v>192</v>
      </c>
      <c r="B197" s="69" t="s">
        <v>115</v>
      </c>
      <c r="C197" s="74" t="s">
        <v>312</v>
      </c>
      <c r="D197" s="74" t="s">
        <v>313</v>
      </c>
      <c r="E197" s="74" t="s">
        <v>46</v>
      </c>
      <c r="F197" s="71" t="s">
        <v>244</v>
      </c>
      <c r="G197" s="133">
        <f>K197+H197+I197+L197+O197+R197+P197</f>
        <v>60</v>
      </c>
      <c r="H197" s="277"/>
      <c r="I197" s="236"/>
      <c r="J197" s="236"/>
      <c r="K197" s="194"/>
      <c r="L197" s="194"/>
      <c r="M197" s="178"/>
      <c r="N197" s="178"/>
      <c r="O197" s="305">
        <v>60</v>
      </c>
      <c r="P197" s="245"/>
      <c r="Q197" s="107"/>
      <c r="R197" s="192"/>
      <c r="S197" s="248"/>
      <c r="T197" s="63"/>
      <c r="U197" s="64"/>
      <c r="W197" s="64"/>
      <c r="X197" s="64"/>
      <c r="Y197" s="182"/>
      <c r="Z197" s="250"/>
      <c r="AA197" s="251"/>
      <c r="AB197" s="251"/>
      <c r="AC197"/>
    </row>
    <row r="198" spans="1:29">
      <c r="A198" s="45">
        <v>193</v>
      </c>
      <c r="B198" s="368" t="s">
        <v>772</v>
      </c>
      <c r="C198" s="44">
        <v>109610</v>
      </c>
      <c r="D198" s="44" t="s">
        <v>773</v>
      </c>
      <c r="E198" s="44" t="s">
        <v>718</v>
      </c>
      <c r="F198" s="44" t="s">
        <v>714</v>
      </c>
      <c r="G198" s="133">
        <f>K198+H198+I198+L198+O198+R198+P198+Q198</f>
        <v>59</v>
      </c>
      <c r="H198" s="277"/>
      <c r="I198" s="236"/>
      <c r="J198" s="236"/>
      <c r="K198" s="194"/>
      <c r="L198" s="194"/>
      <c r="M198" s="178"/>
      <c r="N198" s="178"/>
      <c r="O198" s="305"/>
      <c r="P198" s="245"/>
      <c r="Q198" s="78">
        <v>59</v>
      </c>
      <c r="R198" s="192"/>
      <c r="S198" s="248"/>
      <c r="T198" s="63"/>
      <c r="U198" s="64"/>
      <c r="W198" s="64"/>
      <c r="X198" s="64"/>
      <c r="Y198" s="182"/>
      <c r="Z198" s="250"/>
      <c r="AA198" s="251"/>
      <c r="AB198" s="251"/>
      <c r="AC198"/>
    </row>
    <row r="199" spans="1:29">
      <c r="A199" s="45">
        <v>194</v>
      </c>
      <c r="B199" s="88" t="s">
        <v>670</v>
      </c>
      <c r="C199" s="44" t="s">
        <v>671</v>
      </c>
      <c r="D199" s="44" t="s">
        <v>672</v>
      </c>
      <c r="E199" s="44" t="s">
        <v>46</v>
      </c>
      <c r="F199" s="64" t="s">
        <v>130</v>
      </c>
      <c r="G199" s="133">
        <f>K199+H199+I199+L199+O199+R199+P199</f>
        <v>59</v>
      </c>
      <c r="H199" s="277"/>
      <c r="I199" s="236"/>
      <c r="J199" s="236"/>
      <c r="K199" s="194"/>
      <c r="L199" s="194"/>
      <c r="M199" s="178"/>
      <c r="N199" s="178"/>
      <c r="O199" s="305"/>
      <c r="P199" s="305">
        <v>59</v>
      </c>
      <c r="Q199" s="107"/>
      <c r="R199" s="382"/>
      <c r="S199" s="248"/>
      <c r="T199" s="63"/>
      <c r="U199" s="64"/>
      <c r="W199" s="64"/>
      <c r="X199" s="64"/>
      <c r="Y199" s="182"/>
      <c r="Z199" s="250"/>
      <c r="AA199" s="251"/>
      <c r="AB199" s="251"/>
      <c r="AC199"/>
    </row>
    <row r="200" spans="1:29">
      <c r="A200" s="45">
        <v>195</v>
      </c>
      <c r="B200" s="331" t="s">
        <v>606</v>
      </c>
      <c r="C200" s="329">
        <v>11111</v>
      </c>
      <c r="D200" s="389" t="s">
        <v>607</v>
      </c>
      <c r="E200" s="329" t="s">
        <v>650</v>
      </c>
      <c r="F200" s="44" t="s">
        <v>130</v>
      </c>
      <c r="G200" s="133">
        <f>K200+H200+I200+L200+O200+R200+P200</f>
        <v>59</v>
      </c>
      <c r="H200" s="418">
        <v>59</v>
      </c>
      <c r="I200" s="236"/>
      <c r="J200" s="236"/>
      <c r="K200" s="194"/>
      <c r="L200" s="359"/>
      <c r="M200" s="178"/>
      <c r="N200" s="178"/>
      <c r="O200" s="305"/>
      <c r="P200" s="245"/>
      <c r="Q200" s="107"/>
      <c r="R200" s="382"/>
      <c r="S200" s="248"/>
      <c r="T200" s="63"/>
      <c r="U200" s="64"/>
      <c r="W200" s="64"/>
      <c r="X200" s="64"/>
      <c r="Y200" s="182"/>
      <c r="Z200" s="250"/>
      <c r="AA200" s="251"/>
      <c r="AB200" s="251"/>
      <c r="AC200"/>
    </row>
    <row r="201" spans="1:29">
      <c r="A201" s="45">
        <v>196</v>
      </c>
      <c r="B201" s="328" t="s">
        <v>84</v>
      </c>
      <c r="C201" s="102">
        <v>93340</v>
      </c>
      <c r="D201" s="102" t="s">
        <v>85</v>
      </c>
      <c r="E201" s="345" t="s">
        <v>7</v>
      </c>
      <c r="F201" s="44" t="s">
        <v>130</v>
      </c>
      <c r="G201" s="133">
        <f>K201+H201+I201+L201+O201+R201+P201</f>
        <v>58</v>
      </c>
      <c r="H201" s="277"/>
      <c r="I201" s="236"/>
      <c r="J201" s="236"/>
      <c r="K201" s="359">
        <v>58</v>
      </c>
      <c r="L201" s="194"/>
      <c r="M201" s="178"/>
      <c r="N201" s="178"/>
      <c r="O201" s="244"/>
      <c r="P201" s="245"/>
      <c r="Q201" s="107"/>
      <c r="R201" s="192"/>
      <c r="S201" s="248"/>
      <c r="T201" s="63"/>
      <c r="U201" s="64"/>
      <c r="W201" s="64"/>
      <c r="X201" s="64"/>
      <c r="Y201" s="182"/>
      <c r="Z201" s="250"/>
      <c r="AA201" s="251"/>
      <c r="AB201" s="251"/>
      <c r="AC201"/>
    </row>
    <row r="202" spans="1:29">
      <c r="A202" s="45">
        <v>197</v>
      </c>
      <c r="B202" s="378" t="s">
        <v>548</v>
      </c>
      <c r="C202" s="101"/>
      <c r="D202" s="64" t="s">
        <v>549</v>
      </c>
      <c r="E202" s="44" t="s">
        <v>46</v>
      </c>
      <c r="F202" s="64" t="s">
        <v>130</v>
      </c>
      <c r="G202" s="133">
        <f>K202+H202+I202+L202+O202+R202+P202</f>
        <v>58</v>
      </c>
      <c r="H202" s="277"/>
      <c r="I202" s="236"/>
      <c r="J202" s="236"/>
      <c r="K202" s="194"/>
      <c r="L202" s="194"/>
      <c r="M202" s="178"/>
      <c r="N202" s="178"/>
      <c r="O202" s="305"/>
      <c r="P202" s="245"/>
      <c r="Q202" s="107"/>
      <c r="R202" s="382">
        <v>58</v>
      </c>
      <c r="S202" s="248"/>
      <c r="T202" s="63"/>
      <c r="U202" s="64"/>
      <c r="W202" s="64"/>
      <c r="X202" s="64"/>
      <c r="Y202" s="182"/>
      <c r="Z202" s="250"/>
      <c r="AA202" s="251"/>
      <c r="AB202" s="251"/>
      <c r="AC202"/>
    </row>
    <row r="203" spans="1:29">
      <c r="A203" s="45">
        <v>198</v>
      </c>
      <c r="B203" s="296" t="s">
        <v>362</v>
      </c>
      <c r="C203" s="299" t="s">
        <v>363</v>
      </c>
      <c r="D203" s="299" t="s">
        <v>364</v>
      </c>
      <c r="E203" s="299" t="s">
        <v>46</v>
      </c>
      <c r="F203" s="70" t="s">
        <v>130</v>
      </c>
      <c r="G203" s="133">
        <f>K203+H203+I203+L203+O203+R203+P203</f>
        <v>57</v>
      </c>
      <c r="H203" s="277"/>
      <c r="I203" s="236"/>
      <c r="J203" s="236"/>
      <c r="K203" s="194"/>
      <c r="L203" s="194"/>
      <c r="M203" s="178"/>
      <c r="N203" s="178"/>
      <c r="O203" s="305">
        <v>57</v>
      </c>
      <c r="P203" s="245"/>
      <c r="Q203" s="107"/>
      <c r="R203" s="192"/>
      <c r="S203" s="248"/>
      <c r="T203" s="63"/>
      <c r="U203" s="64"/>
      <c r="W203" s="64"/>
      <c r="X203" s="64"/>
      <c r="Y203" s="182"/>
      <c r="Z203" s="250"/>
      <c r="AA203" s="251"/>
      <c r="AB203" s="251"/>
      <c r="AC203"/>
    </row>
    <row r="204" spans="1:29">
      <c r="A204" s="45">
        <v>199</v>
      </c>
      <c r="B204" s="662" t="s">
        <v>836</v>
      </c>
      <c r="C204" s="333" t="s">
        <v>819</v>
      </c>
      <c r="D204" s="333" t="s">
        <v>820</v>
      </c>
      <c r="E204" s="44" t="s">
        <v>34</v>
      </c>
      <c r="F204" s="44" t="s">
        <v>244</v>
      </c>
      <c r="G204" s="133">
        <f>K204+H204+I204+L204+O204+R204+P204+Y204</f>
        <v>57</v>
      </c>
      <c r="H204" s="277"/>
      <c r="I204" s="236"/>
      <c r="J204" s="236"/>
      <c r="K204" s="194"/>
      <c r="L204" s="194"/>
      <c r="M204" s="178"/>
      <c r="N204" s="178"/>
      <c r="O204" s="305"/>
      <c r="P204" s="245"/>
      <c r="Q204" s="107"/>
      <c r="R204" s="382"/>
      <c r="S204" s="248"/>
      <c r="T204" s="63"/>
      <c r="U204" s="64"/>
      <c r="W204" s="64"/>
      <c r="X204" s="64"/>
      <c r="Y204" s="670">
        <v>57</v>
      </c>
      <c r="Z204" s="250"/>
      <c r="AA204" s="251"/>
      <c r="AB204" s="251"/>
      <c r="AC204"/>
    </row>
    <row r="205" spans="1:29">
      <c r="A205" s="45">
        <v>200</v>
      </c>
      <c r="B205" s="343" t="s">
        <v>448</v>
      </c>
      <c r="C205" s="226">
        <v>68291</v>
      </c>
      <c r="D205" s="226" t="s">
        <v>449</v>
      </c>
      <c r="E205" s="345" t="s">
        <v>7</v>
      </c>
      <c r="F205" s="44" t="s">
        <v>244</v>
      </c>
      <c r="G205" s="133">
        <f>K205+H205+I205+L205+O205+R205+P205</f>
        <v>57</v>
      </c>
      <c r="H205" s="277"/>
      <c r="I205" s="236"/>
      <c r="J205" s="236"/>
      <c r="K205" s="359">
        <v>57</v>
      </c>
      <c r="L205" s="194"/>
      <c r="M205" s="178"/>
      <c r="N205" s="178"/>
      <c r="O205" s="244"/>
      <c r="P205" s="245"/>
      <c r="Q205" s="107"/>
      <c r="R205" s="192"/>
      <c r="S205" s="248"/>
      <c r="T205" s="63"/>
      <c r="U205" s="64"/>
      <c r="W205" s="64"/>
      <c r="X205" s="64"/>
      <c r="Y205" s="182"/>
      <c r="Z205" s="250"/>
      <c r="AA205" s="251"/>
      <c r="AB205" s="251"/>
      <c r="AC205"/>
    </row>
    <row r="206" spans="1:29">
      <c r="A206" s="45">
        <v>201</v>
      </c>
      <c r="B206" s="769" t="s">
        <v>887</v>
      </c>
      <c r="C206" s="768">
        <v>102176</v>
      </c>
      <c r="D206" s="768" t="s">
        <v>888</v>
      </c>
      <c r="E206" s="768" t="s">
        <v>9</v>
      </c>
      <c r="F206" s="44"/>
      <c r="G206" s="133">
        <f>K206+H206+I206+L206+O206+R206+P206+Y206+J206+V206</f>
        <v>56</v>
      </c>
      <c r="H206" s="277"/>
      <c r="I206" s="236"/>
      <c r="J206" s="280"/>
      <c r="K206" s="194"/>
      <c r="L206" s="194"/>
      <c r="M206" s="178"/>
      <c r="N206" s="178"/>
      <c r="O206" s="305"/>
      <c r="P206" s="245"/>
      <c r="Q206" s="107"/>
      <c r="R206" s="192"/>
      <c r="S206" s="248"/>
      <c r="T206" s="63"/>
      <c r="U206" s="64"/>
      <c r="V206" s="78">
        <v>56</v>
      </c>
      <c r="W206" s="64"/>
      <c r="X206" s="64"/>
      <c r="Y206" s="182"/>
      <c r="Z206" s="250"/>
      <c r="AA206" s="251"/>
      <c r="AB206" s="251"/>
      <c r="AC206"/>
    </row>
    <row r="207" spans="1:29">
      <c r="A207" s="45">
        <v>202</v>
      </c>
      <c r="B207" s="368" t="s">
        <v>766</v>
      </c>
      <c r="C207" s="44">
        <v>100846</v>
      </c>
      <c r="D207" s="44" t="s">
        <v>767</v>
      </c>
      <c r="E207" s="44" t="s">
        <v>2</v>
      </c>
      <c r="F207" s="44" t="s">
        <v>717</v>
      </c>
      <c r="G207" s="133">
        <f>K207+H207+I207+L207+O207+R207+P207+Q207</f>
        <v>56</v>
      </c>
      <c r="H207" s="277"/>
      <c r="I207" s="236"/>
      <c r="J207" s="236"/>
      <c r="K207" s="194"/>
      <c r="L207" s="194"/>
      <c r="M207" s="178"/>
      <c r="N207" s="178"/>
      <c r="O207" s="305"/>
      <c r="P207" s="245"/>
      <c r="Q207" s="78">
        <v>56</v>
      </c>
      <c r="R207" s="192"/>
      <c r="S207" s="248"/>
      <c r="T207" s="63"/>
      <c r="U207" s="64"/>
      <c r="W207" s="64"/>
      <c r="X207" s="64"/>
      <c r="Y207" s="182"/>
      <c r="Z207" s="250"/>
      <c r="AA207" s="251"/>
      <c r="AB207" s="251"/>
      <c r="AC207"/>
    </row>
    <row r="208" spans="1:29">
      <c r="A208" s="45">
        <v>203</v>
      </c>
      <c r="B208" s="294" t="s">
        <v>365</v>
      </c>
      <c r="C208" s="74" t="s">
        <v>310</v>
      </c>
      <c r="D208" s="74" t="s">
        <v>311</v>
      </c>
      <c r="E208" s="74" t="s">
        <v>8</v>
      </c>
      <c r="F208" s="72" t="s">
        <v>244</v>
      </c>
      <c r="G208" s="133">
        <f>K208+H208+I208+L208+O208+R208+P208</f>
        <v>56</v>
      </c>
      <c r="H208" s="277"/>
      <c r="I208" s="236"/>
      <c r="J208" s="236"/>
      <c r="K208" s="194"/>
      <c r="L208" s="194"/>
      <c r="M208" s="178"/>
      <c r="N208" s="178"/>
      <c r="O208" s="305">
        <v>56</v>
      </c>
      <c r="P208" s="245"/>
      <c r="Q208" s="107"/>
      <c r="R208" s="192"/>
      <c r="S208" s="248"/>
      <c r="T208" s="63"/>
      <c r="U208" s="64"/>
      <c r="W208" s="64"/>
      <c r="X208" s="64"/>
      <c r="Y208" s="182"/>
      <c r="Z208" s="250"/>
      <c r="AA208" s="251"/>
      <c r="AB208" s="251"/>
      <c r="AC208"/>
    </row>
    <row r="209" spans="1:29">
      <c r="A209" s="45">
        <v>204</v>
      </c>
      <c r="B209" s="378" t="s">
        <v>472</v>
      </c>
      <c r="C209" s="101">
        <v>54104</v>
      </c>
      <c r="D209" s="64" t="s">
        <v>473</v>
      </c>
      <c r="E209" s="44" t="s">
        <v>6</v>
      </c>
      <c r="F209" s="64" t="s">
        <v>130</v>
      </c>
      <c r="G209" s="133">
        <f>K209+H209+I209+L209+O209+R209+P209</f>
        <v>56</v>
      </c>
      <c r="H209" s="277"/>
      <c r="I209" s="236"/>
      <c r="J209" s="236"/>
      <c r="K209" s="194"/>
      <c r="L209" s="194"/>
      <c r="M209" s="178"/>
      <c r="N209" s="178"/>
      <c r="O209" s="305"/>
      <c r="P209" s="245"/>
      <c r="Q209" s="107"/>
      <c r="R209" s="382">
        <v>56</v>
      </c>
      <c r="S209" s="248"/>
      <c r="T209" s="63"/>
      <c r="U209" s="64"/>
      <c r="W209" s="64"/>
      <c r="X209" s="64"/>
      <c r="Y209" s="182"/>
      <c r="Z209" s="250"/>
      <c r="AA209" s="251"/>
      <c r="AB209" s="251"/>
      <c r="AC209"/>
    </row>
    <row r="210" spans="1:29">
      <c r="A210" s="45">
        <v>205</v>
      </c>
      <c r="B210" s="62" t="s">
        <v>630</v>
      </c>
      <c r="C210" s="226">
        <v>110981</v>
      </c>
      <c r="D210" s="230" t="s">
        <v>631</v>
      </c>
      <c r="E210" s="226" t="s">
        <v>7</v>
      </c>
      <c r="F210" s="226" t="s">
        <v>130</v>
      </c>
      <c r="G210" s="133">
        <f>K210+H210+I210+L210+O210+R210+P210</f>
        <v>55</v>
      </c>
      <c r="H210" s="277"/>
      <c r="I210" s="236"/>
      <c r="J210" s="236"/>
      <c r="K210" s="194"/>
      <c r="L210" s="359">
        <v>55</v>
      </c>
      <c r="M210" s="178"/>
      <c r="N210" s="178"/>
      <c r="O210" s="305"/>
      <c r="P210" s="245"/>
      <c r="Q210" s="107"/>
      <c r="R210" s="382"/>
      <c r="S210" s="248"/>
      <c r="T210" s="63"/>
      <c r="U210" s="64"/>
      <c r="W210" s="64"/>
      <c r="X210" s="64"/>
      <c r="Y210" s="182"/>
      <c r="Z210" s="250"/>
      <c r="AA210" s="251"/>
      <c r="AB210" s="251"/>
      <c r="AC210"/>
    </row>
    <row r="211" spans="1:29">
      <c r="A211" s="45">
        <v>206</v>
      </c>
      <c r="B211" s="368" t="s">
        <v>750</v>
      </c>
      <c r="C211" s="44">
        <v>111459</v>
      </c>
      <c r="D211" s="44" t="s">
        <v>751</v>
      </c>
      <c r="E211" s="44" t="s">
        <v>2</v>
      </c>
      <c r="F211" s="44" t="s">
        <v>130</v>
      </c>
      <c r="G211" s="133">
        <f>K211+H211+I211+L211+O211+R211+P211+Q211</f>
        <v>54</v>
      </c>
      <c r="H211" s="277"/>
      <c r="I211" s="236"/>
      <c r="J211" s="236"/>
      <c r="K211" s="194"/>
      <c r="L211" s="194"/>
      <c r="M211" s="178"/>
      <c r="N211" s="178"/>
      <c r="O211" s="305"/>
      <c r="P211" s="245"/>
      <c r="Q211" s="78">
        <v>54</v>
      </c>
      <c r="R211" s="192"/>
      <c r="S211" s="248"/>
      <c r="T211" s="63"/>
      <c r="U211" s="64"/>
      <c r="W211" s="64"/>
      <c r="X211" s="64"/>
      <c r="Y211" s="182"/>
      <c r="Z211" s="250"/>
      <c r="AA211" s="251"/>
      <c r="AB211" s="251"/>
      <c r="AC211"/>
    </row>
    <row r="212" spans="1:29">
      <c r="A212" s="45">
        <v>207</v>
      </c>
      <c r="B212" s="368" t="s">
        <v>774</v>
      </c>
      <c r="C212" s="44">
        <v>92321</v>
      </c>
      <c r="D212" s="44" t="s">
        <v>775</v>
      </c>
      <c r="E212" s="44" t="s">
        <v>718</v>
      </c>
      <c r="F212" s="44" t="s">
        <v>714</v>
      </c>
      <c r="G212" s="133">
        <f>K212+H212+I212+L212+O212+R212+P212+Q212</f>
        <v>54</v>
      </c>
      <c r="H212" s="277"/>
      <c r="I212" s="236"/>
      <c r="J212" s="236"/>
      <c r="K212" s="194"/>
      <c r="L212" s="194"/>
      <c r="M212" s="178"/>
      <c r="N212" s="178"/>
      <c r="O212" s="305"/>
      <c r="P212" s="245"/>
      <c r="Q212" s="78">
        <v>54</v>
      </c>
      <c r="R212" s="192"/>
      <c r="S212" s="248"/>
      <c r="T212" s="63"/>
      <c r="U212" s="64"/>
      <c r="W212" s="64"/>
      <c r="X212" s="64"/>
      <c r="Y212" s="182"/>
      <c r="Z212" s="250"/>
      <c r="AA212" s="251"/>
      <c r="AB212" s="251"/>
      <c r="AC212"/>
    </row>
    <row r="213" spans="1:29">
      <c r="A213" s="45">
        <v>208</v>
      </c>
      <c r="B213" s="368" t="s">
        <v>760</v>
      </c>
      <c r="C213" s="44">
        <v>85240</v>
      </c>
      <c r="D213" s="44" t="s">
        <v>761</v>
      </c>
      <c r="E213" s="44" t="s">
        <v>2</v>
      </c>
      <c r="F213" s="44" t="s">
        <v>714</v>
      </c>
      <c r="G213" s="133">
        <f>K213+H213+I213+L213+O213+R213+P213+Q213</f>
        <v>54</v>
      </c>
      <c r="H213" s="277"/>
      <c r="I213" s="236"/>
      <c r="J213" s="236"/>
      <c r="K213" s="194"/>
      <c r="L213" s="194"/>
      <c r="M213" s="178"/>
      <c r="N213" s="178"/>
      <c r="O213" s="305"/>
      <c r="P213" s="245"/>
      <c r="Q213" s="78">
        <v>54</v>
      </c>
      <c r="R213" s="192"/>
      <c r="S213" s="248"/>
      <c r="T213" s="63"/>
      <c r="U213" s="64"/>
      <c r="W213" s="64"/>
      <c r="X213" s="64"/>
      <c r="Y213" s="182"/>
      <c r="Z213" s="250"/>
      <c r="AA213" s="251"/>
      <c r="AB213" s="251"/>
      <c r="AC213"/>
    </row>
    <row r="214" spans="1:29">
      <c r="A214" s="45">
        <v>209</v>
      </c>
      <c r="B214" s="126" t="s">
        <v>231</v>
      </c>
      <c r="C214" s="90">
        <v>83113</v>
      </c>
      <c r="D214" s="127" t="s">
        <v>127</v>
      </c>
      <c r="E214" s="90" t="s">
        <v>8</v>
      </c>
      <c r="F214" s="90" t="s">
        <v>244</v>
      </c>
      <c r="G214" s="133">
        <f>K214+H214+I214+L214+O214+R214+P214</f>
        <v>54</v>
      </c>
      <c r="H214" s="277"/>
      <c r="I214" s="280">
        <v>54</v>
      </c>
      <c r="J214" s="236"/>
      <c r="K214" s="194"/>
      <c r="L214" s="194"/>
      <c r="M214" s="178"/>
      <c r="N214" s="178"/>
      <c r="O214" s="244"/>
      <c r="P214" s="245"/>
      <c r="Q214" s="107"/>
      <c r="R214" s="192"/>
      <c r="S214" s="248"/>
      <c r="T214" s="63"/>
      <c r="U214" s="64"/>
      <c r="W214" s="64"/>
      <c r="X214" s="64"/>
      <c r="Y214" s="182"/>
      <c r="Z214" s="250"/>
      <c r="AA214" s="251"/>
      <c r="AB214" s="251"/>
      <c r="AC214"/>
    </row>
    <row r="215" spans="1:29">
      <c r="A215" s="45">
        <v>210</v>
      </c>
      <c r="B215" s="378" t="s">
        <v>496</v>
      </c>
      <c r="C215" s="101">
        <v>54208</v>
      </c>
      <c r="D215" s="64" t="s">
        <v>497</v>
      </c>
      <c r="E215" s="44" t="s">
        <v>6</v>
      </c>
      <c r="F215" s="64" t="s">
        <v>244</v>
      </c>
      <c r="G215" s="133">
        <f>K215+H215+I215+L215+O215+R215+P215</f>
        <v>54</v>
      </c>
      <c r="H215" s="277"/>
      <c r="I215" s="236"/>
      <c r="J215" s="236"/>
      <c r="K215" s="194"/>
      <c r="L215" s="194"/>
      <c r="M215" s="178"/>
      <c r="N215" s="178"/>
      <c r="O215" s="305"/>
      <c r="P215" s="245"/>
      <c r="Q215" s="107"/>
      <c r="R215" s="382">
        <v>54</v>
      </c>
      <c r="S215" s="248"/>
      <c r="T215" s="63"/>
      <c r="U215" s="64"/>
      <c r="W215" s="64"/>
      <c r="X215" s="64"/>
      <c r="Y215" s="182"/>
      <c r="Z215" s="250"/>
      <c r="AA215" s="251"/>
      <c r="AB215" s="251"/>
      <c r="AC215"/>
    </row>
    <row r="216" spans="1:29">
      <c r="A216" s="45">
        <v>211</v>
      </c>
      <c r="B216" s="331" t="s">
        <v>405</v>
      </c>
      <c r="C216" s="102">
        <v>23208</v>
      </c>
      <c r="D216" s="340">
        <v>1748</v>
      </c>
      <c r="E216" s="345" t="s">
        <v>7</v>
      </c>
      <c r="F216" s="44" t="s">
        <v>244</v>
      </c>
      <c r="G216" s="133">
        <f>K216+H216+I216+L216+O216+R216+P216</f>
        <v>54</v>
      </c>
      <c r="H216" s="277"/>
      <c r="I216" s="236"/>
      <c r="J216" s="236"/>
      <c r="K216" s="359">
        <v>54</v>
      </c>
      <c r="L216" s="194"/>
      <c r="M216" s="178"/>
      <c r="N216" s="178"/>
      <c r="O216" s="244"/>
      <c r="P216" s="245"/>
      <c r="Q216" s="107"/>
      <c r="R216" s="192"/>
      <c r="S216" s="248"/>
      <c r="T216" s="63"/>
      <c r="U216" s="64"/>
      <c r="W216" s="64"/>
      <c r="X216" s="64"/>
      <c r="Y216" s="182"/>
      <c r="Z216" s="250"/>
      <c r="AA216" s="251"/>
      <c r="AB216" s="251"/>
      <c r="AC216"/>
    </row>
    <row r="217" spans="1:29">
      <c r="A217" s="45">
        <v>212</v>
      </c>
      <c r="B217" s="328" t="s">
        <v>450</v>
      </c>
      <c r="C217" s="102">
        <v>107092</v>
      </c>
      <c r="D217" s="102" t="s">
        <v>451</v>
      </c>
      <c r="E217" s="345" t="s">
        <v>7</v>
      </c>
      <c r="F217" s="102" t="s">
        <v>130</v>
      </c>
      <c r="G217" s="133">
        <f>K217+H217+I217+L217+O217+R217+P217</f>
        <v>53</v>
      </c>
      <c r="H217" s="277"/>
      <c r="I217" s="236"/>
      <c r="J217" s="236"/>
      <c r="K217" s="359">
        <v>53</v>
      </c>
      <c r="L217" s="194"/>
      <c r="M217" s="178"/>
      <c r="N217" s="178"/>
      <c r="O217" s="244"/>
      <c r="P217" s="245"/>
      <c r="Q217" s="107"/>
      <c r="R217" s="192"/>
      <c r="S217" s="248"/>
      <c r="T217" s="63"/>
      <c r="U217" s="64"/>
      <c r="W217" s="64"/>
      <c r="X217" s="64"/>
      <c r="Y217" s="182"/>
      <c r="Z217" s="250"/>
      <c r="AA217" s="251"/>
      <c r="AB217" s="251"/>
      <c r="AC217"/>
    </row>
    <row r="218" spans="1:29">
      <c r="A218" s="45">
        <v>213</v>
      </c>
      <c r="B218" s="360" t="s">
        <v>304</v>
      </c>
      <c r="C218" s="299" t="s">
        <v>305</v>
      </c>
      <c r="D218" s="299" t="s">
        <v>306</v>
      </c>
      <c r="E218" s="299" t="s">
        <v>46</v>
      </c>
      <c r="F218" s="71" t="s">
        <v>130</v>
      </c>
      <c r="G218" s="133">
        <f>K218+H218+I218+L218+O218+R218+P218</f>
        <v>53</v>
      </c>
      <c r="H218" s="277"/>
      <c r="I218" s="236"/>
      <c r="J218" s="236"/>
      <c r="K218" s="194"/>
      <c r="L218" s="194"/>
      <c r="M218" s="178"/>
      <c r="N218" s="178"/>
      <c r="O218" s="305">
        <v>53</v>
      </c>
      <c r="P218" s="245"/>
      <c r="Q218" s="107"/>
      <c r="R218" s="192"/>
      <c r="S218" s="248"/>
      <c r="T218" s="63"/>
      <c r="U218" s="64"/>
      <c r="W218" s="64"/>
      <c r="X218" s="64"/>
      <c r="Y218" s="182"/>
      <c r="Z218" s="250"/>
      <c r="AA218" s="251"/>
      <c r="AB218" s="251"/>
      <c r="AC218"/>
    </row>
    <row r="219" spans="1:29">
      <c r="A219" s="45">
        <v>214</v>
      </c>
      <c r="B219" s="126" t="s">
        <v>260</v>
      </c>
      <c r="C219" s="131">
        <v>82820</v>
      </c>
      <c r="D219" s="127" t="s">
        <v>261</v>
      </c>
      <c r="E219" s="127" t="s">
        <v>122</v>
      </c>
      <c r="F219" s="90" t="s">
        <v>244</v>
      </c>
      <c r="G219" s="133">
        <f>K219+H219+J219+L219+O219+R219+P219</f>
        <v>53</v>
      </c>
      <c r="H219" s="277"/>
      <c r="I219" s="280">
        <v>47</v>
      </c>
      <c r="J219" s="236">
        <v>53</v>
      </c>
      <c r="K219" s="194"/>
      <c r="L219" s="194"/>
      <c r="M219" s="178"/>
      <c r="N219" s="178"/>
      <c r="O219" s="244"/>
      <c r="P219" s="245"/>
      <c r="Q219" s="107"/>
      <c r="R219" s="192"/>
      <c r="S219" s="248"/>
      <c r="T219" s="63"/>
      <c r="U219" s="64"/>
      <c r="W219" s="64"/>
      <c r="X219" s="64"/>
      <c r="Y219" s="182"/>
      <c r="Z219" s="250"/>
      <c r="AA219" s="251"/>
      <c r="AB219" s="251"/>
      <c r="AC219"/>
    </row>
    <row r="220" spans="1:29">
      <c r="A220" s="45">
        <v>215</v>
      </c>
      <c r="B220" s="62" t="s">
        <v>632</v>
      </c>
      <c r="C220" s="226">
        <v>110976</v>
      </c>
      <c r="D220" s="230" t="s">
        <v>633</v>
      </c>
      <c r="E220" s="226" t="s">
        <v>7</v>
      </c>
      <c r="F220" s="226" t="s">
        <v>130</v>
      </c>
      <c r="G220" s="133">
        <f>K220+H220+I220+L220+O220+R220+P220</f>
        <v>52</v>
      </c>
      <c r="H220" s="277"/>
      <c r="I220" s="236"/>
      <c r="J220" s="236"/>
      <c r="K220" s="194"/>
      <c r="L220" s="359">
        <v>52</v>
      </c>
      <c r="M220" s="178"/>
      <c r="N220" s="178"/>
      <c r="O220" s="305"/>
      <c r="P220" s="245"/>
      <c r="Q220" s="107"/>
      <c r="R220" s="382"/>
      <c r="S220" s="248"/>
      <c r="T220" s="63"/>
      <c r="U220" s="64"/>
      <c r="W220" s="64"/>
      <c r="X220" s="64"/>
      <c r="Y220" s="182"/>
      <c r="Z220" s="250"/>
      <c r="AA220" s="251"/>
      <c r="AB220" s="251"/>
      <c r="AC220"/>
    </row>
    <row r="221" spans="1:29" ht="13.5" thickBot="1">
      <c r="A221" s="45">
        <v>216</v>
      </c>
      <c r="B221" s="328" t="s">
        <v>452</v>
      </c>
      <c r="C221" s="102">
        <v>93337</v>
      </c>
      <c r="D221" s="102" t="s">
        <v>75</v>
      </c>
      <c r="E221" s="345" t="s">
        <v>7</v>
      </c>
      <c r="F221" s="102" t="s">
        <v>130</v>
      </c>
      <c r="G221" s="133">
        <f>K221+H221+I221+L221+O221+R221+P221</f>
        <v>52</v>
      </c>
      <c r="H221" s="277"/>
      <c r="I221" s="236"/>
      <c r="J221" s="236"/>
      <c r="K221" s="359">
        <v>52</v>
      </c>
      <c r="L221" s="194"/>
      <c r="M221" s="178"/>
      <c r="N221" s="178"/>
      <c r="O221" s="244"/>
      <c r="P221" s="245"/>
      <c r="Q221" s="107"/>
      <c r="R221" s="192"/>
      <c r="S221" s="248"/>
      <c r="T221" s="63"/>
      <c r="U221" s="64"/>
      <c r="W221" s="64"/>
      <c r="X221" s="64"/>
      <c r="Y221" s="182"/>
      <c r="Z221" s="250"/>
      <c r="AA221" s="251"/>
      <c r="AB221" s="251"/>
      <c r="AC221"/>
    </row>
    <row r="222" spans="1:29">
      <c r="A222" s="45">
        <v>217</v>
      </c>
      <c r="B222" s="717" t="s">
        <v>402</v>
      </c>
      <c r="C222" s="383">
        <v>93336</v>
      </c>
      <c r="D222" s="383" t="s">
        <v>72</v>
      </c>
      <c r="E222" s="726" t="s">
        <v>7</v>
      </c>
      <c r="F222" s="384" t="s">
        <v>130</v>
      </c>
      <c r="G222" s="133">
        <f>K222+H222+I222+L222+O222+R222+P222</f>
        <v>52</v>
      </c>
      <c r="H222" s="277"/>
      <c r="I222" s="236"/>
      <c r="J222" s="236"/>
      <c r="K222" s="359">
        <v>52</v>
      </c>
      <c r="L222" s="194"/>
      <c r="M222" s="178"/>
      <c r="N222" s="178"/>
      <c r="O222" s="244"/>
      <c r="P222" s="245"/>
      <c r="Q222" s="107"/>
      <c r="R222" s="192"/>
      <c r="S222" s="248"/>
      <c r="T222" s="63"/>
      <c r="U222" s="64"/>
      <c r="W222" s="64"/>
      <c r="X222" s="64"/>
      <c r="Y222" s="182"/>
      <c r="Z222" s="250"/>
      <c r="AA222" s="251"/>
      <c r="AB222" s="251"/>
      <c r="AC222"/>
    </row>
    <row r="223" spans="1:29">
      <c r="A223" s="45">
        <v>218</v>
      </c>
      <c r="B223" s="368" t="s">
        <v>725</v>
      </c>
      <c r="C223" s="311">
        <v>92306</v>
      </c>
      <c r="D223" s="44" t="s">
        <v>726</v>
      </c>
      <c r="E223" s="44" t="s">
        <v>0</v>
      </c>
      <c r="F223" s="75" t="s">
        <v>714</v>
      </c>
      <c r="G223" s="133">
        <f>K223+H223+I223+L223+O223+R223+P223+Q223</f>
        <v>52</v>
      </c>
      <c r="H223" s="277"/>
      <c r="I223" s="236"/>
      <c r="J223" s="236"/>
      <c r="K223" s="194"/>
      <c r="L223" s="194"/>
      <c r="M223" s="178"/>
      <c r="N223" s="178"/>
      <c r="O223" s="305"/>
      <c r="P223" s="245"/>
      <c r="Q223" s="78">
        <v>52</v>
      </c>
      <c r="R223" s="192"/>
      <c r="S223" s="248"/>
      <c r="T223" s="63"/>
      <c r="U223" s="64"/>
      <c r="W223" s="64"/>
      <c r="X223" s="64"/>
      <c r="Y223" s="182"/>
      <c r="Z223" s="250"/>
      <c r="AA223" s="251"/>
      <c r="AB223" s="251"/>
      <c r="AC223"/>
    </row>
    <row r="224" spans="1:29">
      <c r="A224" s="45">
        <v>219</v>
      </c>
      <c r="B224" s="378" t="s">
        <v>535</v>
      </c>
      <c r="C224" s="101">
        <v>94376</v>
      </c>
      <c r="D224" s="64" t="s">
        <v>536</v>
      </c>
      <c r="E224" s="44" t="s">
        <v>6</v>
      </c>
      <c r="F224" s="93" t="s">
        <v>130</v>
      </c>
      <c r="G224" s="133">
        <f>K224+H224+I224+L224+O224+R224+P224</f>
        <v>51</v>
      </c>
      <c r="H224" s="277"/>
      <c r="I224" s="236"/>
      <c r="J224" s="236"/>
      <c r="K224" s="194"/>
      <c r="L224" s="194"/>
      <c r="M224" s="178"/>
      <c r="N224" s="178"/>
      <c r="O224" s="305"/>
      <c r="P224" s="245"/>
      <c r="Q224" s="107"/>
      <c r="R224" s="382">
        <v>51</v>
      </c>
      <c r="S224" s="248"/>
      <c r="T224" s="63"/>
      <c r="U224" s="64"/>
      <c r="W224" s="64"/>
      <c r="X224" s="64"/>
      <c r="Y224" s="182"/>
      <c r="Z224" s="250"/>
      <c r="AA224" s="251"/>
      <c r="AB224" s="251"/>
      <c r="AC224"/>
    </row>
    <row r="225" spans="1:29">
      <c r="A225" s="45">
        <v>220</v>
      </c>
      <c r="B225" s="331" t="s">
        <v>453</v>
      </c>
      <c r="C225" s="226">
        <v>83906</v>
      </c>
      <c r="D225" s="226" t="s">
        <v>454</v>
      </c>
      <c r="E225" s="345" t="s">
        <v>7</v>
      </c>
      <c r="F225" s="103" t="s">
        <v>130</v>
      </c>
      <c r="G225" s="133">
        <f>K225+H225+I225+L225+O225+R225+P225</f>
        <v>51</v>
      </c>
      <c r="H225" s="277"/>
      <c r="I225" s="236"/>
      <c r="J225" s="236"/>
      <c r="K225" s="359">
        <v>51</v>
      </c>
      <c r="L225" s="194"/>
      <c r="M225" s="178"/>
      <c r="N225" s="178"/>
      <c r="O225" s="244"/>
      <c r="P225" s="245"/>
      <c r="Q225" s="107"/>
      <c r="R225" s="192"/>
      <c r="S225" s="248"/>
      <c r="T225" s="63"/>
      <c r="U225" s="64"/>
      <c r="W225" s="64"/>
      <c r="X225" s="64"/>
      <c r="Y225" s="182"/>
      <c r="Z225" s="250"/>
      <c r="AA225" s="251"/>
      <c r="AB225" s="251"/>
      <c r="AC225"/>
    </row>
    <row r="226" spans="1:29">
      <c r="A226" s="45">
        <v>221</v>
      </c>
      <c r="B226" s="378" t="s">
        <v>519</v>
      </c>
      <c r="C226" s="101" t="s">
        <v>521</v>
      </c>
      <c r="D226" s="64" t="s">
        <v>520</v>
      </c>
      <c r="E226" s="44" t="s">
        <v>42</v>
      </c>
      <c r="F226" s="93" t="s">
        <v>244</v>
      </c>
      <c r="G226" s="133">
        <f>K226+H226+I226+L226+O226+R226+P226</f>
        <v>51</v>
      </c>
      <c r="H226" s="277"/>
      <c r="I226" s="236"/>
      <c r="J226" s="236"/>
      <c r="K226" s="194"/>
      <c r="L226" s="194"/>
      <c r="M226" s="178"/>
      <c r="N226" s="178"/>
      <c r="O226" s="305"/>
      <c r="P226" s="245"/>
      <c r="Q226" s="107"/>
      <c r="R226" s="382">
        <v>51</v>
      </c>
      <c r="S226" s="248"/>
      <c r="T226" s="63"/>
      <c r="U226" s="64"/>
      <c r="W226" s="64"/>
      <c r="X226" s="64"/>
      <c r="Y226" s="182"/>
      <c r="Z226" s="250"/>
      <c r="AA226" s="251"/>
      <c r="AB226" s="251"/>
      <c r="AC226"/>
    </row>
    <row r="227" spans="1:29">
      <c r="A227" s="45">
        <v>222</v>
      </c>
      <c r="B227" s="662" t="s">
        <v>842</v>
      </c>
      <c r="C227" s="333" t="s">
        <v>821</v>
      </c>
      <c r="D227" s="333" t="s">
        <v>822</v>
      </c>
      <c r="E227" s="44" t="s">
        <v>34</v>
      </c>
      <c r="F227" s="75" t="s">
        <v>244</v>
      </c>
      <c r="G227" s="133">
        <f>K227+H227+I227+L227+O227+R227+P227+Y227</f>
        <v>50</v>
      </c>
      <c r="H227" s="277"/>
      <c r="I227" s="236"/>
      <c r="J227" s="236"/>
      <c r="K227" s="194"/>
      <c r="L227" s="194"/>
      <c r="M227" s="178"/>
      <c r="N227" s="178"/>
      <c r="O227" s="305"/>
      <c r="P227" s="245"/>
      <c r="Q227" s="107"/>
      <c r="R227" s="382"/>
      <c r="S227" s="248"/>
      <c r="T227" s="63"/>
      <c r="U227" s="64"/>
      <c r="W227" s="64"/>
      <c r="X227" s="64"/>
      <c r="Y227" s="670">
        <v>50</v>
      </c>
      <c r="Z227" s="250"/>
      <c r="AA227" s="251"/>
      <c r="AB227" s="251"/>
      <c r="AC227"/>
    </row>
    <row r="228" spans="1:29">
      <c r="A228" s="45">
        <v>223</v>
      </c>
      <c r="B228" s="88" t="s">
        <v>210</v>
      </c>
      <c r="C228" s="44">
        <v>16079</v>
      </c>
      <c r="D228" s="44">
        <v>429</v>
      </c>
      <c r="E228" s="47" t="s">
        <v>42</v>
      </c>
      <c r="F228" s="656" t="s">
        <v>244</v>
      </c>
      <c r="G228" s="133">
        <f>K228+H228+I228+L228+O228+R228+P228+Y228+J228</f>
        <v>50</v>
      </c>
      <c r="H228" s="277"/>
      <c r="I228" s="236"/>
      <c r="J228" s="236">
        <v>50</v>
      </c>
      <c r="K228" s="194"/>
      <c r="L228" s="194"/>
      <c r="M228" s="178"/>
      <c r="N228" s="178"/>
      <c r="O228" s="305"/>
      <c r="P228" s="245"/>
      <c r="Q228" s="107"/>
      <c r="R228" s="382"/>
      <c r="S228" s="248"/>
      <c r="T228" s="63"/>
      <c r="U228" s="64"/>
      <c r="W228" s="64"/>
      <c r="X228" s="64"/>
      <c r="Y228" s="670"/>
      <c r="Z228" s="250"/>
      <c r="AA228" s="251"/>
      <c r="AB228" s="251"/>
      <c r="AC228"/>
    </row>
    <row r="229" spans="1:29">
      <c r="A229" s="45">
        <v>224</v>
      </c>
      <c r="B229" s="62" t="s">
        <v>617</v>
      </c>
      <c r="C229" s="226">
        <v>109905</v>
      </c>
      <c r="D229" s="230" t="s">
        <v>618</v>
      </c>
      <c r="E229" s="226" t="s">
        <v>42</v>
      </c>
      <c r="F229" s="228" t="s">
        <v>244</v>
      </c>
      <c r="G229" s="133">
        <f>K229+H229+I229+L229+O229+R229+P229</f>
        <v>49</v>
      </c>
      <c r="H229" s="277"/>
      <c r="I229" s="236"/>
      <c r="J229" s="236"/>
      <c r="K229" s="194"/>
      <c r="L229" s="359">
        <v>49</v>
      </c>
      <c r="M229" s="178"/>
      <c r="N229" s="178"/>
      <c r="O229" s="305"/>
      <c r="P229" s="245"/>
      <c r="Q229" s="107"/>
      <c r="R229" s="382"/>
      <c r="S229" s="248"/>
      <c r="T229" s="63"/>
      <c r="U229" s="64"/>
      <c r="W229" s="64"/>
      <c r="X229" s="64"/>
      <c r="Y229" s="182"/>
      <c r="Z229" s="250"/>
      <c r="AA229" s="251"/>
      <c r="AB229" s="251"/>
      <c r="AC229"/>
    </row>
    <row r="230" spans="1:29">
      <c r="A230" s="45">
        <v>225</v>
      </c>
      <c r="B230" s="378" t="s">
        <v>537</v>
      </c>
      <c r="C230" s="101">
        <v>66910</v>
      </c>
      <c r="D230" s="64" t="s">
        <v>538</v>
      </c>
      <c r="E230" s="44" t="s">
        <v>6</v>
      </c>
      <c r="F230" s="93" t="s">
        <v>130</v>
      </c>
      <c r="G230" s="133">
        <f>K230+H230+I230+L230+O230+R230+P230</f>
        <v>49</v>
      </c>
      <c r="H230" s="277"/>
      <c r="I230" s="236"/>
      <c r="J230" s="236"/>
      <c r="K230" s="194"/>
      <c r="L230" s="194"/>
      <c r="M230" s="178"/>
      <c r="N230" s="178"/>
      <c r="O230" s="305"/>
      <c r="P230" s="245"/>
      <c r="Q230" s="107"/>
      <c r="R230" s="382">
        <v>49</v>
      </c>
      <c r="S230" s="248"/>
      <c r="T230" s="63"/>
      <c r="U230" s="64"/>
      <c r="W230" s="64"/>
      <c r="X230" s="64"/>
      <c r="Y230" s="182"/>
      <c r="Z230" s="250"/>
      <c r="AA230" s="251"/>
      <c r="AB230" s="251"/>
      <c r="AC230"/>
    </row>
    <row r="231" spans="1:29">
      <c r="A231" s="45">
        <v>226</v>
      </c>
      <c r="B231" s="361" t="s">
        <v>257</v>
      </c>
      <c r="C231" s="90" t="s">
        <v>258</v>
      </c>
      <c r="D231" s="127" t="s">
        <v>259</v>
      </c>
      <c r="E231" s="90" t="s">
        <v>42</v>
      </c>
      <c r="F231" s="128" t="s">
        <v>130</v>
      </c>
      <c r="G231" s="133">
        <f>K231+H231+I231+L231+O231+R231+P231</f>
        <v>48</v>
      </c>
      <c r="H231" s="277"/>
      <c r="I231" s="280">
        <v>48</v>
      </c>
      <c r="J231" s="236"/>
      <c r="K231" s="238"/>
      <c r="L231" s="194"/>
      <c r="M231" s="178"/>
      <c r="N231" s="178"/>
      <c r="O231" s="244"/>
      <c r="P231" s="245"/>
      <c r="Q231" s="107"/>
      <c r="R231" s="192"/>
      <c r="S231" s="248"/>
      <c r="T231" s="63"/>
      <c r="U231" s="64"/>
      <c r="W231" s="64"/>
      <c r="X231" s="64"/>
      <c r="Y231" s="182"/>
      <c r="Z231" s="250"/>
      <c r="AA231" s="251"/>
      <c r="AB231" s="251"/>
      <c r="AC231"/>
    </row>
    <row r="232" spans="1:29">
      <c r="A232" s="45">
        <v>227</v>
      </c>
      <c r="B232" s="88" t="s">
        <v>796</v>
      </c>
      <c r="C232" s="44">
        <v>62119</v>
      </c>
      <c r="D232" s="44" t="s">
        <v>797</v>
      </c>
      <c r="E232" s="47" t="s">
        <v>8</v>
      </c>
      <c r="F232" s="656" t="s">
        <v>244</v>
      </c>
      <c r="G232" s="133">
        <f>K232+H232+I232+L232+O232+R232+P232+Y232</f>
        <v>48</v>
      </c>
      <c r="H232" s="277"/>
      <c r="I232" s="236"/>
      <c r="J232" s="236"/>
      <c r="K232" s="194"/>
      <c r="L232" s="194"/>
      <c r="M232" s="178"/>
      <c r="N232" s="178"/>
      <c r="O232" s="305"/>
      <c r="P232" s="245"/>
      <c r="Q232" s="107"/>
      <c r="R232" s="382"/>
      <c r="S232" s="248"/>
      <c r="T232" s="63"/>
      <c r="U232" s="64"/>
      <c r="W232" s="64"/>
      <c r="X232" s="64"/>
      <c r="Y232" s="670">
        <v>48</v>
      </c>
      <c r="Z232" s="250"/>
      <c r="AA232" s="251"/>
      <c r="AB232" s="251"/>
      <c r="AC232"/>
    </row>
    <row r="233" spans="1:29">
      <c r="A233" s="45">
        <v>228</v>
      </c>
      <c r="B233" s="105" t="s">
        <v>314</v>
      </c>
      <c r="C233" s="73" t="s">
        <v>315</v>
      </c>
      <c r="D233" s="73" t="s">
        <v>316</v>
      </c>
      <c r="E233" s="73" t="s">
        <v>1</v>
      </c>
      <c r="F233" s="301" t="s">
        <v>130</v>
      </c>
      <c r="G233" s="133">
        <f>K233+H233+I233+L233+O233+R233+P233</f>
        <v>48</v>
      </c>
      <c r="H233" s="277"/>
      <c r="I233" s="236"/>
      <c r="J233" s="236"/>
      <c r="K233" s="194"/>
      <c r="L233" s="194"/>
      <c r="M233" s="178"/>
      <c r="N233" s="178"/>
      <c r="O233" s="305">
        <v>48</v>
      </c>
      <c r="P233" s="245"/>
      <c r="Q233" s="107"/>
      <c r="R233" s="192"/>
      <c r="S233" s="248"/>
      <c r="T233" s="63"/>
      <c r="U233" s="64"/>
      <c r="W233" s="64"/>
      <c r="X233" s="64"/>
      <c r="Y233" s="182"/>
      <c r="Z233" s="250"/>
      <c r="AA233" s="251"/>
      <c r="AB233" s="251"/>
      <c r="AC233"/>
    </row>
    <row r="234" spans="1:29">
      <c r="A234" s="45">
        <v>229</v>
      </c>
      <c r="B234" s="126" t="s">
        <v>227</v>
      </c>
      <c r="C234" s="90">
        <v>80188</v>
      </c>
      <c r="D234" s="127" t="s">
        <v>228</v>
      </c>
      <c r="E234" s="90" t="s">
        <v>42</v>
      </c>
      <c r="F234" s="128" t="s">
        <v>130</v>
      </c>
      <c r="G234" s="133">
        <f>K234+H234+J234+L234+O234+R234+P234</f>
        <v>47</v>
      </c>
      <c r="H234" s="277"/>
      <c r="I234" s="280">
        <v>23</v>
      </c>
      <c r="J234" s="236">
        <v>47</v>
      </c>
      <c r="K234" s="238"/>
      <c r="L234" s="194"/>
      <c r="M234" s="178"/>
      <c r="N234" s="178"/>
      <c r="O234" s="244"/>
      <c r="P234" s="245"/>
      <c r="Q234" s="107"/>
      <c r="R234" s="192"/>
      <c r="S234" s="248"/>
      <c r="T234" s="63"/>
      <c r="U234" s="64"/>
      <c r="W234" s="64"/>
      <c r="X234" s="64"/>
      <c r="Y234" s="182"/>
      <c r="Z234" s="250"/>
      <c r="AA234" s="251"/>
      <c r="AB234" s="251"/>
      <c r="AC234"/>
    </row>
    <row r="235" spans="1:29">
      <c r="A235" s="45">
        <v>230</v>
      </c>
      <c r="B235" s="88" t="s">
        <v>667</v>
      </c>
      <c r="C235" s="44" t="s">
        <v>668</v>
      </c>
      <c r="D235" s="44" t="s">
        <v>669</v>
      </c>
      <c r="E235" s="44" t="s">
        <v>46</v>
      </c>
      <c r="F235" s="93" t="s">
        <v>130</v>
      </c>
      <c r="G235" s="133">
        <f>K235+H235+I235+L235+O235+R235+P235</f>
        <v>47</v>
      </c>
      <c r="H235" s="277"/>
      <c r="I235" s="236"/>
      <c r="J235" s="236"/>
      <c r="K235" s="194"/>
      <c r="L235" s="194"/>
      <c r="M235" s="178"/>
      <c r="N235" s="178"/>
      <c r="O235" s="305"/>
      <c r="P235" s="305">
        <v>47</v>
      </c>
      <c r="Q235" s="107"/>
      <c r="R235" s="382"/>
      <c r="S235" s="248"/>
      <c r="T235" s="63"/>
      <c r="U235" s="64"/>
      <c r="W235" s="64"/>
      <c r="X235" s="64"/>
      <c r="Y235" s="182"/>
      <c r="Z235" s="250"/>
      <c r="AA235" s="251"/>
      <c r="AB235" s="251"/>
      <c r="AC235"/>
    </row>
    <row r="236" spans="1:29">
      <c r="A236" s="45">
        <v>231</v>
      </c>
      <c r="B236" s="378" t="s">
        <v>579</v>
      </c>
      <c r="C236" s="101">
        <v>61253</v>
      </c>
      <c r="D236" s="64">
        <v>61253</v>
      </c>
      <c r="E236" s="44" t="s">
        <v>572</v>
      </c>
      <c r="F236" s="93" t="s">
        <v>244</v>
      </c>
      <c r="G236" s="133">
        <f>K236+H236+I236+L236+O236+R236+P236</f>
        <v>47</v>
      </c>
      <c r="H236" s="277"/>
      <c r="I236" s="236"/>
      <c r="J236" s="236"/>
      <c r="K236" s="194"/>
      <c r="L236" s="194"/>
      <c r="M236" s="178"/>
      <c r="N236" s="178"/>
      <c r="O236" s="305"/>
      <c r="P236" s="245"/>
      <c r="Q236" s="107"/>
      <c r="R236" s="382">
        <v>47</v>
      </c>
      <c r="S236" s="248"/>
      <c r="T236" s="63"/>
      <c r="U236" s="64"/>
      <c r="W236" s="64"/>
      <c r="X236" s="64"/>
      <c r="Y236" s="182"/>
      <c r="Z236" s="250"/>
      <c r="AA236" s="251"/>
      <c r="AB236" s="251"/>
      <c r="AC236"/>
    </row>
    <row r="237" spans="1:29">
      <c r="A237" s="45">
        <v>232</v>
      </c>
      <c r="B237" s="62" t="s">
        <v>634</v>
      </c>
      <c r="C237" s="226">
        <v>110980</v>
      </c>
      <c r="D237" s="230" t="s">
        <v>635</v>
      </c>
      <c r="E237" s="226" t="s">
        <v>7</v>
      </c>
      <c r="F237" s="228" t="s">
        <v>130</v>
      </c>
      <c r="G237" s="133">
        <f>K237+H237+I237+L237+O237+R237+P237</f>
        <v>46</v>
      </c>
      <c r="H237" s="277"/>
      <c r="I237" s="236"/>
      <c r="J237" s="236"/>
      <c r="K237" s="194"/>
      <c r="L237" s="359">
        <v>46</v>
      </c>
      <c r="M237" s="178"/>
      <c r="N237" s="178"/>
      <c r="O237" s="305"/>
      <c r="P237" s="245"/>
      <c r="Q237" s="107"/>
      <c r="R237" s="382"/>
      <c r="S237" s="248"/>
      <c r="T237" s="63"/>
      <c r="U237" s="64"/>
      <c r="W237" s="64"/>
      <c r="X237" s="64"/>
      <c r="Y237" s="182"/>
      <c r="Z237" s="250"/>
      <c r="AA237" s="251"/>
      <c r="AB237" s="251"/>
      <c r="AC237"/>
    </row>
    <row r="238" spans="1:29">
      <c r="A238" s="45">
        <v>233</v>
      </c>
      <c r="B238" s="368" t="s">
        <v>764</v>
      </c>
      <c r="C238" s="44">
        <v>81520</v>
      </c>
      <c r="D238" s="44" t="s">
        <v>765</v>
      </c>
      <c r="E238" s="44" t="s">
        <v>2</v>
      </c>
      <c r="F238" s="75" t="s">
        <v>714</v>
      </c>
      <c r="G238" s="133">
        <f>K238+H238+I238+L238+O238+R238+P238+Q238</f>
        <v>46</v>
      </c>
      <c r="H238" s="277"/>
      <c r="I238" s="236"/>
      <c r="J238" s="236"/>
      <c r="K238" s="194"/>
      <c r="L238" s="194"/>
      <c r="M238" s="178"/>
      <c r="N238" s="178"/>
      <c r="O238" s="305"/>
      <c r="P238" s="245"/>
      <c r="Q238" s="78">
        <v>46</v>
      </c>
      <c r="R238" s="192"/>
      <c r="S238" s="248"/>
      <c r="T238" s="63"/>
      <c r="U238" s="64"/>
      <c r="W238" s="64"/>
      <c r="X238" s="64"/>
      <c r="Y238" s="182"/>
      <c r="Z238" s="250"/>
      <c r="AA238" s="251"/>
      <c r="AB238" s="251"/>
      <c r="AC238"/>
    </row>
    <row r="239" spans="1:29">
      <c r="A239" s="45">
        <v>234</v>
      </c>
      <c r="B239" s="378" t="s">
        <v>552</v>
      </c>
      <c r="C239" s="101">
        <v>80115</v>
      </c>
      <c r="D239" s="64" t="s">
        <v>553</v>
      </c>
      <c r="E239" s="44" t="s">
        <v>46</v>
      </c>
      <c r="F239" s="93" t="s">
        <v>130</v>
      </c>
      <c r="G239" s="133">
        <f>K239+H239+I239+L239+O239+R239+P239</f>
        <v>46</v>
      </c>
      <c r="H239" s="277"/>
      <c r="I239" s="236"/>
      <c r="J239" s="236"/>
      <c r="K239" s="194"/>
      <c r="L239" s="194"/>
      <c r="M239" s="178"/>
      <c r="N239" s="178"/>
      <c r="O239" s="305"/>
      <c r="P239" s="305">
        <v>26</v>
      </c>
      <c r="Q239" s="107"/>
      <c r="R239" s="382">
        <v>20</v>
      </c>
      <c r="S239" s="248"/>
      <c r="T239" s="63"/>
      <c r="U239" s="64"/>
      <c r="W239" s="64"/>
      <c r="X239" s="64"/>
      <c r="Y239" s="182"/>
      <c r="Z239" s="250"/>
      <c r="AA239" s="251"/>
      <c r="AB239" s="251"/>
      <c r="AC239"/>
    </row>
    <row r="240" spans="1:29">
      <c r="A240" s="45">
        <v>235</v>
      </c>
      <c r="B240" s="657" t="s">
        <v>833</v>
      </c>
      <c r="C240" s="113">
        <v>62097</v>
      </c>
      <c r="D240" s="659" t="s">
        <v>808</v>
      </c>
      <c r="E240" s="660" t="s">
        <v>8</v>
      </c>
      <c r="F240" s="661" t="s">
        <v>244</v>
      </c>
      <c r="G240" s="133">
        <f>K240+H240+I240+L240+O240+R240+P240+Y240</f>
        <v>46</v>
      </c>
      <c r="H240" s="277"/>
      <c r="I240" s="236"/>
      <c r="J240" s="236"/>
      <c r="K240" s="194"/>
      <c r="L240" s="194"/>
      <c r="M240" s="178"/>
      <c r="N240" s="178"/>
      <c r="O240" s="305"/>
      <c r="P240" s="245"/>
      <c r="Q240" s="107"/>
      <c r="R240" s="382"/>
      <c r="S240" s="248"/>
      <c r="T240" s="63"/>
      <c r="U240" s="64"/>
      <c r="W240" s="64"/>
      <c r="X240" s="64"/>
      <c r="Y240" s="670">
        <v>46</v>
      </c>
      <c r="Z240" s="250"/>
      <c r="AA240" s="251"/>
      <c r="AB240" s="251"/>
      <c r="AC240"/>
    </row>
    <row r="241" spans="1:29">
      <c r="A241" s="45">
        <v>236</v>
      </c>
      <c r="B241" s="62" t="s">
        <v>636</v>
      </c>
      <c r="C241" s="226">
        <v>110975</v>
      </c>
      <c r="D241" s="230" t="s">
        <v>637</v>
      </c>
      <c r="E241" s="226" t="s">
        <v>7</v>
      </c>
      <c r="F241" s="228" t="s">
        <v>130</v>
      </c>
      <c r="G241" s="133">
        <f t="shared" ref="G241:G247" si="4">K241+H241+I241+L241+O241+R241+P241</f>
        <v>45</v>
      </c>
      <c r="H241" s="277"/>
      <c r="I241" s="236"/>
      <c r="J241" s="236"/>
      <c r="K241" s="194"/>
      <c r="L241" s="359">
        <v>45</v>
      </c>
      <c r="M241" s="178"/>
      <c r="N241" s="178"/>
      <c r="O241" s="305"/>
      <c r="P241" s="245"/>
      <c r="Q241" s="107"/>
      <c r="R241" s="382"/>
      <c r="S241" s="248"/>
      <c r="T241" s="63"/>
      <c r="U241" s="64"/>
      <c r="W241" s="64"/>
      <c r="X241" s="64"/>
      <c r="Y241" s="182"/>
      <c r="Z241" s="250"/>
      <c r="AA241" s="251"/>
      <c r="AB241" s="251"/>
      <c r="AC241"/>
    </row>
    <row r="242" spans="1:29">
      <c r="A242" s="45">
        <v>237</v>
      </c>
      <c r="B242" s="378" t="s">
        <v>575</v>
      </c>
      <c r="C242" s="101"/>
      <c r="D242" s="64" t="s">
        <v>576</v>
      </c>
      <c r="E242" s="44" t="s">
        <v>6</v>
      </c>
      <c r="F242" s="93" t="s">
        <v>130</v>
      </c>
      <c r="G242" s="133">
        <f t="shared" si="4"/>
        <v>45</v>
      </c>
      <c r="H242" s="277"/>
      <c r="I242" s="236"/>
      <c r="J242" s="236"/>
      <c r="K242" s="194"/>
      <c r="L242" s="194"/>
      <c r="M242" s="178"/>
      <c r="N242" s="178"/>
      <c r="O242" s="305"/>
      <c r="P242" s="245"/>
      <c r="Q242" s="107"/>
      <c r="R242" s="382">
        <v>45</v>
      </c>
      <c r="S242" s="248"/>
      <c r="T242" s="63"/>
      <c r="U242" s="64"/>
      <c r="W242" s="64"/>
      <c r="X242" s="64"/>
      <c r="Y242" s="182"/>
      <c r="Z242" s="250"/>
      <c r="AA242" s="251"/>
      <c r="AB242" s="251"/>
      <c r="AC242"/>
    </row>
    <row r="243" spans="1:29">
      <c r="A243" s="45">
        <v>238</v>
      </c>
      <c r="B243" s="225" t="s">
        <v>408</v>
      </c>
      <c r="C243" s="226">
        <v>110529</v>
      </c>
      <c r="D243" s="118" t="s">
        <v>409</v>
      </c>
      <c r="E243" s="345" t="s">
        <v>410</v>
      </c>
      <c r="F243" s="75" t="s">
        <v>244</v>
      </c>
      <c r="G243" s="133">
        <f t="shared" si="4"/>
        <v>44</v>
      </c>
      <c r="H243" s="277"/>
      <c r="I243" s="236"/>
      <c r="J243" s="236"/>
      <c r="K243" s="359">
        <v>44</v>
      </c>
      <c r="L243" s="194"/>
      <c r="M243" s="178"/>
      <c r="N243" s="178"/>
      <c r="O243" s="244"/>
      <c r="P243" s="245"/>
      <c r="Q243" s="107"/>
      <c r="R243" s="192"/>
      <c r="S243" s="248"/>
      <c r="T243" s="63"/>
      <c r="U243" s="64"/>
      <c r="W243" s="64"/>
      <c r="X243" s="64"/>
      <c r="Y243" s="182"/>
      <c r="Z243" s="250"/>
      <c r="AA243" s="251"/>
      <c r="AB243" s="251"/>
      <c r="AC243"/>
    </row>
    <row r="244" spans="1:29">
      <c r="A244" s="45">
        <v>239</v>
      </c>
      <c r="B244" s="105" t="s">
        <v>332</v>
      </c>
      <c r="C244" s="73" t="s">
        <v>333</v>
      </c>
      <c r="D244" s="73" t="s">
        <v>334</v>
      </c>
      <c r="E244" s="73" t="s">
        <v>1</v>
      </c>
      <c r="F244" s="301" t="s">
        <v>130</v>
      </c>
      <c r="G244" s="133">
        <f t="shared" si="4"/>
        <v>44</v>
      </c>
      <c r="H244" s="277"/>
      <c r="I244" s="236"/>
      <c r="J244" s="236"/>
      <c r="K244" s="194"/>
      <c r="L244" s="194"/>
      <c r="M244" s="178"/>
      <c r="N244" s="178"/>
      <c r="O244" s="305">
        <v>44</v>
      </c>
      <c r="P244" s="245"/>
      <c r="Q244" s="107"/>
      <c r="R244" s="192"/>
      <c r="S244" s="248"/>
      <c r="T244" s="63"/>
      <c r="U244" s="64"/>
      <c r="W244" s="64"/>
      <c r="X244" s="64"/>
      <c r="Y244" s="182"/>
      <c r="Z244" s="250"/>
      <c r="AA244" s="251"/>
      <c r="AB244" s="251"/>
      <c r="AC244"/>
    </row>
    <row r="245" spans="1:29">
      <c r="A245" s="45">
        <v>240</v>
      </c>
      <c r="B245" s="328" t="s">
        <v>455</v>
      </c>
      <c r="C245" s="102">
        <v>107090</v>
      </c>
      <c r="D245" s="102" t="s">
        <v>456</v>
      </c>
      <c r="E245" s="345" t="s">
        <v>7</v>
      </c>
      <c r="F245" s="102" t="s">
        <v>130</v>
      </c>
      <c r="G245" s="133">
        <f t="shared" si="4"/>
        <v>44</v>
      </c>
      <c r="H245" s="277"/>
      <c r="I245" s="236"/>
      <c r="J245" s="236"/>
      <c r="K245" s="359">
        <v>44</v>
      </c>
      <c r="L245" s="194"/>
      <c r="M245" s="178"/>
      <c r="N245" s="178"/>
      <c r="O245" s="244"/>
      <c r="P245" s="245"/>
      <c r="Q245" s="107"/>
      <c r="R245" s="192"/>
      <c r="S245" s="248"/>
      <c r="T245" s="63"/>
      <c r="U245" s="64"/>
      <c r="W245" s="64"/>
      <c r="X245" s="64"/>
      <c r="Y245" s="182"/>
      <c r="Z245" s="250"/>
      <c r="AA245" s="251"/>
      <c r="AB245" s="251"/>
      <c r="AC245"/>
    </row>
    <row r="246" spans="1:29">
      <c r="A246" s="45">
        <v>241</v>
      </c>
      <c r="B246" s="334" t="s">
        <v>425</v>
      </c>
      <c r="C246" s="102">
        <v>94351</v>
      </c>
      <c r="D246" s="338" t="s">
        <v>426</v>
      </c>
      <c r="E246" s="345" t="s">
        <v>7</v>
      </c>
      <c r="F246" s="102" t="s">
        <v>130</v>
      </c>
      <c r="G246" s="133">
        <f t="shared" si="4"/>
        <v>43</v>
      </c>
      <c r="H246" s="277"/>
      <c r="I246" s="236"/>
      <c r="J246" s="236"/>
      <c r="K246" s="359">
        <v>43</v>
      </c>
      <c r="L246" s="194"/>
      <c r="M246" s="178"/>
      <c r="N246" s="178"/>
      <c r="O246" s="244"/>
      <c r="P246" s="245"/>
      <c r="Q246" s="107"/>
      <c r="R246" s="192"/>
      <c r="S246" s="248"/>
      <c r="T246" s="63"/>
      <c r="U246" s="64"/>
      <c r="W246" s="64"/>
      <c r="X246" s="64"/>
      <c r="Y246" s="182"/>
      <c r="Z246" s="250"/>
      <c r="AA246" s="251"/>
      <c r="AB246" s="251"/>
      <c r="AC246"/>
    </row>
    <row r="247" spans="1:29">
      <c r="A247" s="45">
        <v>242</v>
      </c>
      <c r="B247" s="91" t="s">
        <v>88</v>
      </c>
      <c r="C247" s="102">
        <v>94342</v>
      </c>
      <c r="D247" s="226" t="s">
        <v>401</v>
      </c>
      <c r="E247" s="345" t="s">
        <v>7</v>
      </c>
      <c r="F247" s="102" t="s">
        <v>130</v>
      </c>
      <c r="G247" s="133">
        <f t="shared" si="4"/>
        <v>43</v>
      </c>
      <c r="H247" s="277"/>
      <c r="I247" s="236"/>
      <c r="J247" s="236"/>
      <c r="K247" s="359">
        <v>43</v>
      </c>
      <c r="L247" s="194"/>
      <c r="M247" s="178"/>
      <c r="N247" s="178"/>
      <c r="O247" s="244"/>
      <c r="P247" s="245"/>
      <c r="Q247" s="107"/>
      <c r="R247" s="192"/>
      <c r="S247" s="248"/>
      <c r="T247" s="63"/>
      <c r="U247" s="64"/>
      <c r="W247" s="64"/>
      <c r="X247" s="64"/>
      <c r="Y247" s="182"/>
      <c r="Z247" s="250"/>
      <c r="AA247" s="251"/>
      <c r="AB247" s="251"/>
      <c r="AC247"/>
    </row>
    <row r="248" spans="1:29">
      <c r="A248" s="45">
        <v>243</v>
      </c>
      <c r="B248" s="368" t="s">
        <v>754</v>
      </c>
      <c r="C248" s="44">
        <v>85241</v>
      </c>
      <c r="D248" s="44" t="s">
        <v>755</v>
      </c>
      <c r="E248" s="44" t="s">
        <v>2</v>
      </c>
      <c r="F248" s="44" t="s">
        <v>714</v>
      </c>
      <c r="G248" s="133">
        <f>K248+H248+I248+L248+O248+R248+P248+Q248</f>
        <v>42</v>
      </c>
      <c r="H248" s="277"/>
      <c r="I248" s="236"/>
      <c r="J248" s="236"/>
      <c r="K248" s="194"/>
      <c r="L248" s="194"/>
      <c r="M248" s="178"/>
      <c r="N248" s="178"/>
      <c r="O248" s="305"/>
      <c r="P248" s="245"/>
      <c r="Q248" s="78">
        <v>42</v>
      </c>
      <c r="R248" s="192"/>
      <c r="S248" s="248"/>
      <c r="T248" s="63"/>
      <c r="U248" s="64"/>
      <c r="W248" s="64"/>
      <c r="X248" s="64"/>
      <c r="Y248" s="182"/>
      <c r="Z248" s="250"/>
      <c r="AA248" s="251"/>
      <c r="AB248" s="251"/>
      <c r="AC248"/>
    </row>
    <row r="249" spans="1:29">
      <c r="A249" s="45">
        <v>244</v>
      </c>
      <c r="B249" s="105" t="s">
        <v>336</v>
      </c>
      <c r="C249" s="73" t="s">
        <v>337</v>
      </c>
      <c r="D249" s="73" t="s">
        <v>338</v>
      </c>
      <c r="E249" s="73" t="s">
        <v>1</v>
      </c>
      <c r="F249" s="70" t="s">
        <v>130</v>
      </c>
      <c r="G249" s="133">
        <f>K249+H249+I249+L249+O249+R249+P249</f>
        <v>42</v>
      </c>
      <c r="H249" s="277"/>
      <c r="I249" s="236"/>
      <c r="J249" s="236"/>
      <c r="K249" s="194"/>
      <c r="L249" s="194"/>
      <c r="M249" s="178"/>
      <c r="N249" s="178"/>
      <c r="O249" s="305">
        <v>42</v>
      </c>
      <c r="P249" s="245"/>
      <c r="Q249" s="107"/>
      <c r="R249" s="192"/>
      <c r="S249" s="248"/>
      <c r="T249" s="63"/>
      <c r="U249" s="64"/>
      <c r="W249" s="64"/>
      <c r="X249" s="64"/>
      <c r="Y249" s="182"/>
      <c r="Z249" s="250"/>
      <c r="AA249" s="251"/>
      <c r="AB249" s="251"/>
      <c r="AC249"/>
    </row>
    <row r="250" spans="1:29">
      <c r="A250" s="45">
        <v>245</v>
      </c>
      <c r="B250" s="105" t="s">
        <v>367</v>
      </c>
      <c r="C250" s="73" t="s">
        <v>352</v>
      </c>
      <c r="D250" s="73" t="s">
        <v>353</v>
      </c>
      <c r="E250" s="73" t="s">
        <v>46</v>
      </c>
      <c r="F250" s="71" t="s">
        <v>244</v>
      </c>
      <c r="G250" s="133">
        <f>K250+H250+I250+L250+O250+R250+P250</f>
        <v>41</v>
      </c>
      <c r="H250" s="277"/>
      <c r="I250" s="236"/>
      <c r="J250" s="236"/>
      <c r="K250" s="194"/>
      <c r="L250" s="194"/>
      <c r="M250" s="178"/>
      <c r="N250" s="178"/>
      <c r="O250" s="305">
        <v>41</v>
      </c>
      <c r="P250" s="245"/>
      <c r="Q250" s="107"/>
      <c r="R250" s="192"/>
      <c r="S250" s="248"/>
      <c r="T250" s="63"/>
      <c r="U250" s="64"/>
      <c r="W250" s="64"/>
      <c r="X250" s="64"/>
      <c r="Y250" s="182"/>
      <c r="Z250" s="250"/>
      <c r="AA250" s="251"/>
      <c r="AB250" s="251"/>
      <c r="AC250"/>
    </row>
    <row r="251" spans="1:29">
      <c r="A251" s="45">
        <v>246</v>
      </c>
      <c r="B251" s="368" t="s">
        <v>747</v>
      </c>
      <c r="C251" s="73" t="s">
        <v>112</v>
      </c>
      <c r="D251" s="73" t="s">
        <v>289</v>
      </c>
      <c r="E251" s="73" t="s">
        <v>46</v>
      </c>
      <c r="F251" s="70" t="s">
        <v>244</v>
      </c>
      <c r="G251" s="133">
        <f>K251+H251+I251+L251+O251+R251+P251+Q251</f>
        <v>41</v>
      </c>
      <c r="H251" s="277"/>
      <c r="I251" s="236"/>
      <c r="J251" s="236"/>
      <c r="K251" s="194"/>
      <c r="L251" s="194"/>
      <c r="M251" s="178"/>
      <c r="N251" s="178"/>
      <c r="O251" s="305">
        <v>0</v>
      </c>
      <c r="P251" s="245"/>
      <c r="Q251" s="107">
        <v>41</v>
      </c>
      <c r="R251" s="192"/>
      <c r="S251" s="248"/>
      <c r="T251" s="63"/>
      <c r="U251" s="64"/>
      <c r="W251" s="64"/>
      <c r="X251" s="64"/>
      <c r="Y251" s="182"/>
      <c r="Z251" s="250"/>
      <c r="AA251" s="251"/>
      <c r="AB251" s="251"/>
      <c r="AC251"/>
    </row>
    <row r="252" spans="1:29">
      <c r="A252" s="45">
        <v>247</v>
      </c>
      <c r="B252" s="328" t="s">
        <v>457</v>
      </c>
      <c r="C252" s="329">
        <v>109719</v>
      </c>
      <c r="D252" s="329" t="s">
        <v>458</v>
      </c>
      <c r="E252" s="345" t="s">
        <v>7</v>
      </c>
      <c r="F252" s="102" t="s">
        <v>130</v>
      </c>
      <c r="G252" s="133">
        <f t="shared" ref="G252:G257" si="5">K252+H252+I252+L252+O252+R252+P252</f>
        <v>39</v>
      </c>
      <c r="H252" s="277"/>
      <c r="I252" s="236"/>
      <c r="J252" s="236"/>
      <c r="K252" s="359">
        <v>39</v>
      </c>
      <c r="L252" s="194"/>
      <c r="M252" s="178"/>
      <c r="N252" s="178"/>
      <c r="O252" s="244"/>
      <c r="P252" s="245"/>
      <c r="Q252" s="107"/>
      <c r="R252" s="192"/>
      <c r="S252" s="248"/>
      <c r="T252" s="63"/>
      <c r="U252" s="64"/>
      <c r="W252" s="64"/>
      <c r="X252" s="64"/>
      <c r="Y252" s="182"/>
      <c r="Z252" s="250"/>
      <c r="AA252" s="251"/>
      <c r="AB252" s="251"/>
      <c r="AC252"/>
    </row>
    <row r="253" spans="1:29">
      <c r="A253" s="45">
        <v>248</v>
      </c>
      <c r="B253" s="105" t="s">
        <v>368</v>
      </c>
      <c r="C253" s="73" t="s">
        <v>308</v>
      </c>
      <c r="D253" s="73" t="s">
        <v>309</v>
      </c>
      <c r="E253" s="73" t="s">
        <v>1</v>
      </c>
      <c r="F253" s="71" t="s">
        <v>244</v>
      </c>
      <c r="G253" s="133">
        <f t="shared" si="5"/>
        <v>39</v>
      </c>
      <c r="H253" s="277"/>
      <c r="I253" s="236"/>
      <c r="J253" s="236"/>
      <c r="K253" s="194"/>
      <c r="L253" s="194"/>
      <c r="M253" s="178"/>
      <c r="N253" s="178"/>
      <c r="O253" s="305">
        <v>39</v>
      </c>
      <c r="P253" s="245"/>
      <c r="Q253" s="107"/>
      <c r="R253" s="192"/>
      <c r="S253" s="248"/>
      <c r="T253" s="63"/>
      <c r="U253" s="64"/>
      <c r="W253" s="64"/>
      <c r="X253" s="64"/>
      <c r="Y253" s="182"/>
      <c r="Z253" s="250"/>
      <c r="AA253" s="251"/>
      <c r="AB253" s="251"/>
      <c r="AC253"/>
    </row>
    <row r="254" spans="1:29">
      <c r="A254" s="45">
        <v>249</v>
      </c>
      <c r="B254" s="328" t="s">
        <v>95</v>
      </c>
      <c r="C254" s="102">
        <v>89686</v>
      </c>
      <c r="D254" s="102" t="s">
        <v>96</v>
      </c>
      <c r="E254" s="345" t="s">
        <v>7</v>
      </c>
      <c r="F254" s="44" t="s">
        <v>244</v>
      </c>
      <c r="G254" s="133">
        <f t="shared" si="5"/>
        <v>38</v>
      </c>
      <c r="H254" s="277"/>
      <c r="I254" s="236"/>
      <c r="J254" s="236"/>
      <c r="K254" s="359">
        <v>38</v>
      </c>
      <c r="L254" s="194"/>
      <c r="M254" s="178"/>
      <c r="N254" s="178"/>
      <c r="O254" s="244"/>
      <c r="P254" s="245"/>
      <c r="Q254" s="107"/>
      <c r="R254" s="192"/>
      <c r="S254" s="248"/>
      <c r="T254" s="63"/>
      <c r="U254" s="64"/>
      <c r="W254" s="64"/>
      <c r="X254" s="64"/>
      <c r="Y254" s="182"/>
      <c r="Z254" s="250"/>
      <c r="AA254" s="251"/>
      <c r="AB254" s="251"/>
      <c r="AC254"/>
    </row>
    <row r="255" spans="1:29">
      <c r="A255" s="45">
        <v>250</v>
      </c>
      <c r="B255" s="105" t="s">
        <v>341</v>
      </c>
      <c r="C255" s="73" t="s">
        <v>342</v>
      </c>
      <c r="D255" s="73" t="s">
        <v>343</v>
      </c>
      <c r="E255" s="73" t="s">
        <v>1</v>
      </c>
      <c r="F255" s="71" t="s">
        <v>244</v>
      </c>
      <c r="G255" s="133">
        <f t="shared" si="5"/>
        <v>38</v>
      </c>
      <c r="H255" s="277"/>
      <c r="I255" s="236"/>
      <c r="J255" s="236"/>
      <c r="K255" s="194"/>
      <c r="L255" s="194"/>
      <c r="M255" s="178"/>
      <c r="N255" s="178"/>
      <c r="O255" s="305">
        <v>38</v>
      </c>
      <c r="P255" s="245"/>
      <c r="Q255" s="107"/>
      <c r="R255" s="192"/>
      <c r="S255" s="248"/>
      <c r="T255" s="63"/>
      <c r="U255" s="64"/>
      <c r="W255" s="64"/>
      <c r="X255" s="64"/>
      <c r="Y255" s="182"/>
      <c r="Z255" s="250"/>
      <c r="AA255" s="251"/>
      <c r="AB255" s="251"/>
      <c r="AC255"/>
    </row>
    <row r="256" spans="1:29">
      <c r="A256" s="45">
        <v>251</v>
      </c>
      <c r="B256" s="62" t="s">
        <v>638</v>
      </c>
      <c r="C256" s="226">
        <v>110974</v>
      </c>
      <c r="D256" s="230" t="s">
        <v>639</v>
      </c>
      <c r="E256" s="226" t="s">
        <v>7</v>
      </c>
      <c r="F256" s="226" t="s">
        <v>130</v>
      </c>
      <c r="G256" s="133">
        <f t="shared" si="5"/>
        <v>36</v>
      </c>
      <c r="H256" s="277"/>
      <c r="I256" s="236"/>
      <c r="J256" s="236"/>
      <c r="K256" s="194"/>
      <c r="L256" s="359">
        <v>36</v>
      </c>
      <c r="M256" s="178"/>
      <c r="N256" s="178"/>
      <c r="O256" s="305"/>
      <c r="P256" s="245"/>
      <c r="Q256" s="107"/>
      <c r="R256" s="382"/>
      <c r="S256" s="248"/>
      <c r="T256" s="63"/>
      <c r="U256" s="64"/>
      <c r="W256" s="64"/>
      <c r="X256" s="64"/>
      <c r="Y256" s="182"/>
      <c r="Z256" s="250"/>
      <c r="AA256" s="251"/>
      <c r="AB256" s="251"/>
      <c r="AC256"/>
    </row>
    <row r="257" spans="1:29">
      <c r="A257" s="45">
        <v>252</v>
      </c>
      <c r="B257" s="88" t="s">
        <v>678</v>
      </c>
      <c r="C257" s="44" t="s">
        <v>679</v>
      </c>
      <c r="D257" s="44" t="s">
        <v>680</v>
      </c>
      <c r="E257" s="44" t="s">
        <v>46</v>
      </c>
      <c r="F257" s="64" t="s">
        <v>244</v>
      </c>
      <c r="G257" s="133">
        <f t="shared" si="5"/>
        <v>36</v>
      </c>
      <c r="H257" s="277"/>
      <c r="I257" s="236"/>
      <c r="J257" s="236"/>
      <c r="K257" s="194"/>
      <c r="L257" s="194"/>
      <c r="M257" s="178"/>
      <c r="N257" s="178"/>
      <c r="O257" s="305"/>
      <c r="P257" s="305">
        <v>36</v>
      </c>
      <c r="Q257" s="107"/>
      <c r="R257" s="382"/>
      <c r="S257" s="248"/>
      <c r="T257" s="63"/>
      <c r="U257" s="64"/>
      <c r="W257" s="64"/>
      <c r="X257" s="64"/>
      <c r="Y257" s="182"/>
      <c r="Z257" s="250"/>
      <c r="AA257" s="251"/>
      <c r="AB257" s="251"/>
      <c r="AC257"/>
    </row>
    <row r="258" spans="1:29">
      <c r="A258" s="45">
        <v>253</v>
      </c>
      <c r="B258" s="769" t="s">
        <v>877</v>
      </c>
      <c r="C258" s="768">
        <v>85481</v>
      </c>
      <c r="D258" s="768" t="s">
        <v>878</v>
      </c>
      <c r="E258" s="768" t="s">
        <v>9</v>
      </c>
      <c r="F258" s="44"/>
      <c r="G258" s="133">
        <f>K258+H258+I258+L258+O258+R258+P258+Y258+J258+V258</f>
        <v>34</v>
      </c>
      <c r="H258" s="277"/>
      <c r="I258" s="236"/>
      <c r="J258" s="280"/>
      <c r="K258" s="194"/>
      <c r="L258" s="194"/>
      <c r="M258" s="178"/>
      <c r="N258" s="178"/>
      <c r="O258" s="305"/>
      <c r="P258" s="245"/>
      <c r="Q258" s="107"/>
      <c r="R258" s="192"/>
      <c r="S258" s="248"/>
      <c r="T258" s="63"/>
      <c r="U258" s="64"/>
      <c r="V258" s="78">
        <v>34</v>
      </c>
      <c r="W258" s="64"/>
      <c r="X258" s="64"/>
      <c r="Y258" s="182"/>
      <c r="Z258" s="250"/>
      <c r="AA258" s="251"/>
      <c r="AB258" s="251"/>
      <c r="AC258"/>
    </row>
    <row r="259" spans="1:29">
      <c r="A259" s="45">
        <v>254</v>
      </c>
      <c r="B259" s="105" t="s">
        <v>325</v>
      </c>
      <c r="C259" s="73" t="s">
        <v>326</v>
      </c>
      <c r="D259" s="73" t="s">
        <v>327</v>
      </c>
      <c r="E259" s="73" t="s">
        <v>1</v>
      </c>
      <c r="F259" s="71" t="s">
        <v>130</v>
      </c>
      <c r="G259" s="133">
        <f>K259+H259+I259+L259+O259+R259+P259</f>
        <v>34</v>
      </c>
      <c r="H259" s="277"/>
      <c r="I259" s="236"/>
      <c r="J259" s="236"/>
      <c r="K259" s="194"/>
      <c r="L259" s="194"/>
      <c r="M259" s="178"/>
      <c r="N259" s="178"/>
      <c r="O259" s="305">
        <v>34</v>
      </c>
      <c r="P259" s="245"/>
      <c r="Q259" s="107"/>
      <c r="R259" s="192"/>
      <c r="S259" s="248"/>
      <c r="T259" s="63"/>
      <c r="U259" s="64"/>
      <c r="W259" s="64"/>
      <c r="X259" s="64"/>
      <c r="Y259" s="182"/>
      <c r="Z259" s="250"/>
      <c r="AA259" s="251"/>
      <c r="AB259" s="251"/>
      <c r="AC259"/>
    </row>
    <row r="260" spans="1:29">
      <c r="A260" s="45">
        <v>255</v>
      </c>
      <c r="B260" s="378" t="s">
        <v>561</v>
      </c>
      <c r="C260" s="101"/>
      <c r="D260" s="64" t="s">
        <v>562</v>
      </c>
      <c r="E260" s="44" t="s">
        <v>6</v>
      </c>
      <c r="F260" s="64" t="s">
        <v>130</v>
      </c>
      <c r="G260" s="133">
        <f>K260+H260+I260+L260+O260+R260+P260</f>
        <v>34</v>
      </c>
      <c r="H260" s="277"/>
      <c r="I260" s="236"/>
      <c r="J260" s="236"/>
      <c r="K260" s="194"/>
      <c r="L260" s="194"/>
      <c r="M260" s="178"/>
      <c r="N260" s="178"/>
      <c r="O260" s="305"/>
      <c r="P260" s="245"/>
      <c r="Q260" s="107"/>
      <c r="R260" s="382">
        <v>34</v>
      </c>
      <c r="S260" s="248"/>
      <c r="T260" s="63"/>
      <c r="U260" s="64"/>
      <c r="W260" s="64"/>
      <c r="X260" s="64"/>
      <c r="Y260" s="182"/>
      <c r="Z260" s="250"/>
      <c r="AA260" s="251"/>
      <c r="AB260" s="251"/>
      <c r="AC260"/>
    </row>
    <row r="261" spans="1:29">
      <c r="A261" s="45">
        <v>256</v>
      </c>
      <c r="B261" s="225" t="s">
        <v>459</v>
      </c>
      <c r="C261" s="329">
        <v>109716</v>
      </c>
      <c r="D261" s="226" t="s">
        <v>460</v>
      </c>
      <c r="E261" s="345" t="s">
        <v>7</v>
      </c>
      <c r="F261" s="102" t="s">
        <v>130</v>
      </c>
      <c r="G261" s="133">
        <f>K261+H261+I261+L261+O261+R261+P261</f>
        <v>33</v>
      </c>
      <c r="H261" s="277"/>
      <c r="I261" s="236"/>
      <c r="J261" s="236"/>
      <c r="K261" s="359">
        <v>33</v>
      </c>
      <c r="L261" s="194"/>
      <c r="M261" s="178"/>
      <c r="N261" s="178"/>
      <c r="O261" s="244"/>
      <c r="P261" s="245"/>
      <c r="Q261" s="107"/>
      <c r="R261" s="192"/>
      <c r="S261" s="248"/>
      <c r="T261" s="63"/>
      <c r="U261" s="64"/>
      <c r="W261" s="64"/>
      <c r="X261" s="64"/>
      <c r="Y261" s="182"/>
      <c r="Z261" s="250"/>
      <c r="AA261" s="251"/>
      <c r="AB261" s="251"/>
      <c r="AC261"/>
    </row>
    <row r="262" spans="1:29">
      <c r="A262" s="45">
        <v>257</v>
      </c>
      <c r="B262" s="378" t="s">
        <v>566</v>
      </c>
      <c r="C262" s="101" t="s">
        <v>568</v>
      </c>
      <c r="D262" s="64" t="s">
        <v>567</v>
      </c>
      <c r="E262" s="44" t="s">
        <v>48</v>
      </c>
      <c r="F262" s="64" t="s">
        <v>244</v>
      </c>
      <c r="G262" s="133">
        <f>K262+H262+I262+L262+O262+R262+P262</f>
        <v>32</v>
      </c>
      <c r="H262" s="277"/>
      <c r="I262" s="236"/>
      <c r="J262" s="236"/>
      <c r="K262" s="194"/>
      <c r="L262" s="194"/>
      <c r="M262" s="178"/>
      <c r="N262" s="178"/>
      <c r="O262" s="305"/>
      <c r="P262" s="245"/>
      <c r="Q262" s="107"/>
      <c r="R262" s="382">
        <v>32</v>
      </c>
      <c r="S262" s="248"/>
      <c r="T262" s="63"/>
      <c r="U262" s="64"/>
      <c r="W262" s="64"/>
      <c r="X262" s="64"/>
      <c r="Y262" s="182"/>
      <c r="Z262" s="250"/>
      <c r="AA262" s="251"/>
      <c r="AB262" s="251"/>
      <c r="AC262"/>
    </row>
    <row r="263" spans="1:29">
      <c r="A263" s="45">
        <v>258</v>
      </c>
      <c r="B263" s="233" t="s">
        <v>793</v>
      </c>
      <c r="C263" s="113">
        <v>62118</v>
      </c>
      <c r="D263" s="113" t="s">
        <v>794</v>
      </c>
      <c r="E263" s="660" t="s">
        <v>8</v>
      </c>
      <c r="F263" s="660" t="s">
        <v>130</v>
      </c>
      <c r="G263" s="133">
        <f>K263+H263+I263+L263+O263+R263+P263+Y263</f>
        <v>32</v>
      </c>
      <c r="H263" s="277"/>
      <c r="I263" s="236"/>
      <c r="J263" s="236"/>
      <c r="K263" s="194"/>
      <c r="L263" s="194"/>
      <c r="M263" s="178"/>
      <c r="N263" s="178"/>
      <c r="O263" s="305"/>
      <c r="P263" s="245"/>
      <c r="Q263" s="107"/>
      <c r="R263" s="382"/>
      <c r="S263" s="248"/>
      <c r="T263" s="63"/>
      <c r="U263" s="64"/>
      <c r="W263" s="64"/>
      <c r="X263" s="64"/>
      <c r="Y263" s="670">
        <v>32</v>
      </c>
      <c r="Z263" s="250"/>
      <c r="AA263" s="251"/>
      <c r="AB263" s="251"/>
      <c r="AC263"/>
    </row>
    <row r="264" spans="1:29">
      <c r="A264" s="45"/>
      <c r="B264" s="378" t="s">
        <v>491</v>
      </c>
      <c r="C264" s="101" t="s">
        <v>493</v>
      </c>
      <c r="D264" s="64" t="s">
        <v>492</v>
      </c>
      <c r="E264" s="44" t="s">
        <v>6</v>
      </c>
      <c r="F264" s="793" t="s">
        <v>244</v>
      </c>
      <c r="G264" s="133">
        <f>K264+H264+I264+L264+O264+R264+P264</f>
        <v>32</v>
      </c>
      <c r="H264" s="277"/>
      <c r="I264" s="236"/>
      <c r="J264" s="236"/>
      <c r="K264" s="194"/>
      <c r="L264" s="194"/>
      <c r="M264" s="178"/>
      <c r="N264" s="178"/>
      <c r="O264" s="305"/>
      <c r="P264" s="245"/>
      <c r="Q264" s="107"/>
      <c r="R264" s="382">
        <v>32</v>
      </c>
      <c r="S264" s="248"/>
      <c r="T264" s="63"/>
      <c r="U264" s="64"/>
      <c r="W264" s="64"/>
      <c r="X264" s="64"/>
      <c r="Y264" s="182"/>
      <c r="Z264" s="250"/>
      <c r="AA264" s="251"/>
      <c r="AB264" s="251"/>
      <c r="AC264"/>
    </row>
    <row r="265" spans="1:29">
      <c r="A265" s="45"/>
      <c r="B265" s="88" t="s">
        <v>823</v>
      </c>
      <c r="C265" s="44">
        <v>110562</v>
      </c>
      <c r="D265" s="44" t="s">
        <v>824</v>
      </c>
      <c r="E265" s="47" t="s">
        <v>8</v>
      </c>
      <c r="F265" s="798" t="s">
        <v>130</v>
      </c>
      <c r="G265" s="133">
        <f>K265+H265+I265+L265+O265+R265+P265+Y265</f>
        <v>31</v>
      </c>
      <c r="H265" s="277"/>
      <c r="I265" s="236"/>
      <c r="J265" s="236"/>
      <c r="K265" s="194"/>
      <c r="L265" s="194"/>
      <c r="M265" s="178"/>
      <c r="N265" s="178"/>
      <c r="O265" s="305"/>
      <c r="P265" s="245"/>
      <c r="Q265" s="107"/>
      <c r="R265" s="382"/>
      <c r="S265" s="248"/>
      <c r="T265" s="63"/>
      <c r="U265" s="64"/>
      <c r="W265" s="64"/>
      <c r="X265" s="64"/>
      <c r="Y265" s="670">
        <v>31</v>
      </c>
      <c r="Z265" s="250"/>
      <c r="AA265" s="251"/>
      <c r="AB265" s="251"/>
      <c r="AC265"/>
    </row>
    <row r="266" spans="1:29">
      <c r="A266" s="45"/>
      <c r="B266" s="662" t="s">
        <v>839</v>
      </c>
      <c r="C266" s="333" t="s">
        <v>826</v>
      </c>
      <c r="D266" s="333" t="s">
        <v>827</v>
      </c>
      <c r="E266" s="44" t="s">
        <v>34</v>
      </c>
      <c r="F266" s="377" t="s">
        <v>130</v>
      </c>
      <c r="G266" s="133">
        <f>K266+H266+I266+L266+O266+R266+P266+Y266</f>
        <v>30</v>
      </c>
      <c r="H266" s="277"/>
      <c r="I266" s="236"/>
      <c r="J266" s="236"/>
      <c r="K266" s="194"/>
      <c r="L266" s="194"/>
      <c r="M266" s="178"/>
      <c r="N266" s="178"/>
      <c r="O266" s="305"/>
      <c r="P266" s="245"/>
      <c r="Q266" s="107"/>
      <c r="R266" s="382"/>
      <c r="S266" s="248"/>
      <c r="T266" s="63"/>
      <c r="U266" s="64"/>
      <c r="W266" s="64"/>
      <c r="X266" s="64"/>
      <c r="Y266" s="670">
        <v>30</v>
      </c>
      <c r="Z266" s="250"/>
      <c r="AA266" s="251"/>
      <c r="AB266" s="251"/>
      <c r="AC266"/>
    </row>
    <row r="267" spans="1:29">
      <c r="A267" s="45"/>
      <c r="B267" s="657" t="s">
        <v>834</v>
      </c>
      <c r="C267" s="73" t="s">
        <v>310</v>
      </c>
      <c r="D267" s="659" t="s">
        <v>806</v>
      </c>
      <c r="E267" s="113" t="s">
        <v>8</v>
      </c>
      <c r="F267" s="807" t="s">
        <v>244</v>
      </c>
      <c r="G267" s="133">
        <f>K267+H267+I267+L267+O267+R267+P267+Y267</f>
        <v>29</v>
      </c>
      <c r="H267" s="277"/>
      <c r="I267" s="236"/>
      <c r="J267" s="236">
        <v>79</v>
      </c>
      <c r="K267" s="194"/>
      <c r="L267" s="194"/>
      <c r="M267" s="178"/>
      <c r="N267" s="178"/>
      <c r="O267" s="305"/>
      <c r="P267" s="245"/>
      <c r="Q267" s="107"/>
      <c r="R267" s="382"/>
      <c r="S267" s="248"/>
      <c r="T267" s="63"/>
      <c r="U267" s="64"/>
      <c r="W267" s="64"/>
      <c r="X267" s="64"/>
      <c r="Y267" s="670">
        <v>29</v>
      </c>
      <c r="Z267" s="250"/>
      <c r="AA267" s="251"/>
      <c r="AB267" s="251"/>
      <c r="AC267"/>
    </row>
    <row r="268" spans="1:29">
      <c r="A268" s="45"/>
      <c r="B268" s="88" t="s">
        <v>802</v>
      </c>
      <c r="C268" s="90">
        <v>66177</v>
      </c>
      <c r="D268" s="90" t="s">
        <v>803</v>
      </c>
      <c r="E268" s="47" t="s">
        <v>8</v>
      </c>
      <c r="F268" s="798" t="s">
        <v>244</v>
      </c>
      <c r="G268" s="133">
        <f>K268+H268+I268+L268+O268+R268+P268+Y268</f>
        <v>28</v>
      </c>
      <c r="H268" s="277"/>
      <c r="I268" s="236"/>
      <c r="J268" s="236"/>
      <c r="K268" s="194"/>
      <c r="L268" s="194"/>
      <c r="M268" s="178"/>
      <c r="N268" s="178"/>
      <c r="O268" s="305"/>
      <c r="P268" s="245"/>
      <c r="Q268" s="107"/>
      <c r="R268" s="382"/>
      <c r="S268" s="248"/>
      <c r="T268" s="63"/>
      <c r="U268" s="64"/>
      <c r="W268" s="64"/>
      <c r="X268" s="64"/>
      <c r="Y268" s="670">
        <v>28</v>
      </c>
      <c r="Z268" s="250"/>
      <c r="AA268" s="251"/>
      <c r="AB268" s="251"/>
      <c r="AC268"/>
    </row>
    <row r="269" spans="1:29">
      <c r="A269" s="45"/>
      <c r="B269" s="378" t="s">
        <v>531</v>
      </c>
      <c r="C269" s="101"/>
      <c r="D269" s="64" t="s">
        <v>532</v>
      </c>
      <c r="E269" s="44" t="s">
        <v>6</v>
      </c>
      <c r="F269" s="793" t="s">
        <v>130</v>
      </c>
      <c r="G269" s="133">
        <f>K269+H269+I269+L269+O269+R269+P269</f>
        <v>28</v>
      </c>
      <c r="H269" s="277"/>
      <c r="I269" s="236"/>
      <c r="J269" s="236"/>
      <c r="K269" s="194"/>
      <c r="L269" s="194"/>
      <c r="M269" s="178"/>
      <c r="N269" s="178"/>
      <c r="O269" s="305"/>
      <c r="P269" s="245"/>
      <c r="Q269" s="107"/>
      <c r="R269" s="382">
        <v>28</v>
      </c>
      <c r="S269" s="248"/>
      <c r="T269" s="63"/>
      <c r="U269" s="64"/>
      <c r="W269" s="64"/>
      <c r="X269" s="64"/>
      <c r="Y269" s="182"/>
      <c r="Z269" s="250"/>
      <c r="AA269" s="251"/>
      <c r="AB269" s="251"/>
      <c r="AC269"/>
    </row>
    <row r="270" spans="1:29">
      <c r="A270" s="45"/>
      <c r="B270" s="368" t="s">
        <v>752</v>
      </c>
      <c r="C270" s="44">
        <v>101034</v>
      </c>
      <c r="D270" s="44" t="s">
        <v>753</v>
      </c>
      <c r="E270" s="44" t="s">
        <v>2</v>
      </c>
      <c r="F270" s="377" t="s">
        <v>714</v>
      </c>
      <c r="G270" s="133">
        <f>K270+H270+I270+L270+O270+R270+P270+Q270</f>
        <v>27</v>
      </c>
      <c r="H270" s="277"/>
      <c r="I270" s="236"/>
      <c r="J270" s="236"/>
      <c r="K270" s="194"/>
      <c r="L270" s="194"/>
      <c r="M270" s="178"/>
      <c r="N270" s="178"/>
      <c r="O270" s="305"/>
      <c r="P270" s="245"/>
      <c r="Q270" s="78">
        <v>27</v>
      </c>
      <c r="R270" s="192"/>
      <c r="S270" s="248"/>
      <c r="T270" s="63"/>
      <c r="U270" s="64"/>
      <c r="W270" s="64"/>
      <c r="X270" s="64"/>
      <c r="Y270" s="182"/>
      <c r="Z270" s="250"/>
      <c r="AA270" s="251"/>
      <c r="AB270" s="251"/>
      <c r="AC270"/>
    </row>
    <row r="271" spans="1:29">
      <c r="A271" s="45"/>
      <c r="B271" s="378" t="s">
        <v>541</v>
      </c>
      <c r="C271" s="101">
        <v>53967</v>
      </c>
      <c r="D271" s="64" t="s">
        <v>542</v>
      </c>
      <c r="E271" s="44" t="s">
        <v>6</v>
      </c>
      <c r="F271" s="793" t="s">
        <v>130</v>
      </c>
      <c r="G271" s="133">
        <f>K271+H271+I271+L271+O271+R271+P271</f>
        <v>27</v>
      </c>
      <c r="H271" s="277"/>
      <c r="I271" s="236"/>
      <c r="J271" s="236"/>
      <c r="K271" s="194"/>
      <c r="L271" s="194"/>
      <c r="M271" s="178"/>
      <c r="N271" s="178"/>
      <c r="O271" s="305"/>
      <c r="P271" s="245"/>
      <c r="Q271" s="107"/>
      <c r="R271" s="382">
        <v>27</v>
      </c>
      <c r="S271" s="248"/>
      <c r="T271" s="63"/>
      <c r="U271" s="64"/>
      <c r="W271" s="64"/>
      <c r="X271" s="64"/>
      <c r="Y271" s="182"/>
      <c r="Z271" s="250"/>
      <c r="AA271" s="251"/>
      <c r="AB271" s="251"/>
      <c r="AC271"/>
    </row>
    <row r="272" spans="1:29">
      <c r="A272" s="45"/>
      <c r="B272" s="368" t="s">
        <v>731</v>
      </c>
      <c r="C272" s="44">
        <v>29222</v>
      </c>
      <c r="D272" s="44" t="s">
        <v>732</v>
      </c>
      <c r="E272" s="44" t="s">
        <v>718</v>
      </c>
      <c r="F272" s="377" t="s">
        <v>717</v>
      </c>
      <c r="G272" s="133">
        <f>K272+H272+I272+L272+O272+R272+P272+Q272</f>
        <v>26</v>
      </c>
      <c r="H272" s="277"/>
      <c r="I272" s="236"/>
      <c r="J272" s="236"/>
      <c r="K272" s="194"/>
      <c r="L272" s="194"/>
      <c r="M272" s="178"/>
      <c r="N272" s="178"/>
      <c r="O272" s="305"/>
      <c r="P272" s="245"/>
      <c r="Q272" s="78">
        <v>26</v>
      </c>
      <c r="R272" s="192"/>
      <c r="S272" s="248"/>
      <c r="T272" s="63"/>
      <c r="U272" s="64"/>
      <c r="W272" s="64"/>
      <c r="X272" s="64"/>
      <c r="Y272" s="182"/>
      <c r="Z272" s="250"/>
      <c r="AA272" s="251"/>
      <c r="AB272" s="251"/>
      <c r="AC272"/>
    </row>
    <row r="273" spans="1:29">
      <c r="A273" s="45"/>
      <c r="B273" s="368" t="s">
        <v>762</v>
      </c>
      <c r="C273" s="44">
        <v>110238</v>
      </c>
      <c r="D273" s="44" t="s">
        <v>763</v>
      </c>
      <c r="E273" s="44" t="s">
        <v>2</v>
      </c>
      <c r="F273" s="377" t="s">
        <v>714</v>
      </c>
      <c r="G273" s="133">
        <f>K273+H273+I273+L273+O273+R273+P273+Q273</f>
        <v>25</v>
      </c>
      <c r="H273" s="277"/>
      <c r="I273" s="236"/>
      <c r="J273" s="236"/>
      <c r="K273" s="194"/>
      <c r="L273" s="194"/>
      <c r="M273" s="178"/>
      <c r="N273" s="178"/>
      <c r="O273" s="305"/>
      <c r="P273" s="245"/>
      <c r="Q273" s="78">
        <v>25</v>
      </c>
      <c r="R273" s="192"/>
      <c r="S273" s="248"/>
      <c r="T273" s="63"/>
      <c r="U273" s="64"/>
      <c r="W273" s="64"/>
      <c r="X273" s="64"/>
      <c r="Y273" s="182"/>
      <c r="Z273" s="250"/>
      <c r="AA273" s="251"/>
      <c r="AB273" s="251"/>
      <c r="AC273"/>
    </row>
    <row r="274" spans="1:29">
      <c r="A274" s="45"/>
      <c r="B274" s="368" t="s">
        <v>727</v>
      </c>
      <c r="C274" s="44">
        <v>81515</v>
      </c>
      <c r="D274" s="44" t="s">
        <v>728</v>
      </c>
      <c r="E274" s="44" t="s">
        <v>2</v>
      </c>
      <c r="F274" s="377" t="s">
        <v>717</v>
      </c>
      <c r="G274" s="133">
        <f>K274+H274+I274+L274+O274+R274+P274+Q274</f>
        <v>24</v>
      </c>
      <c r="H274" s="277"/>
      <c r="I274" s="236"/>
      <c r="J274" s="236"/>
      <c r="K274" s="194"/>
      <c r="L274" s="194"/>
      <c r="M274" s="178"/>
      <c r="N274" s="178"/>
      <c r="O274" s="305"/>
      <c r="P274" s="245"/>
      <c r="Q274" s="78">
        <v>24</v>
      </c>
      <c r="R274" s="192"/>
      <c r="S274" s="248"/>
      <c r="T274" s="63"/>
      <c r="U274" s="64"/>
      <c r="W274" s="64"/>
      <c r="X274" s="64"/>
      <c r="Y274" s="182"/>
      <c r="Z274" s="250"/>
      <c r="AA274" s="251"/>
      <c r="AB274" s="251"/>
      <c r="AC274"/>
    </row>
    <row r="275" spans="1:29">
      <c r="A275" s="45"/>
      <c r="B275" s="378" t="s">
        <v>577</v>
      </c>
      <c r="C275" s="101"/>
      <c r="D275" s="64" t="s">
        <v>578</v>
      </c>
      <c r="E275" s="44" t="s">
        <v>6</v>
      </c>
      <c r="F275" s="793" t="s">
        <v>130</v>
      </c>
      <c r="G275" s="133">
        <f>K275+H275+I275+L275+O275+R275+P275</f>
        <v>24</v>
      </c>
      <c r="H275" s="277"/>
      <c r="I275" s="236"/>
      <c r="J275" s="236"/>
      <c r="K275" s="194"/>
      <c r="L275" s="194"/>
      <c r="M275" s="178"/>
      <c r="N275" s="178"/>
      <c r="O275" s="305"/>
      <c r="P275" s="245"/>
      <c r="Q275" s="107"/>
      <c r="R275" s="382">
        <v>24</v>
      </c>
      <c r="S275" s="248"/>
      <c r="T275" s="63"/>
      <c r="U275" s="64"/>
      <c r="W275" s="64"/>
      <c r="X275" s="64"/>
      <c r="Y275" s="182"/>
      <c r="Z275" s="250"/>
      <c r="AA275" s="251"/>
      <c r="AB275" s="251"/>
      <c r="AC275"/>
    </row>
    <row r="276" spans="1:29">
      <c r="A276" s="45"/>
      <c r="B276" s="328" t="s">
        <v>414</v>
      </c>
      <c r="C276" s="102">
        <v>68343</v>
      </c>
      <c r="D276" s="102" t="s">
        <v>415</v>
      </c>
      <c r="E276" s="345" t="s">
        <v>7</v>
      </c>
      <c r="F276" s="377" t="s">
        <v>244</v>
      </c>
      <c r="G276" s="133">
        <f>K276+H276+I276+L276+O276+R276+P276</f>
        <v>23</v>
      </c>
      <c r="H276" s="277"/>
      <c r="I276" s="236"/>
      <c r="J276" s="236"/>
      <c r="K276" s="359">
        <v>23</v>
      </c>
      <c r="L276" s="194"/>
      <c r="M276" s="178"/>
      <c r="N276" s="178"/>
      <c r="O276" s="244"/>
      <c r="P276" s="245"/>
      <c r="Q276" s="107"/>
      <c r="R276" s="192"/>
      <c r="S276" s="248"/>
      <c r="T276" s="63"/>
      <c r="U276" s="64"/>
      <c r="W276" s="64"/>
      <c r="X276" s="64"/>
      <c r="Y276" s="182"/>
      <c r="Z276" s="250"/>
      <c r="AA276" s="251"/>
      <c r="AB276" s="251"/>
      <c r="AC276"/>
    </row>
    <row r="277" spans="1:29">
      <c r="A277" s="45"/>
      <c r="B277" s="126" t="s">
        <v>262</v>
      </c>
      <c r="C277" s="90">
        <v>101876</v>
      </c>
      <c r="D277" s="127" t="s">
        <v>263</v>
      </c>
      <c r="E277" s="90" t="s">
        <v>42</v>
      </c>
      <c r="F277" s="795" t="s">
        <v>130</v>
      </c>
      <c r="G277" s="133">
        <f>K277+H277+I277+L277+O277+R277+P277</f>
        <v>22</v>
      </c>
      <c r="H277" s="277"/>
      <c r="I277" s="280">
        <v>22</v>
      </c>
      <c r="J277" s="236"/>
      <c r="K277" s="194"/>
      <c r="L277" s="194"/>
      <c r="M277" s="178"/>
      <c r="N277" s="178"/>
      <c r="O277" s="246"/>
      <c r="P277" s="245"/>
      <c r="Q277" s="107"/>
      <c r="R277" s="192"/>
      <c r="S277" s="248"/>
      <c r="T277" s="63"/>
      <c r="U277" s="64"/>
      <c r="W277" s="64"/>
      <c r="X277" s="64"/>
      <c r="Y277" s="182"/>
      <c r="Z277" s="250"/>
      <c r="AA277" s="251"/>
      <c r="AB277" s="251"/>
      <c r="AC277"/>
    </row>
    <row r="278" spans="1:29">
      <c r="A278" s="45"/>
      <c r="B278" s="88" t="s">
        <v>709</v>
      </c>
      <c r="C278" s="44" t="s">
        <v>710</v>
      </c>
      <c r="D278" s="44" t="s">
        <v>711</v>
      </c>
      <c r="E278" s="44" t="s">
        <v>6</v>
      </c>
      <c r="F278" s="793" t="s">
        <v>130</v>
      </c>
      <c r="G278" s="133">
        <f>K278+H278+I278+L278+O278+R278+P278</f>
        <v>21</v>
      </c>
      <c r="H278" s="277"/>
      <c r="I278" s="236"/>
      <c r="J278" s="236"/>
      <c r="K278" s="194"/>
      <c r="L278" s="194"/>
      <c r="M278" s="178"/>
      <c r="N278" s="178"/>
      <c r="O278" s="305"/>
      <c r="P278" s="305">
        <v>21</v>
      </c>
      <c r="Q278" s="107"/>
      <c r="R278" s="382"/>
      <c r="S278" s="248"/>
      <c r="T278" s="63"/>
      <c r="U278" s="64"/>
      <c r="W278" s="64"/>
      <c r="X278" s="64"/>
      <c r="Y278" s="182"/>
      <c r="Z278" s="250"/>
      <c r="AA278" s="251"/>
      <c r="AB278" s="251"/>
      <c r="AC278"/>
    </row>
    <row r="279" spans="1:29">
      <c r="A279" s="45"/>
      <c r="B279" s="232" t="s">
        <v>838</v>
      </c>
      <c r="C279" s="113">
        <v>78997</v>
      </c>
      <c r="D279" s="113" t="s">
        <v>828</v>
      </c>
      <c r="E279" s="660" t="s">
        <v>34</v>
      </c>
      <c r="F279" s="806" t="s">
        <v>244</v>
      </c>
      <c r="G279" s="133">
        <f>K279+H279+I279+L279+O279+R279+P279+Y279</f>
        <v>21</v>
      </c>
      <c r="H279" s="277"/>
      <c r="I279" s="236"/>
      <c r="J279" s="236"/>
      <c r="K279" s="194"/>
      <c r="L279" s="194"/>
      <c r="M279" s="178"/>
      <c r="N279" s="178"/>
      <c r="O279" s="305"/>
      <c r="P279" s="245"/>
      <c r="Q279" s="107"/>
      <c r="R279" s="382"/>
      <c r="S279" s="248"/>
      <c r="T279" s="63"/>
      <c r="U279" s="64"/>
      <c r="W279" s="64"/>
      <c r="X279" s="64"/>
      <c r="Y279" s="670">
        <v>21</v>
      </c>
      <c r="Z279" s="250"/>
      <c r="AA279" s="251"/>
      <c r="AB279" s="251"/>
      <c r="AC279"/>
    </row>
    <row r="280" spans="1:29">
      <c r="A280" s="45"/>
      <c r="B280" s="331" t="s">
        <v>90</v>
      </c>
      <c r="C280" s="226">
        <v>22231</v>
      </c>
      <c r="D280" s="226" t="s">
        <v>399</v>
      </c>
      <c r="E280" s="345" t="s">
        <v>7</v>
      </c>
      <c r="F280" s="377" t="s">
        <v>244</v>
      </c>
      <c r="G280" s="133">
        <f>K280+H280+I280+L280+O280+R280+P280</f>
        <v>19</v>
      </c>
      <c r="H280" s="277"/>
      <c r="I280" s="236"/>
      <c r="J280" s="236"/>
      <c r="K280" s="359">
        <v>19</v>
      </c>
      <c r="L280" s="194"/>
      <c r="M280" s="178"/>
      <c r="N280" s="178"/>
      <c r="O280" s="244"/>
      <c r="P280" s="245"/>
      <c r="Q280" s="107"/>
      <c r="R280" s="192"/>
      <c r="S280" s="248"/>
      <c r="T280" s="63"/>
      <c r="U280" s="64"/>
      <c r="W280" s="64"/>
      <c r="X280" s="64"/>
      <c r="Y280" s="182"/>
      <c r="Z280" s="250"/>
      <c r="AA280" s="251"/>
      <c r="AB280" s="251"/>
      <c r="AC280"/>
    </row>
    <row r="281" spans="1:29">
      <c r="A281" s="45"/>
      <c r="B281" s="105" t="s">
        <v>369</v>
      </c>
      <c r="C281" s="73" t="s">
        <v>370</v>
      </c>
      <c r="D281" s="73" t="s">
        <v>371</v>
      </c>
      <c r="E281" s="73" t="s">
        <v>2</v>
      </c>
      <c r="F281" s="796" t="s">
        <v>130</v>
      </c>
      <c r="G281" s="133">
        <f>K281+H281+I281+L281+O281+R281+P281</f>
        <v>18</v>
      </c>
      <c r="H281" s="277"/>
      <c r="I281" s="236"/>
      <c r="J281" s="236"/>
      <c r="K281" s="194"/>
      <c r="L281" s="194"/>
      <c r="M281" s="178"/>
      <c r="N281" s="178"/>
      <c r="O281" s="305">
        <v>18</v>
      </c>
      <c r="P281" s="245"/>
      <c r="Q281" s="107"/>
      <c r="R281" s="192"/>
      <c r="S281" s="248"/>
      <c r="T281" s="63"/>
      <c r="U281" s="64"/>
      <c r="W281" s="64"/>
      <c r="X281" s="64"/>
      <c r="Y281" s="182"/>
      <c r="Z281" s="250"/>
      <c r="AA281" s="251"/>
      <c r="AB281" s="251"/>
      <c r="AC281"/>
    </row>
    <row r="282" spans="1:29">
      <c r="A282" s="45"/>
      <c r="B282" s="378" t="s">
        <v>559</v>
      </c>
      <c r="C282" s="101"/>
      <c r="D282" s="64" t="s">
        <v>560</v>
      </c>
      <c r="E282" s="44" t="s">
        <v>6</v>
      </c>
      <c r="F282" s="793" t="s">
        <v>130</v>
      </c>
      <c r="G282" s="133">
        <f>K282+H282+I282+L282+O282+R282+P282</f>
        <v>10</v>
      </c>
      <c r="H282" s="277"/>
      <c r="I282" s="236"/>
      <c r="J282" s="236"/>
      <c r="K282" s="194"/>
      <c r="L282" s="194"/>
      <c r="M282" s="178"/>
      <c r="N282" s="178"/>
      <c r="O282" s="305"/>
      <c r="P282" s="245"/>
      <c r="Q282" s="107"/>
      <c r="R282" s="382">
        <v>10</v>
      </c>
      <c r="S282" s="248"/>
      <c r="T282" s="63"/>
      <c r="U282" s="64"/>
      <c r="W282" s="64"/>
      <c r="X282" s="64"/>
      <c r="Y282" s="182"/>
      <c r="Z282" s="250"/>
      <c r="AA282" s="251"/>
      <c r="AB282" s="251"/>
      <c r="AC282"/>
    </row>
    <row r="283" spans="1:29">
      <c r="A283" s="45"/>
      <c r="B283" s="368" t="s">
        <v>758</v>
      </c>
      <c r="C283" s="44">
        <v>92304</v>
      </c>
      <c r="D283" s="44" t="s">
        <v>759</v>
      </c>
      <c r="E283" s="44" t="s">
        <v>0</v>
      </c>
      <c r="F283" s="377" t="s">
        <v>714</v>
      </c>
      <c r="G283" s="133">
        <f>K283+H283+I283+L283+O283+R283+P283+Q283</f>
        <v>8</v>
      </c>
      <c r="H283" s="277"/>
      <c r="I283" s="236"/>
      <c r="J283" s="236"/>
      <c r="K283" s="194"/>
      <c r="L283" s="194"/>
      <c r="M283" s="178"/>
      <c r="N283" s="178"/>
      <c r="O283" s="305"/>
      <c r="P283" s="245"/>
      <c r="Q283" s="78">
        <v>8</v>
      </c>
      <c r="R283" s="192"/>
      <c r="S283" s="248"/>
      <c r="T283" s="63"/>
      <c r="U283" s="64"/>
      <c r="W283" s="64"/>
      <c r="X283" s="64"/>
      <c r="Y283" s="182"/>
      <c r="Z283" s="250"/>
      <c r="AA283" s="251"/>
      <c r="AB283" s="251"/>
      <c r="AC283"/>
    </row>
    <row r="284" spans="1:29">
      <c r="A284" s="45"/>
      <c r="B284" s="62" t="s">
        <v>642</v>
      </c>
      <c r="C284" s="226">
        <v>110979</v>
      </c>
      <c r="D284" s="230" t="s">
        <v>643</v>
      </c>
      <c r="E284" s="226" t="s">
        <v>7</v>
      </c>
      <c r="F284" s="767" t="s">
        <v>130</v>
      </c>
      <c r="G284" s="133">
        <f>K284+H284+I284+L284+O284+R284+P284</f>
        <v>6</v>
      </c>
      <c r="H284" s="277"/>
      <c r="I284" s="236"/>
      <c r="J284" s="236"/>
      <c r="K284" s="194"/>
      <c r="L284" s="359">
        <v>6</v>
      </c>
      <c r="M284" s="178"/>
      <c r="N284" s="178"/>
      <c r="O284" s="305"/>
      <c r="P284" s="245"/>
      <c r="Q284" s="107"/>
      <c r="R284" s="382"/>
      <c r="S284" s="248"/>
      <c r="T284" s="63"/>
      <c r="U284" s="64"/>
      <c r="W284" s="64"/>
      <c r="X284" s="64"/>
      <c r="Y284" s="182"/>
      <c r="Z284" s="250"/>
      <c r="AA284" s="251"/>
      <c r="AB284" s="251"/>
      <c r="AC284"/>
    </row>
    <row r="285" spans="1:29">
      <c r="A285" s="45"/>
      <c r="B285" s="62" t="s">
        <v>644</v>
      </c>
      <c r="C285" s="226">
        <v>110973</v>
      </c>
      <c r="D285" s="230" t="s">
        <v>645</v>
      </c>
      <c r="E285" s="226" t="s">
        <v>7</v>
      </c>
      <c r="F285" s="767" t="s">
        <v>130</v>
      </c>
      <c r="G285" s="133">
        <f>K285+H285+I285+L285+O285+R285+P285</f>
        <v>0</v>
      </c>
      <c r="H285" s="277"/>
      <c r="I285" s="236"/>
      <c r="J285" s="236"/>
      <c r="K285" s="194"/>
      <c r="L285" s="359">
        <v>0</v>
      </c>
      <c r="M285" s="178"/>
      <c r="N285" s="178"/>
      <c r="O285" s="305"/>
      <c r="P285" s="245"/>
      <c r="Q285" s="107"/>
      <c r="R285" s="382"/>
      <c r="S285" s="248"/>
      <c r="T285" s="63"/>
      <c r="U285" s="64"/>
      <c r="W285" s="64"/>
      <c r="X285" s="64"/>
      <c r="Y285" s="182"/>
      <c r="Z285" s="250"/>
      <c r="AA285" s="251"/>
      <c r="AB285" s="251"/>
      <c r="AC285"/>
    </row>
    <row r="286" spans="1:29">
      <c r="A286" s="45"/>
      <c r="B286" s="378" t="s">
        <v>563</v>
      </c>
      <c r="C286" s="101">
        <v>94372</v>
      </c>
      <c r="D286" s="64" t="s">
        <v>564</v>
      </c>
      <c r="E286" s="44" t="s">
        <v>6</v>
      </c>
      <c r="F286" s="793" t="s">
        <v>130</v>
      </c>
      <c r="G286" s="133">
        <f>K286+H286+I286+L286+O286+R286+P286</f>
        <v>0</v>
      </c>
      <c r="H286" s="277"/>
      <c r="I286" s="236"/>
      <c r="J286" s="236"/>
      <c r="K286" s="194"/>
      <c r="L286" s="194"/>
      <c r="M286" s="178"/>
      <c r="N286" s="178"/>
      <c r="O286" s="305"/>
      <c r="P286" s="245"/>
      <c r="Q286" s="107"/>
      <c r="R286" s="382">
        <v>0</v>
      </c>
      <c r="S286" s="248"/>
      <c r="T286" s="63"/>
      <c r="U286" s="64"/>
      <c r="W286" s="64"/>
      <c r="X286" s="64"/>
      <c r="Y286" s="182"/>
      <c r="Z286" s="250"/>
      <c r="AA286" s="251"/>
      <c r="AB286" s="251"/>
      <c r="AC286"/>
    </row>
    <row r="287" spans="1:29">
      <c r="A287" s="45"/>
      <c r="B287" s="657" t="s">
        <v>840</v>
      </c>
      <c r="C287" s="658">
        <v>79001</v>
      </c>
      <c r="D287" s="659" t="s">
        <v>829</v>
      </c>
      <c r="E287" s="660" t="s">
        <v>34</v>
      </c>
      <c r="F287" s="806" t="s">
        <v>130</v>
      </c>
      <c r="G287" s="133">
        <f>K287+H287+I287+L287+O287+R287+P287+Y287</f>
        <v>0</v>
      </c>
      <c r="H287" s="277"/>
      <c r="I287" s="236"/>
      <c r="J287" s="236"/>
      <c r="K287" s="194"/>
      <c r="L287" s="194"/>
      <c r="M287" s="178"/>
      <c r="N287" s="178"/>
      <c r="O287" s="305"/>
      <c r="P287" s="245"/>
      <c r="Q287" s="107"/>
      <c r="R287" s="382"/>
      <c r="S287" s="248"/>
      <c r="T287" s="63"/>
      <c r="U287" s="64"/>
      <c r="W287" s="64"/>
      <c r="X287" s="64"/>
      <c r="Y287" s="670">
        <v>0</v>
      </c>
      <c r="Z287" s="250"/>
      <c r="AA287" s="251"/>
      <c r="AB287" s="251"/>
      <c r="AC287"/>
    </row>
    <row r="288" spans="1:29">
      <c r="A288" s="45"/>
      <c r="B288" s="88" t="s">
        <v>804</v>
      </c>
      <c r="C288" s="44">
        <v>62121</v>
      </c>
      <c r="D288" s="44" t="s">
        <v>805</v>
      </c>
      <c r="E288" s="47" t="s">
        <v>8</v>
      </c>
      <c r="F288" s="798" t="s">
        <v>244</v>
      </c>
      <c r="G288" s="133">
        <f>K288+H288+I288+L288+O288+R288+P288+Y288+J288+V288</f>
        <v>0</v>
      </c>
      <c r="H288" s="277"/>
      <c r="I288" s="236"/>
      <c r="J288" s="236"/>
      <c r="K288" s="194"/>
      <c r="L288" s="194"/>
      <c r="M288" s="178"/>
      <c r="N288" s="178"/>
      <c r="O288" s="305"/>
      <c r="P288" s="245"/>
      <c r="Q288" s="107"/>
      <c r="R288" s="382"/>
      <c r="S288" s="248"/>
      <c r="T288" s="63"/>
      <c r="U288" s="64"/>
      <c r="W288" s="64"/>
      <c r="X288" s="64"/>
      <c r="Y288" s="670">
        <v>0</v>
      </c>
      <c r="Z288" s="250"/>
      <c r="AA288" s="251"/>
      <c r="AB288" s="251"/>
      <c r="AC288"/>
    </row>
    <row r="289" spans="1:30">
      <c r="A289" s="45"/>
      <c r="B289" s="126" t="s">
        <v>848</v>
      </c>
      <c r="C289" s="90">
        <v>16120</v>
      </c>
      <c r="D289" s="90" t="s">
        <v>849</v>
      </c>
      <c r="E289" s="90" t="s">
        <v>42</v>
      </c>
      <c r="F289" s="377"/>
      <c r="G289" s="133">
        <f>K289+H289+I289+L289+O289+R289+P289+Y289+J289+V289</f>
        <v>0</v>
      </c>
      <c r="H289" s="277"/>
      <c r="I289" s="236"/>
      <c r="J289" s="280"/>
      <c r="K289" s="194"/>
      <c r="L289" s="194"/>
      <c r="M289" s="178"/>
      <c r="N289" s="178"/>
      <c r="O289" s="305"/>
      <c r="P289" s="245"/>
      <c r="Q289" s="107"/>
      <c r="R289" s="192"/>
      <c r="S289" s="248"/>
      <c r="T289" s="63"/>
      <c r="U289" s="64"/>
      <c r="W289" s="64"/>
      <c r="X289" s="64"/>
      <c r="Y289" s="182"/>
      <c r="Z289" s="250"/>
      <c r="AA289" s="251"/>
      <c r="AB289" s="251"/>
      <c r="AC289"/>
    </row>
    <row r="290" spans="1:30">
      <c r="A290" s="44"/>
      <c r="B290" s="380"/>
      <c r="C290" s="381"/>
      <c r="D290" s="323"/>
      <c r="E290" s="45"/>
      <c r="F290" s="377"/>
      <c r="G290" s="133"/>
      <c r="H290" s="277"/>
      <c r="I290" s="236"/>
      <c r="J290" s="236"/>
      <c r="K290" s="238"/>
      <c r="L290" s="194"/>
      <c r="M290" s="178"/>
      <c r="N290" s="178"/>
      <c r="O290" s="244"/>
      <c r="P290" s="245"/>
      <c r="Q290" s="107"/>
      <c r="R290" s="192"/>
      <c r="S290" s="248"/>
      <c r="T290" s="63"/>
      <c r="U290" s="64"/>
      <c r="W290" s="64"/>
      <c r="X290" s="64"/>
      <c r="Y290" s="182"/>
      <c r="Z290" s="250"/>
      <c r="AA290" s="251"/>
      <c r="AB290" s="251"/>
      <c r="AC290"/>
    </row>
    <row r="291" spans="1:30" ht="13.5" thickBot="1">
      <c r="A291" s="44"/>
      <c r="B291" s="67"/>
      <c r="C291" s="48"/>
      <c r="D291" s="53"/>
      <c r="E291" s="65"/>
      <c r="F291" s="68"/>
      <c r="G291" s="134"/>
      <c r="H291" s="277"/>
      <c r="I291" s="236"/>
      <c r="J291" s="236"/>
      <c r="K291" s="194"/>
      <c r="L291" s="194"/>
      <c r="M291" s="178"/>
      <c r="N291" s="178"/>
      <c r="O291" s="244"/>
      <c r="P291" s="245"/>
      <c r="Q291" s="107"/>
      <c r="R291" s="192"/>
      <c r="S291" s="248"/>
      <c r="T291" s="63"/>
      <c r="U291" s="64"/>
      <c r="W291" s="64"/>
      <c r="X291" s="64"/>
      <c r="Y291" s="182"/>
      <c r="Z291" s="250"/>
      <c r="AA291" s="251"/>
      <c r="AB291" s="251"/>
      <c r="AC291"/>
    </row>
    <row r="292" spans="1:30">
      <c r="V292" s="98"/>
    </row>
    <row r="293" spans="1:30">
      <c r="V293" s="98"/>
    </row>
    <row r="294" spans="1:30">
      <c r="B294" s="135" t="s">
        <v>134</v>
      </c>
      <c r="C294" s="136"/>
      <c r="D294" s="136"/>
      <c r="E294" s="136"/>
      <c r="F294" s="136"/>
      <c r="G294" s="46"/>
      <c r="H294" s="51"/>
      <c r="I294" s="24"/>
      <c r="J294" s="24"/>
      <c r="L294" s="43"/>
      <c r="M294" s="5"/>
      <c r="N294" s="5"/>
      <c r="Q294" s="17"/>
      <c r="R294" s="17"/>
      <c r="S294" s="17"/>
      <c r="T294" s="5"/>
      <c r="U294" s="5"/>
      <c r="V294" s="5"/>
      <c r="W294" s="42"/>
      <c r="X294" s="43"/>
      <c r="Z294" s="43"/>
      <c r="AA294" s="43"/>
      <c r="AB294" s="43"/>
      <c r="AD294" s="22"/>
    </row>
    <row r="295" spans="1:30">
      <c r="B295" s="4" t="s">
        <v>135</v>
      </c>
      <c r="C295" s="136"/>
      <c r="D295" s="136"/>
      <c r="E295" s="136"/>
      <c r="F295" s="136"/>
      <c r="G295" s="46"/>
      <c r="H295" s="51"/>
      <c r="I295" s="24"/>
      <c r="J295" s="24"/>
      <c r="L295" s="43"/>
      <c r="M295" s="5"/>
      <c r="N295" s="5"/>
      <c r="Q295" s="17"/>
      <c r="R295" s="17"/>
      <c r="S295" s="17"/>
      <c r="T295" s="5"/>
      <c r="U295" s="5"/>
      <c r="V295" s="5"/>
      <c r="W295" s="42"/>
      <c r="X295" s="43"/>
      <c r="Z295" s="43"/>
      <c r="AA295" s="43"/>
      <c r="AB295" s="43"/>
      <c r="AD295" s="22"/>
    </row>
    <row r="296" spans="1:30">
      <c r="B296" s="4" t="s">
        <v>136</v>
      </c>
      <c r="C296" s="136"/>
      <c r="D296" s="136"/>
      <c r="E296" s="136"/>
      <c r="F296" s="136"/>
      <c r="G296" s="46"/>
      <c r="H296" s="51"/>
      <c r="I296" s="24"/>
      <c r="J296" s="24"/>
      <c r="L296" s="43"/>
      <c r="M296" s="5"/>
      <c r="N296" s="5"/>
      <c r="Q296" s="17"/>
      <c r="R296" s="17"/>
      <c r="S296" s="17"/>
      <c r="T296" s="5"/>
      <c r="U296" s="5"/>
      <c r="V296" s="5"/>
      <c r="W296" s="42"/>
      <c r="X296" s="43"/>
      <c r="Z296" s="43"/>
      <c r="AA296" s="43"/>
      <c r="AB296" s="43"/>
      <c r="AD296" s="22"/>
    </row>
    <row r="297" spans="1:30">
      <c r="B297" s="4" t="s">
        <v>653</v>
      </c>
      <c r="C297" s="136"/>
      <c r="D297" s="136"/>
      <c r="E297" s="136"/>
      <c r="F297" s="136"/>
      <c r="G297" s="46"/>
      <c r="H297" s="51"/>
      <c r="I297" s="24"/>
      <c r="J297" s="24"/>
      <c r="L297" s="43"/>
      <c r="M297" s="5"/>
      <c r="N297" s="5"/>
      <c r="Q297" s="17"/>
      <c r="R297" s="17"/>
      <c r="S297" s="17"/>
      <c r="T297" s="5"/>
      <c r="U297" s="5"/>
      <c r="V297" s="5"/>
      <c r="W297" s="42"/>
      <c r="X297" s="43"/>
      <c r="Z297" s="43"/>
      <c r="AA297" s="43"/>
      <c r="AB297" s="43"/>
      <c r="AD297" s="22"/>
    </row>
    <row r="298" spans="1:30">
      <c r="B298" s="4" t="s">
        <v>137</v>
      </c>
      <c r="C298" s="136"/>
      <c r="D298" s="136"/>
      <c r="E298" s="136"/>
      <c r="F298" s="136"/>
      <c r="G298" s="46"/>
      <c r="H298" s="51"/>
      <c r="I298" s="24"/>
      <c r="J298" s="24"/>
      <c r="L298" s="43"/>
      <c r="M298" s="5"/>
      <c r="N298" s="5"/>
      <c r="Q298" s="17"/>
      <c r="R298" s="17"/>
      <c r="S298" s="17"/>
      <c r="T298" s="5"/>
      <c r="U298" s="5"/>
      <c r="V298" s="5"/>
      <c r="W298" s="42"/>
      <c r="X298" s="43"/>
      <c r="Z298" s="43"/>
      <c r="AA298" s="43"/>
      <c r="AB298" s="43"/>
      <c r="AD298" s="22"/>
    </row>
    <row r="299" spans="1:30">
      <c r="B299" s="4" t="s">
        <v>138</v>
      </c>
      <c r="C299" s="136"/>
      <c r="D299" s="136"/>
      <c r="E299" s="136"/>
      <c r="F299" s="136"/>
      <c r="G299" s="46"/>
      <c r="H299" s="51"/>
      <c r="I299" s="24"/>
      <c r="J299" s="24"/>
      <c r="L299" s="43"/>
      <c r="M299" s="5"/>
      <c r="N299" s="5"/>
      <c r="Q299" s="17"/>
      <c r="R299" s="17"/>
      <c r="S299" s="17"/>
      <c r="T299" s="5"/>
      <c r="U299" s="5"/>
      <c r="V299" s="5"/>
      <c r="W299" s="42"/>
      <c r="X299" s="43"/>
      <c r="Z299" s="43"/>
      <c r="AA299" s="43"/>
      <c r="AB299" s="43"/>
      <c r="AD299" s="22"/>
    </row>
    <row r="300" spans="1:30">
      <c r="F300" s="40"/>
      <c r="G300" s="51"/>
      <c r="H300" s="51"/>
      <c r="I300" s="137"/>
      <c r="J300" s="137"/>
      <c r="L300" s="43"/>
      <c r="M300" s="5"/>
      <c r="N300" s="5"/>
      <c r="Q300" s="17"/>
      <c r="R300" s="17"/>
      <c r="S300" s="17"/>
      <c r="T300" s="5"/>
      <c r="U300" s="165" t="s">
        <v>131</v>
      </c>
      <c r="V300" s="138"/>
      <c r="W300" s="42"/>
      <c r="X300" s="43"/>
      <c r="Z300" s="43"/>
      <c r="AA300" s="43"/>
      <c r="AB300" s="43"/>
      <c r="AD300" s="22"/>
    </row>
    <row r="301" spans="1:30">
      <c r="F301" s="40"/>
      <c r="G301" s="51"/>
      <c r="H301" s="51"/>
      <c r="I301" s="137"/>
      <c r="J301" s="137"/>
      <c r="L301" s="43"/>
      <c r="M301" s="5"/>
      <c r="N301" s="5"/>
      <c r="Q301" s="17"/>
      <c r="R301" s="17"/>
      <c r="S301" s="17"/>
      <c r="T301" s="5"/>
      <c r="U301" s="165" t="s">
        <v>931</v>
      </c>
      <c r="V301" s="138"/>
      <c r="W301" s="42"/>
      <c r="X301" s="43"/>
      <c r="Z301" s="43"/>
      <c r="AA301" s="43"/>
      <c r="AB301" s="43"/>
      <c r="AD301" s="22"/>
    </row>
    <row r="302" spans="1:30">
      <c r="V302" s="98"/>
    </row>
    <row r="303" spans="1:30">
      <c r="V303" s="98"/>
    </row>
    <row r="304" spans="1:30">
      <c r="V304" s="98"/>
    </row>
    <row r="305" spans="22:22">
      <c r="V305" s="98"/>
    </row>
    <row r="306" spans="22:22">
      <c r="V306" s="98"/>
    </row>
    <row r="307" spans="22:22">
      <c r="V307" s="98"/>
    </row>
    <row r="308" spans="22:22">
      <c r="V308" s="98"/>
    </row>
    <row r="309" spans="22:22">
      <c r="V309" s="98"/>
    </row>
    <row r="310" spans="22:22">
      <c r="V310" s="98"/>
    </row>
    <row r="311" spans="22:22">
      <c r="V311" s="98"/>
    </row>
    <row r="312" spans="22:22">
      <c r="V312" s="98"/>
    </row>
    <row r="313" spans="22:22">
      <c r="V313" s="98"/>
    </row>
    <row r="314" spans="22:22">
      <c r="V314" s="98"/>
    </row>
    <row r="315" spans="22:22">
      <c r="V315" s="98"/>
    </row>
    <row r="316" spans="22:22">
      <c r="V316" s="98"/>
    </row>
    <row r="317" spans="22:22">
      <c r="V317" s="98"/>
    </row>
    <row r="318" spans="22:22">
      <c r="V318" s="98"/>
    </row>
    <row r="319" spans="22:22">
      <c r="V319" s="98"/>
    </row>
    <row r="320" spans="22:22">
      <c r="V320" s="98"/>
    </row>
    <row r="321" spans="22:22">
      <c r="V321" s="98"/>
    </row>
    <row r="322" spans="22:22">
      <c r="V322" s="98"/>
    </row>
    <row r="323" spans="22:22">
      <c r="V323" s="98"/>
    </row>
    <row r="324" spans="22:22">
      <c r="V324" s="98"/>
    </row>
    <row r="325" spans="22:22">
      <c r="V325" s="98"/>
    </row>
    <row r="326" spans="22:22">
      <c r="V326" s="98"/>
    </row>
    <row r="327" spans="22:22">
      <c r="V327" s="98"/>
    </row>
    <row r="328" spans="22:22">
      <c r="V328" s="98"/>
    </row>
    <row r="329" spans="22:22">
      <c r="V329" s="98"/>
    </row>
    <row r="330" spans="22:22">
      <c r="V330" s="98"/>
    </row>
    <row r="331" spans="22:22">
      <c r="V331" s="98"/>
    </row>
    <row r="332" spans="22:22">
      <c r="V332" s="98"/>
    </row>
    <row r="333" spans="22:22">
      <c r="V333" s="98"/>
    </row>
    <row r="334" spans="22:22">
      <c r="V334" s="98"/>
    </row>
    <row r="335" spans="22:22">
      <c r="V335" s="98"/>
    </row>
    <row r="336" spans="22:22">
      <c r="V336" s="98"/>
    </row>
    <row r="337" spans="1:25">
      <c r="V337" s="98"/>
    </row>
    <row r="338" spans="1:25">
      <c r="V338" s="98"/>
    </row>
    <row r="339" spans="1:25">
      <c r="V339" s="98"/>
    </row>
    <row r="340" spans="1:25">
      <c r="V340" s="98"/>
    </row>
    <row r="341" spans="1:25">
      <c r="V341" s="98"/>
    </row>
    <row r="342" spans="1:25">
      <c r="V342" s="98"/>
    </row>
    <row r="343" spans="1:25">
      <c r="V343" s="98"/>
    </row>
    <row r="344" spans="1:25">
      <c r="V344" s="98"/>
    </row>
    <row r="345" spans="1:25">
      <c r="V345" s="98"/>
    </row>
    <row r="346" spans="1:25">
      <c r="V346" s="98"/>
    </row>
    <row r="347" spans="1:25">
      <c r="V347" s="98"/>
    </row>
    <row r="348" spans="1:25">
      <c r="V348" s="98"/>
    </row>
    <row r="349" spans="1:25">
      <c r="V349" s="98"/>
    </row>
    <row r="350" spans="1:25">
      <c r="V350" s="98"/>
    </row>
    <row r="351" spans="1:25" s="22" customFormat="1">
      <c r="A351" s="66"/>
      <c r="B351" s="66"/>
      <c r="C351" s="104"/>
      <c r="D351" s="104"/>
      <c r="E351" s="104"/>
      <c r="F351" s="104"/>
      <c r="G351" s="66"/>
      <c r="H351" s="122"/>
      <c r="I351" s="122"/>
      <c r="J351" s="122"/>
      <c r="K351" s="115"/>
      <c r="L351" s="117"/>
      <c r="M351" s="117"/>
      <c r="N351" s="98"/>
      <c r="O351" s="98"/>
      <c r="P351" s="109"/>
      <c r="Q351" s="109"/>
      <c r="R351" s="109"/>
      <c r="S351" s="98"/>
      <c r="T351" s="98"/>
      <c r="U351" s="117"/>
      <c r="V351" s="98"/>
      <c r="W351" s="98"/>
      <c r="X351" s="104"/>
      <c r="Y351" s="98"/>
    </row>
    <row r="352" spans="1:25" s="22" customFormat="1">
      <c r="A352" s="66"/>
      <c r="B352" s="66"/>
      <c r="C352" s="104"/>
      <c r="D352" s="104"/>
      <c r="E352" s="104"/>
      <c r="F352" s="104"/>
      <c r="G352" s="66"/>
      <c r="H352" s="122"/>
      <c r="I352" s="122"/>
      <c r="J352" s="122"/>
      <c r="K352" s="115"/>
      <c r="L352" s="117"/>
      <c r="M352" s="117"/>
      <c r="N352" s="98"/>
      <c r="O352" s="98"/>
      <c r="P352" s="109"/>
      <c r="Q352" s="109"/>
      <c r="R352" s="109"/>
      <c r="S352" s="98"/>
      <c r="T352" s="98"/>
      <c r="U352" s="117"/>
      <c r="V352" s="98"/>
      <c r="W352" s="98"/>
      <c r="X352" s="104"/>
      <c r="Y352" s="98"/>
    </row>
    <row r="353" spans="1:25" s="22" customFormat="1">
      <c r="A353" s="66"/>
      <c r="B353" s="66"/>
      <c r="C353" s="104"/>
      <c r="D353" s="104"/>
      <c r="E353" s="104"/>
      <c r="F353" s="104"/>
      <c r="G353" s="66"/>
      <c r="H353" s="122"/>
      <c r="I353" s="122"/>
      <c r="J353" s="122"/>
      <c r="K353" s="115"/>
      <c r="L353" s="117"/>
      <c r="M353" s="117"/>
      <c r="N353" s="98"/>
      <c r="O353" s="98"/>
      <c r="P353" s="109"/>
      <c r="Q353" s="109"/>
      <c r="R353" s="109"/>
      <c r="S353" s="98"/>
      <c r="T353" s="98"/>
      <c r="U353" s="117"/>
      <c r="V353" s="98"/>
      <c r="W353" s="98"/>
      <c r="X353" s="104"/>
      <c r="Y353" s="98"/>
    </row>
    <row r="354" spans="1:25" s="22" customFormat="1">
      <c r="A354" s="66"/>
      <c r="B354" s="66"/>
      <c r="C354" s="104"/>
      <c r="D354" s="104"/>
      <c r="E354" s="104"/>
      <c r="F354" s="104"/>
      <c r="G354" s="66"/>
      <c r="H354" s="122"/>
      <c r="I354" s="122"/>
      <c r="J354" s="122"/>
      <c r="K354" s="115"/>
      <c r="L354" s="117"/>
      <c r="M354" s="117"/>
      <c r="N354" s="98"/>
      <c r="O354" s="98"/>
      <c r="P354" s="109"/>
      <c r="Q354" s="109"/>
      <c r="R354" s="109"/>
      <c r="S354" s="98"/>
      <c r="T354" s="98"/>
      <c r="U354" s="117"/>
      <c r="V354" s="98"/>
      <c r="W354" s="98"/>
      <c r="X354" s="104"/>
      <c r="Y354" s="98"/>
    </row>
    <row r="355" spans="1:25" s="22" customFormat="1">
      <c r="A355" s="66"/>
      <c r="B355" s="66"/>
      <c r="C355" s="104"/>
      <c r="D355" s="104"/>
      <c r="E355" s="104"/>
      <c r="F355" s="104"/>
      <c r="G355" s="66"/>
      <c r="H355" s="122"/>
      <c r="I355" s="122"/>
      <c r="J355" s="122"/>
      <c r="K355" s="115"/>
      <c r="L355" s="117"/>
      <c r="M355" s="117"/>
      <c r="N355" s="98"/>
      <c r="O355" s="98"/>
      <c r="P355" s="109"/>
      <c r="Q355" s="109"/>
      <c r="R355" s="109"/>
      <c r="S355" s="98"/>
      <c r="T355" s="98"/>
      <c r="U355" s="117"/>
      <c r="V355" s="98"/>
      <c r="W355" s="98"/>
      <c r="X355" s="104"/>
      <c r="Y355" s="98"/>
    </row>
    <row r="356" spans="1:25" s="22" customFormat="1">
      <c r="A356" s="66"/>
      <c r="B356" s="66"/>
      <c r="C356" s="104"/>
      <c r="D356" s="104"/>
      <c r="E356" s="104"/>
      <c r="F356" s="104"/>
      <c r="G356" s="66"/>
      <c r="H356" s="122"/>
      <c r="I356" s="122"/>
      <c r="J356" s="122"/>
      <c r="K356" s="115"/>
      <c r="L356" s="117"/>
      <c r="M356" s="117"/>
      <c r="N356" s="98"/>
      <c r="O356" s="98"/>
      <c r="P356" s="109"/>
      <c r="Q356" s="109"/>
      <c r="R356" s="109"/>
      <c r="S356" s="98"/>
      <c r="T356" s="98"/>
      <c r="U356" s="117"/>
      <c r="V356" s="98"/>
      <c r="W356" s="98"/>
      <c r="X356" s="104"/>
      <c r="Y356" s="98"/>
    </row>
    <row r="357" spans="1:25" s="22" customFormat="1">
      <c r="A357" s="66"/>
      <c r="B357" s="66"/>
      <c r="C357" s="104"/>
      <c r="D357" s="104"/>
      <c r="E357" s="104"/>
      <c r="F357" s="104"/>
      <c r="G357" s="66"/>
      <c r="H357" s="122"/>
      <c r="I357" s="122"/>
      <c r="J357" s="122"/>
      <c r="K357" s="115"/>
      <c r="L357" s="117"/>
      <c r="M357" s="117"/>
      <c r="N357" s="98"/>
      <c r="O357" s="98"/>
      <c r="P357" s="109"/>
      <c r="Q357" s="109"/>
      <c r="R357" s="109"/>
      <c r="S357" s="98"/>
      <c r="T357" s="98"/>
      <c r="U357" s="117"/>
      <c r="V357" s="98"/>
      <c r="W357" s="98"/>
      <c r="X357" s="104"/>
      <c r="Y357" s="98"/>
    </row>
    <row r="358" spans="1:25" s="22" customFormat="1">
      <c r="A358" s="66"/>
      <c r="B358" s="66"/>
      <c r="C358" s="104"/>
      <c r="D358" s="104"/>
      <c r="E358" s="104"/>
      <c r="F358" s="104"/>
      <c r="G358" s="66"/>
      <c r="H358" s="122"/>
      <c r="I358" s="122"/>
      <c r="J358" s="122"/>
      <c r="K358" s="115"/>
      <c r="L358" s="117"/>
      <c r="M358" s="117"/>
      <c r="N358" s="98"/>
      <c r="O358" s="98"/>
      <c r="P358" s="109"/>
      <c r="Q358" s="109"/>
      <c r="R358" s="109"/>
      <c r="S358" s="98"/>
      <c r="T358" s="98"/>
      <c r="U358" s="117"/>
      <c r="V358" s="98"/>
      <c r="W358" s="98"/>
      <c r="X358" s="104"/>
      <c r="Y358" s="98"/>
    </row>
    <row r="359" spans="1:25" s="22" customFormat="1">
      <c r="A359" s="66"/>
      <c r="B359" s="66"/>
      <c r="C359" s="104"/>
      <c r="D359" s="104"/>
      <c r="E359" s="104"/>
      <c r="F359" s="104"/>
      <c r="G359" s="66"/>
      <c r="H359" s="122"/>
      <c r="I359" s="122"/>
      <c r="J359" s="122"/>
      <c r="K359" s="115"/>
      <c r="L359" s="117"/>
      <c r="M359" s="117"/>
      <c r="N359" s="98"/>
      <c r="O359" s="98"/>
      <c r="P359" s="109"/>
      <c r="Q359" s="109"/>
      <c r="R359" s="109"/>
      <c r="S359" s="98"/>
      <c r="T359" s="98"/>
      <c r="U359" s="117"/>
      <c r="V359" s="98"/>
      <c r="W359" s="98"/>
      <c r="X359" s="104"/>
      <c r="Y359" s="98"/>
    </row>
    <row r="360" spans="1:25" s="22" customFormat="1">
      <c r="A360" s="66"/>
      <c r="B360" s="66"/>
      <c r="C360" s="104"/>
      <c r="D360" s="104"/>
      <c r="E360" s="104"/>
      <c r="F360" s="104"/>
      <c r="G360" s="66"/>
      <c r="H360" s="122"/>
      <c r="I360" s="122"/>
      <c r="J360" s="122"/>
      <c r="K360" s="115"/>
      <c r="L360" s="117"/>
      <c r="M360" s="117"/>
      <c r="N360" s="98"/>
      <c r="O360" s="98"/>
      <c r="P360" s="109"/>
      <c r="Q360" s="109"/>
      <c r="R360" s="109"/>
      <c r="S360" s="98"/>
      <c r="T360" s="98"/>
      <c r="U360" s="117"/>
      <c r="V360" s="98"/>
      <c r="W360" s="98"/>
      <c r="X360" s="104"/>
      <c r="Y360" s="98"/>
    </row>
    <row r="361" spans="1:25" s="22" customFormat="1">
      <c r="A361" s="66"/>
      <c r="B361" s="66"/>
      <c r="C361" s="104"/>
      <c r="D361" s="104"/>
      <c r="E361" s="104"/>
      <c r="F361" s="104"/>
      <c r="G361" s="66"/>
      <c r="H361" s="122"/>
      <c r="I361" s="122"/>
      <c r="J361" s="122"/>
      <c r="K361" s="115"/>
      <c r="L361" s="117"/>
      <c r="M361" s="117"/>
      <c r="N361" s="98"/>
      <c r="O361" s="98"/>
      <c r="P361" s="109"/>
      <c r="Q361" s="109"/>
      <c r="R361" s="109"/>
      <c r="S361" s="98"/>
      <c r="T361" s="98"/>
      <c r="U361" s="117"/>
      <c r="V361" s="98"/>
      <c r="W361" s="98"/>
      <c r="X361" s="104"/>
      <c r="Y361" s="98"/>
    </row>
    <row r="362" spans="1:25" s="22" customFormat="1">
      <c r="A362" s="66"/>
      <c r="B362" s="66"/>
      <c r="C362" s="104"/>
      <c r="D362" s="104"/>
      <c r="E362" s="104"/>
      <c r="F362" s="104"/>
      <c r="G362" s="66"/>
      <c r="H362" s="122"/>
      <c r="I362" s="122"/>
      <c r="J362" s="122"/>
      <c r="K362" s="115"/>
      <c r="L362" s="117"/>
      <c r="M362" s="117"/>
      <c r="N362" s="98"/>
      <c r="O362" s="98"/>
      <c r="P362" s="109"/>
      <c r="Q362" s="109"/>
      <c r="R362" s="109"/>
      <c r="S362" s="98"/>
      <c r="T362" s="98"/>
      <c r="U362" s="117"/>
      <c r="V362" s="98"/>
      <c r="W362" s="98"/>
      <c r="X362" s="104"/>
      <c r="Y362" s="98"/>
    </row>
    <row r="363" spans="1:25" s="22" customFormat="1">
      <c r="A363" s="66"/>
      <c r="B363" s="66"/>
      <c r="C363" s="104"/>
      <c r="D363" s="104"/>
      <c r="E363" s="104"/>
      <c r="F363" s="104"/>
      <c r="G363" s="66"/>
      <c r="H363" s="122"/>
      <c r="I363" s="122"/>
      <c r="J363" s="122"/>
      <c r="K363" s="115"/>
      <c r="L363" s="117"/>
      <c r="M363" s="117"/>
      <c r="N363" s="98"/>
      <c r="O363" s="98"/>
      <c r="P363" s="109"/>
      <c r="Q363" s="109"/>
      <c r="R363" s="109"/>
      <c r="S363" s="98"/>
      <c r="T363" s="98"/>
      <c r="U363" s="117"/>
      <c r="V363" s="98"/>
      <c r="W363" s="98"/>
      <c r="X363" s="104"/>
      <c r="Y363" s="98"/>
    </row>
    <row r="364" spans="1:25" s="22" customFormat="1">
      <c r="A364" s="66"/>
      <c r="B364" s="66"/>
      <c r="C364" s="104"/>
      <c r="D364" s="104"/>
      <c r="E364" s="104"/>
      <c r="F364" s="104"/>
      <c r="G364" s="66"/>
      <c r="H364" s="122"/>
      <c r="I364" s="122"/>
      <c r="J364" s="122"/>
      <c r="K364" s="115"/>
      <c r="L364" s="117"/>
      <c r="M364" s="117"/>
      <c r="N364" s="98"/>
      <c r="O364" s="98"/>
      <c r="P364" s="109"/>
      <c r="Q364" s="109"/>
      <c r="R364" s="109"/>
      <c r="S364" s="98"/>
      <c r="T364" s="98"/>
      <c r="U364" s="117"/>
      <c r="V364" s="98"/>
      <c r="W364" s="98"/>
      <c r="X364" s="104"/>
      <c r="Y364" s="98"/>
    </row>
    <row r="365" spans="1:25" s="22" customFormat="1">
      <c r="A365" s="66"/>
      <c r="B365" s="66"/>
      <c r="C365" s="104"/>
      <c r="D365" s="104"/>
      <c r="E365" s="104"/>
      <c r="F365" s="104"/>
      <c r="G365" s="66"/>
      <c r="H365" s="122"/>
      <c r="I365" s="122"/>
      <c r="J365" s="122"/>
      <c r="K365" s="115"/>
      <c r="L365" s="117"/>
      <c r="M365" s="117"/>
      <c r="N365" s="98"/>
      <c r="O365" s="98"/>
      <c r="P365" s="109"/>
      <c r="Q365" s="109"/>
      <c r="R365" s="109"/>
      <c r="S365" s="98"/>
      <c r="T365" s="98"/>
      <c r="U365" s="117"/>
      <c r="V365" s="98"/>
      <c r="W365" s="98"/>
      <c r="X365" s="104"/>
      <c r="Y365" s="98"/>
    </row>
    <row r="366" spans="1:25" s="22" customFormat="1">
      <c r="A366" s="66"/>
      <c r="B366" s="66"/>
      <c r="C366" s="104"/>
      <c r="D366" s="104"/>
      <c r="E366" s="104"/>
      <c r="F366" s="104"/>
      <c r="G366" s="66"/>
      <c r="H366" s="122"/>
      <c r="I366" s="122"/>
      <c r="J366" s="122"/>
      <c r="K366" s="115"/>
      <c r="L366" s="117"/>
      <c r="M366" s="117"/>
      <c r="N366" s="98"/>
      <c r="O366" s="98"/>
      <c r="P366" s="109"/>
      <c r="Q366" s="109"/>
      <c r="R366" s="109"/>
      <c r="S366" s="98"/>
      <c r="T366" s="98"/>
      <c r="U366" s="117"/>
      <c r="V366" s="98"/>
      <c r="W366" s="98"/>
      <c r="X366" s="104"/>
      <c r="Y366" s="98"/>
    </row>
    <row r="367" spans="1:25" s="22" customFormat="1">
      <c r="A367" s="66"/>
      <c r="B367" s="66"/>
      <c r="C367" s="104"/>
      <c r="D367" s="104"/>
      <c r="E367" s="104"/>
      <c r="F367" s="104"/>
      <c r="G367" s="66"/>
      <c r="H367" s="122"/>
      <c r="I367" s="122"/>
      <c r="J367" s="122"/>
      <c r="K367" s="115"/>
      <c r="L367" s="117"/>
      <c r="M367" s="117"/>
      <c r="N367" s="98"/>
      <c r="O367" s="98"/>
      <c r="P367" s="109"/>
      <c r="Q367" s="109"/>
      <c r="R367" s="109"/>
      <c r="S367" s="98"/>
      <c r="T367" s="98"/>
      <c r="U367" s="117"/>
      <c r="V367" s="98"/>
      <c r="W367" s="98"/>
      <c r="X367" s="104"/>
      <c r="Y367" s="98"/>
    </row>
    <row r="368" spans="1:25" s="22" customFormat="1">
      <c r="A368" s="66"/>
      <c r="B368" s="66"/>
      <c r="C368" s="104"/>
      <c r="D368" s="104"/>
      <c r="E368" s="104"/>
      <c r="F368" s="104"/>
      <c r="G368" s="66"/>
      <c r="H368" s="122"/>
      <c r="I368" s="122"/>
      <c r="J368" s="122"/>
      <c r="K368" s="115"/>
      <c r="L368" s="117"/>
      <c r="M368" s="117"/>
      <c r="N368" s="98"/>
      <c r="O368" s="98"/>
      <c r="P368" s="109"/>
      <c r="Q368" s="109"/>
      <c r="R368" s="109"/>
      <c r="S368" s="98"/>
      <c r="T368" s="98"/>
      <c r="U368" s="117"/>
      <c r="V368" s="98"/>
      <c r="W368" s="98"/>
      <c r="X368" s="104"/>
      <c r="Y368" s="98"/>
    </row>
    <row r="369" spans="1:25" s="22" customFormat="1">
      <c r="A369" s="66"/>
      <c r="B369" s="66"/>
      <c r="C369" s="104"/>
      <c r="D369" s="104"/>
      <c r="E369" s="104"/>
      <c r="F369" s="104"/>
      <c r="G369" s="66"/>
      <c r="H369" s="122"/>
      <c r="I369" s="122"/>
      <c r="J369" s="122"/>
      <c r="K369" s="115"/>
      <c r="L369" s="117"/>
      <c r="M369" s="117"/>
      <c r="N369" s="98"/>
      <c r="O369" s="98"/>
      <c r="P369" s="109"/>
      <c r="Q369" s="109"/>
      <c r="R369" s="109"/>
      <c r="S369" s="98"/>
      <c r="T369" s="98"/>
      <c r="U369" s="117"/>
      <c r="V369" s="98"/>
      <c r="W369" s="98"/>
      <c r="X369" s="104"/>
      <c r="Y369" s="98"/>
    </row>
    <row r="370" spans="1:25" s="22" customFormat="1">
      <c r="A370" s="66"/>
      <c r="B370" s="66"/>
      <c r="C370" s="104"/>
      <c r="D370" s="104"/>
      <c r="E370" s="104"/>
      <c r="F370" s="104"/>
      <c r="G370" s="66"/>
      <c r="H370" s="122"/>
      <c r="I370" s="122"/>
      <c r="J370" s="122"/>
      <c r="K370" s="115"/>
      <c r="L370" s="117"/>
      <c r="M370" s="117"/>
      <c r="N370" s="98"/>
      <c r="O370" s="98"/>
      <c r="P370" s="109"/>
      <c r="Q370" s="109"/>
      <c r="R370" s="109"/>
      <c r="S370" s="98"/>
      <c r="T370" s="98"/>
      <c r="U370" s="117"/>
      <c r="V370" s="98"/>
      <c r="W370" s="98"/>
      <c r="X370" s="104"/>
      <c r="Y370" s="98"/>
    </row>
    <row r="371" spans="1:25" s="22" customFormat="1">
      <c r="A371" s="66"/>
      <c r="B371" s="66"/>
      <c r="C371" s="104"/>
      <c r="D371" s="104"/>
      <c r="E371" s="104"/>
      <c r="F371" s="104"/>
      <c r="G371" s="66"/>
      <c r="H371" s="122"/>
      <c r="I371" s="122"/>
      <c r="J371" s="122"/>
      <c r="K371" s="115"/>
      <c r="L371" s="117"/>
      <c r="M371" s="117"/>
      <c r="N371" s="98"/>
      <c r="O371" s="98"/>
      <c r="P371" s="109"/>
      <c r="Q371" s="109"/>
      <c r="R371" s="109"/>
      <c r="S371" s="98"/>
      <c r="T371" s="98"/>
      <c r="U371" s="117"/>
      <c r="V371" s="98"/>
      <c r="W371" s="98"/>
      <c r="X371" s="104"/>
      <c r="Y371" s="98"/>
    </row>
    <row r="372" spans="1:25" s="22" customFormat="1">
      <c r="A372" s="66"/>
      <c r="B372" s="66"/>
      <c r="C372" s="104"/>
      <c r="D372" s="104"/>
      <c r="E372" s="104"/>
      <c r="F372" s="104"/>
      <c r="G372" s="66"/>
      <c r="H372" s="122"/>
      <c r="I372" s="122"/>
      <c r="J372" s="122"/>
      <c r="K372" s="115"/>
      <c r="L372" s="117"/>
      <c r="M372" s="117"/>
      <c r="N372" s="98"/>
      <c r="O372" s="98"/>
      <c r="P372" s="109"/>
      <c r="Q372" s="109"/>
      <c r="R372" s="109"/>
      <c r="S372" s="98"/>
      <c r="T372" s="98"/>
      <c r="U372" s="117"/>
      <c r="V372" s="98"/>
      <c r="W372" s="98"/>
      <c r="X372" s="104"/>
      <c r="Y372" s="98"/>
    </row>
    <row r="373" spans="1:25" s="22" customFormat="1">
      <c r="A373" s="66"/>
      <c r="B373" s="66"/>
      <c r="C373" s="104"/>
      <c r="D373" s="104"/>
      <c r="E373" s="104"/>
      <c r="F373" s="104"/>
      <c r="G373" s="66"/>
      <c r="H373" s="122"/>
      <c r="I373" s="122"/>
      <c r="J373" s="122"/>
      <c r="K373" s="115"/>
      <c r="L373" s="117"/>
      <c r="M373" s="117"/>
      <c r="N373" s="98"/>
      <c r="O373" s="98"/>
      <c r="P373" s="109"/>
      <c r="Q373" s="109"/>
      <c r="R373" s="109"/>
      <c r="S373" s="98"/>
      <c r="T373" s="98"/>
      <c r="U373" s="117"/>
      <c r="V373" s="98"/>
      <c r="W373" s="98"/>
      <c r="X373" s="104"/>
      <c r="Y373" s="98"/>
    </row>
    <row r="374" spans="1:25" s="22" customFormat="1">
      <c r="A374" s="66"/>
      <c r="B374" s="66"/>
      <c r="C374" s="104"/>
      <c r="D374" s="104"/>
      <c r="E374" s="104"/>
      <c r="F374" s="104"/>
      <c r="G374" s="66"/>
      <c r="H374" s="122"/>
      <c r="I374" s="122"/>
      <c r="J374" s="122"/>
      <c r="K374" s="115"/>
      <c r="L374" s="117"/>
      <c r="M374" s="117"/>
      <c r="N374" s="98"/>
      <c r="O374" s="98"/>
      <c r="P374" s="109"/>
      <c r="Q374" s="109"/>
      <c r="R374" s="109"/>
      <c r="S374" s="98"/>
      <c r="T374" s="98"/>
      <c r="U374" s="117"/>
      <c r="V374" s="98"/>
      <c r="W374" s="98"/>
      <c r="X374" s="104"/>
      <c r="Y374" s="98"/>
    </row>
    <row r="375" spans="1:25" s="22" customFormat="1">
      <c r="A375" s="66"/>
      <c r="B375" s="66"/>
      <c r="C375" s="104"/>
      <c r="D375" s="104"/>
      <c r="E375" s="104"/>
      <c r="F375" s="104"/>
      <c r="G375" s="66"/>
      <c r="H375" s="122"/>
      <c r="I375" s="122"/>
      <c r="J375" s="122"/>
      <c r="K375" s="115"/>
      <c r="L375" s="117"/>
      <c r="M375" s="117"/>
      <c r="N375" s="98"/>
      <c r="O375" s="98"/>
      <c r="P375" s="109"/>
      <c r="Q375" s="109"/>
      <c r="R375" s="109"/>
      <c r="S375" s="98"/>
      <c r="T375" s="98"/>
      <c r="U375" s="117"/>
      <c r="V375" s="98"/>
      <c r="W375" s="98"/>
      <c r="X375" s="104"/>
      <c r="Y375" s="98"/>
    </row>
    <row r="376" spans="1:25" s="22" customFormat="1">
      <c r="A376" s="66"/>
      <c r="B376" s="66"/>
      <c r="C376" s="104"/>
      <c r="D376" s="104"/>
      <c r="E376" s="104"/>
      <c r="F376" s="104"/>
      <c r="G376" s="66"/>
      <c r="H376" s="122"/>
      <c r="I376" s="122"/>
      <c r="J376" s="122"/>
      <c r="K376" s="115"/>
      <c r="L376" s="117"/>
      <c r="M376" s="117"/>
      <c r="N376" s="98"/>
      <c r="O376" s="98"/>
      <c r="P376" s="109"/>
      <c r="Q376" s="109"/>
      <c r="R376" s="109"/>
      <c r="S376" s="98"/>
      <c r="T376" s="98"/>
      <c r="U376" s="117"/>
      <c r="V376" s="98"/>
      <c r="W376" s="98"/>
      <c r="X376" s="104"/>
      <c r="Y376" s="98"/>
    </row>
    <row r="377" spans="1:25" s="22" customFormat="1">
      <c r="A377" s="66"/>
      <c r="B377" s="66"/>
      <c r="C377" s="104"/>
      <c r="D377" s="104"/>
      <c r="E377" s="104"/>
      <c r="F377" s="104"/>
      <c r="G377" s="66"/>
      <c r="H377" s="122"/>
      <c r="I377" s="122"/>
      <c r="J377" s="122"/>
      <c r="K377" s="115"/>
      <c r="L377" s="117"/>
      <c r="M377" s="117"/>
      <c r="N377" s="98"/>
      <c r="O377" s="98"/>
      <c r="P377" s="109"/>
      <c r="Q377" s="109"/>
      <c r="R377" s="109"/>
      <c r="S377" s="98"/>
      <c r="T377" s="98"/>
      <c r="U377" s="117"/>
      <c r="V377" s="98"/>
      <c r="W377" s="98"/>
      <c r="X377" s="104"/>
      <c r="Y377" s="98"/>
    </row>
    <row r="378" spans="1:25" s="22" customFormat="1">
      <c r="A378" s="66"/>
      <c r="B378" s="66"/>
      <c r="C378" s="104"/>
      <c r="D378" s="104"/>
      <c r="E378" s="104"/>
      <c r="F378" s="104"/>
      <c r="G378" s="66"/>
      <c r="H378" s="122"/>
      <c r="I378" s="122"/>
      <c r="J378" s="122"/>
      <c r="K378" s="115"/>
      <c r="L378" s="117"/>
      <c r="M378" s="117"/>
      <c r="N378" s="98"/>
      <c r="O378" s="98"/>
      <c r="P378" s="109"/>
      <c r="Q378" s="109"/>
      <c r="R378" s="109"/>
      <c r="S378" s="98"/>
      <c r="T378" s="98"/>
      <c r="U378" s="117"/>
      <c r="V378" s="98"/>
      <c r="W378" s="98"/>
      <c r="X378" s="104"/>
      <c r="Y378" s="98"/>
    </row>
    <row r="379" spans="1:25" s="22" customFormat="1">
      <c r="A379" s="66"/>
      <c r="B379" s="66"/>
      <c r="C379" s="104"/>
      <c r="D379" s="104"/>
      <c r="E379" s="104"/>
      <c r="F379" s="104"/>
      <c r="G379" s="66"/>
      <c r="H379" s="122"/>
      <c r="I379" s="122"/>
      <c r="J379" s="122"/>
      <c r="K379" s="115"/>
      <c r="L379" s="117"/>
      <c r="M379" s="117"/>
      <c r="N379" s="98"/>
      <c r="O379" s="98"/>
      <c r="P379" s="109"/>
      <c r="Q379" s="109"/>
      <c r="R379" s="109"/>
      <c r="S379" s="98"/>
      <c r="T379" s="98"/>
      <c r="U379" s="117"/>
      <c r="V379" s="98"/>
      <c r="W379" s="98"/>
      <c r="X379" s="104"/>
      <c r="Y379" s="98"/>
    </row>
    <row r="380" spans="1:25" s="22" customFormat="1">
      <c r="A380" s="66"/>
      <c r="B380" s="66"/>
      <c r="C380" s="104"/>
      <c r="D380" s="104"/>
      <c r="E380" s="104"/>
      <c r="F380" s="104"/>
      <c r="G380" s="66"/>
      <c r="H380" s="122"/>
      <c r="I380" s="122"/>
      <c r="J380" s="122"/>
      <c r="K380" s="115"/>
      <c r="L380" s="117"/>
      <c r="M380" s="117"/>
      <c r="N380" s="98"/>
      <c r="O380" s="98"/>
      <c r="P380" s="109"/>
      <c r="Q380" s="109"/>
      <c r="R380" s="109"/>
      <c r="S380" s="98"/>
      <c r="T380" s="98"/>
      <c r="U380" s="117"/>
      <c r="V380" s="98"/>
      <c r="W380" s="98"/>
      <c r="X380" s="104"/>
      <c r="Y380" s="98"/>
    </row>
    <row r="381" spans="1:25" s="22" customFormat="1">
      <c r="A381" s="66"/>
      <c r="B381" s="66"/>
      <c r="C381" s="104"/>
      <c r="D381" s="104"/>
      <c r="E381" s="104"/>
      <c r="F381" s="104"/>
      <c r="G381" s="66"/>
      <c r="H381" s="122"/>
      <c r="I381" s="122"/>
      <c r="J381" s="122"/>
      <c r="K381" s="115"/>
      <c r="L381" s="117"/>
      <c r="M381" s="117"/>
      <c r="N381" s="98"/>
      <c r="O381" s="98"/>
      <c r="P381" s="109"/>
      <c r="Q381" s="109"/>
      <c r="R381" s="109"/>
      <c r="S381" s="98"/>
      <c r="T381" s="98"/>
      <c r="U381" s="117"/>
      <c r="V381" s="98"/>
      <c r="W381" s="98"/>
      <c r="X381" s="104"/>
      <c r="Y381" s="98"/>
    </row>
    <row r="382" spans="1:25" s="22" customFormat="1">
      <c r="A382" s="66"/>
      <c r="B382" s="66"/>
      <c r="C382" s="104"/>
      <c r="D382" s="104"/>
      <c r="E382" s="104"/>
      <c r="F382" s="104"/>
      <c r="G382" s="66"/>
      <c r="H382" s="122"/>
      <c r="I382" s="122"/>
      <c r="J382" s="122"/>
      <c r="K382" s="115"/>
      <c r="L382" s="117"/>
      <c r="M382" s="117"/>
      <c r="N382" s="98"/>
      <c r="O382" s="98"/>
      <c r="P382" s="109"/>
      <c r="Q382" s="109"/>
      <c r="R382" s="109"/>
      <c r="S382" s="98"/>
      <c r="T382" s="98"/>
      <c r="U382" s="117"/>
      <c r="V382" s="98"/>
      <c r="W382" s="98"/>
      <c r="X382" s="104"/>
      <c r="Y382" s="98"/>
    </row>
    <row r="383" spans="1:25" s="22" customFormat="1">
      <c r="A383" s="66"/>
      <c r="B383" s="66"/>
      <c r="C383" s="104"/>
      <c r="D383" s="104"/>
      <c r="E383" s="104"/>
      <c r="F383" s="104"/>
      <c r="G383" s="66"/>
      <c r="H383" s="122"/>
      <c r="I383" s="122"/>
      <c r="J383" s="122"/>
      <c r="K383" s="115"/>
      <c r="L383" s="117"/>
      <c r="M383" s="117"/>
      <c r="N383" s="98"/>
      <c r="O383" s="98"/>
      <c r="P383" s="109"/>
      <c r="Q383" s="109"/>
      <c r="R383" s="109"/>
      <c r="S383" s="98"/>
      <c r="T383" s="98"/>
      <c r="U383" s="117"/>
      <c r="V383" s="98"/>
      <c r="W383" s="98"/>
      <c r="X383" s="104"/>
      <c r="Y383" s="98"/>
    </row>
    <row r="384" spans="1:25" s="22" customFormat="1">
      <c r="A384" s="66"/>
      <c r="B384" s="66"/>
      <c r="C384" s="104"/>
      <c r="D384" s="104"/>
      <c r="E384" s="104"/>
      <c r="F384" s="104"/>
      <c r="G384" s="66"/>
      <c r="H384" s="122"/>
      <c r="I384" s="122"/>
      <c r="J384" s="122"/>
      <c r="K384" s="115"/>
      <c r="L384" s="117"/>
      <c r="M384" s="117"/>
      <c r="N384" s="98"/>
      <c r="O384" s="98"/>
      <c r="P384" s="109"/>
      <c r="Q384" s="109"/>
      <c r="R384" s="109"/>
      <c r="S384" s="98"/>
      <c r="T384" s="98"/>
      <c r="U384" s="117"/>
      <c r="V384" s="98"/>
      <c r="W384" s="98"/>
      <c r="X384" s="104"/>
      <c r="Y384" s="98"/>
    </row>
    <row r="385" spans="1:25" s="22" customFormat="1">
      <c r="A385" s="66"/>
      <c r="B385" s="66"/>
      <c r="C385" s="104"/>
      <c r="D385" s="104"/>
      <c r="E385" s="104"/>
      <c r="F385" s="104"/>
      <c r="G385" s="66"/>
      <c r="H385" s="122"/>
      <c r="I385" s="122"/>
      <c r="J385" s="122"/>
      <c r="K385" s="115"/>
      <c r="L385" s="117"/>
      <c r="M385" s="117"/>
      <c r="N385" s="98"/>
      <c r="O385" s="98"/>
      <c r="P385" s="109"/>
      <c r="Q385" s="109"/>
      <c r="R385" s="109"/>
      <c r="S385" s="98"/>
      <c r="T385" s="98"/>
      <c r="U385" s="117"/>
      <c r="V385" s="98"/>
      <c r="W385" s="98"/>
      <c r="X385" s="104"/>
      <c r="Y385" s="98"/>
    </row>
    <row r="386" spans="1:25" s="22" customFormat="1">
      <c r="A386" s="66"/>
      <c r="B386" s="66"/>
      <c r="C386" s="104"/>
      <c r="D386" s="104"/>
      <c r="E386" s="104"/>
      <c r="F386" s="104"/>
      <c r="G386" s="66"/>
      <c r="H386" s="122"/>
      <c r="I386" s="122"/>
      <c r="J386" s="122"/>
      <c r="K386" s="115"/>
      <c r="L386" s="117"/>
      <c r="M386" s="117"/>
      <c r="N386" s="98"/>
      <c r="O386" s="98"/>
      <c r="P386" s="109"/>
      <c r="Q386" s="109"/>
      <c r="R386" s="109"/>
      <c r="S386" s="98"/>
      <c r="T386" s="98"/>
      <c r="U386" s="117"/>
      <c r="V386" s="98"/>
      <c r="W386" s="98"/>
      <c r="X386" s="104"/>
      <c r="Y386" s="98"/>
    </row>
    <row r="387" spans="1:25" s="22" customFormat="1">
      <c r="A387" s="66"/>
      <c r="B387" s="66"/>
      <c r="C387" s="104"/>
      <c r="D387" s="104"/>
      <c r="E387" s="104"/>
      <c r="F387" s="104"/>
      <c r="G387" s="66"/>
      <c r="H387" s="122"/>
      <c r="I387" s="122"/>
      <c r="J387" s="122"/>
      <c r="K387" s="115"/>
      <c r="L387" s="117"/>
      <c r="M387" s="117"/>
      <c r="N387" s="98"/>
      <c r="O387" s="98"/>
      <c r="P387" s="109"/>
      <c r="Q387" s="109"/>
      <c r="R387" s="109"/>
      <c r="S387" s="98"/>
      <c r="T387" s="98"/>
      <c r="U387" s="117"/>
      <c r="V387" s="98"/>
      <c r="W387" s="98"/>
      <c r="X387" s="104"/>
      <c r="Y387" s="98"/>
    </row>
    <row r="388" spans="1:25" s="22" customFormat="1">
      <c r="A388" s="66"/>
      <c r="B388" s="66"/>
      <c r="C388" s="104"/>
      <c r="D388" s="104"/>
      <c r="E388" s="104"/>
      <c r="F388" s="104"/>
      <c r="G388" s="66"/>
      <c r="H388" s="122"/>
      <c r="I388" s="122"/>
      <c r="J388" s="122"/>
      <c r="K388" s="115"/>
      <c r="L388" s="117"/>
      <c r="M388" s="117"/>
      <c r="N388" s="98"/>
      <c r="O388" s="98"/>
      <c r="P388" s="109"/>
      <c r="Q388" s="109"/>
      <c r="R388" s="109"/>
      <c r="S388" s="98"/>
      <c r="T388" s="98"/>
      <c r="U388" s="117"/>
      <c r="V388" s="98"/>
      <c r="W388" s="98"/>
      <c r="X388" s="104"/>
      <c r="Y388" s="98"/>
    </row>
    <row r="389" spans="1:25" s="22" customFormat="1">
      <c r="A389" s="66"/>
      <c r="B389" s="66"/>
      <c r="C389" s="104"/>
      <c r="D389" s="104"/>
      <c r="E389" s="104"/>
      <c r="F389" s="104"/>
      <c r="G389" s="66"/>
      <c r="H389" s="122"/>
      <c r="I389" s="122"/>
      <c r="J389" s="122"/>
      <c r="K389" s="115"/>
      <c r="L389" s="117"/>
      <c r="M389" s="117"/>
      <c r="N389" s="98"/>
      <c r="O389" s="98"/>
      <c r="P389" s="109"/>
      <c r="Q389" s="109"/>
      <c r="R389" s="109"/>
      <c r="S389" s="98"/>
      <c r="T389" s="98"/>
      <c r="U389" s="117"/>
      <c r="V389" s="98"/>
      <c r="W389" s="98"/>
      <c r="X389" s="104"/>
      <c r="Y389" s="98"/>
    </row>
    <row r="390" spans="1:25" s="22" customFormat="1">
      <c r="A390" s="66"/>
      <c r="B390" s="66"/>
      <c r="C390" s="104"/>
      <c r="D390" s="104"/>
      <c r="E390" s="104"/>
      <c r="F390" s="104"/>
      <c r="G390" s="66"/>
      <c r="H390" s="122"/>
      <c r="I390" s="122"/>
      <c r="J390" s="122"/>
      <c r="K390" s="115"/>
      <c r="L390" s="117"/>
      <c r="M390" s="117"/>
      <c r="N390" s="98"/>
      <c r="O390" s="98"/>
      <c r="P390" s="109"/>
      <c r="Q390" s="109"/>
      <c r="R390" s="109"/>
      <c r="S390" s="98"/>
      <c r="T390" s="98"/>
      <c r="U390" s="117"/>
      <c r="V390" s="98"/>
      <c r="W390" s="98"/>
      <c r="X390" s="104"/>
      <c r="Y390" s="98"/>
    </row>
    <row r="391" spans="1:25" s="22" customFormat="1">
      <c r="A391" s="66"/>
      <c r="B391" s="66"/>
      <c r="C391" s="104"/>
      <c r="D391" s="104"/>
      <c r="E391" s="104"/>
      <c r="F391" s="104"/>
      <c r="G391" s="66"/>
      <c r="H391" s="122"/>
      <c r="I391" s="122"/>
      <c r="J391" s="122"/>
      <c r="K391" s="115"/>
      <c r="L391" s="117"/>
      <c r="M391" s="117"/>
      <c r="N391" s="98"/>
      <c r="O391" s="98"/>
      <c r="P391" s="109"/>
      <c r="Q391" s="109"/>
      <c r="R391" s="109"/>
      <c r="S391" s="98"/>
      <c r="T391" s="98"/>
      <c r="U391" s="117"/>
      <c r="V391" s="98"/>
      <c r="W391" s="98"/>
      <c r="X391" s="104"/>
      <c r="Y391" s="98"/>
    </row>
    <row r="392" spans="1:25" s="22" customFormat="1">
      <c r="A392" s="66"/>
      <c r="B392" s="66"/>
      <c r="C392" s="104"/>
      <c r="D392" s="104"/>
      <c r="E392" s="104"/>
      <c r="F392" s="104"/>
      <c r="G392" s="66"/>
      <c r="H392" s="122"/>
      <c r="I392" s="122"/>
      <c r="J392" s="122"/>
      <c r="K392" s="115"/>
      <c r="L392" s="117"/>
      <c r="M392" s="117"/>
      <c r="N392" s="98"/>
      <c r="O392" s="98"/>
      <c r="P392" s="109"/>
      <c r="Q392" s="109"/>
      <c r="R392" s="109"/>
      <c r="S392" s="98"/>
      <c r="T392" s="98"/>
      <c r="U392" s="117"/>
      <c r="V392" s="98"/>
      <c r="W392" s="98"/>
      <c r="X392" s="104"/>
      <c r="Y392" s="98"/>
    </row>
    <row r="393" spans="1:25" s="22" customFormat="1">
      <c r="A393" s="66"/>
      <c r="B393" s="66"/>
      <c r="C393" s="104"/>
      <c r="D393" s="104"/>
      <c r="E393" s="104"/>
      <c r="F393" s="104"/>
      <c r="G393" s="66"/>
      <c r="H393" s="122"/>
      <c r="I393" s="122"/>
      <c r="J393" s="122"/>
      <c r="K393" s="115"/>
      <c r="L393" s="117"/>
      <c r="M393" s="117"/>
      <c r="N393" s="98"/>
      <c r="O393" s="98"/>
      <c r="P393" s="109"/>
      <c r="Q393" s="109"/>
      <c r="R393" s="109"/>
      <c r="S393" s="98"/>
      <c r="T393" s="98"/>
      <c r="U393" s="117"/>
      <c r="V393" s="98"/>
      <c r="W393" s="98"/>
      <c r="X393" s="104"/>
      <c r="Y393" s="98"/>
    </row>
    <row r="394" spans="1:25" s="22" customFormat="1">
      <c r="A394" s="66"/>
      <c r="B394" s="66"/>
      <c r="C394" s="104"/>
      <c r="D394" s="104"/>
      <c r="E394" s="104"/>
      <c r="F394" s="104"/>
      <c r="G394" s="66"/>
      <c r="H394" s="122"/>
      <c r="I394" s="122"/>
      <c r="J394" s="122"/>
      <c r="K394" s="115"/>
      <c r="L394" s="117"/>
      <c r="M394" s="117"/>
      <c r="N394" s="98"/>
      <c r="O394" s="98"/>
      <c r="P394" s="109"/>
      <c r="Q394" s="109"/>
      <c r="R394" s="109"/>
      <c r="S394" s="98"/>
      <c r="T394" s="98"/>
      <c r="U394" s="117"/>
      <c r="V394" s="98"/>
      <c r="W394" s="98"/>
      <c r="X394" s="104"/>
      <c r="Y394" s="98"/>
    </row>
    <row r="395" spans="1:25" s="22" customFormat="1">
      <c r="A395" s="66"/>
      <c r="B395" s="66"/>
      <c r="C395" s="104"/>
      <c r="D395" s="104"/>
      <c r="E395" s="104"/>
      <c r="F395" s="104"/>
      <c r="G395" s="66"/>
      <c r="H395" s="122"/>
      <c r="I395" s="122"/>
      <c r="J395" s="122"/>
      <c r="K395" s="115"/>
      <c r="L395" s="117"/>
      <c r="M395" s="117"/>
      <c r="N395" s="98"/>
      <c r="O395" s="98"/>
      <c r="P395" s="109"/>
      <c r="Q395" s="109"/>
      <c r="R395" s="109"/>
      <c r="S395" s="98"/>
      <c r="T395" s="98"/>
      <c r="U395" s="117"/>
      <c r="V395" s="98"/>
      <c r="W395" s="98"/>
      <c r="X395" s="104"/>
      <c r="Y395" s="98"/>
    </row>
    <row r="396" spans="1:25" s="22" customFormat="1">
      <c r="A396" s="66"/>
      <c r="B396" s="66"/>
      <c r="C396" s="104"/>
      <c r="D396" s="104"/>
      <c r="E396" s="104"/>
      <c r="F396" s="104"/>
      <c r="G396" s="66"/>
      <c r="H396" s="122"/>
      <c r="I396" s="122"/>
      <c r="J396" s="122"/>
      <c r="K396" s="115"/>
      <c r="L396" s="117"/>
      <c r="M396" s="117"/>
      <c r="N396" s="98"/>
      <c r="O396" s="98"/>
      <c r="P396" s="109"/>
      <c r="Q396" s="109"/>
      <c r="R396" s="109"/>
      <c r="S396" s="98"/>
      <c r="T396" s="98"/>
      <c r="U396" s="117"/>
      <c r="V396" s="98"/>
      <c r="W396" s="98"/>
      <c r="X396" s="104"/>
      <c r="Y396" s="98"/>
    </row>
    <row r="397" spans="1:25" s="22" customFormat="1">
      <c r="A397" s="66"/>
      <c r="B397" s="66"/>
      <c r="C397" s="104"/>
      <c r="D397" s="104"/>
      <c r="E397" s="104"/>
      <c r="F397" s="104"/>
      <c r="G397" s="66"/>
      <c r="H397" s="122"/>
      <c r="I397" s="122"/>
      <c r="J397" s="122"/>
      <c r="K397" s="115"/>
      <c r="L397" s="117"/>
      <c r="M397" s="117"/>
      <c r="N397" s="98"/>
      <c r="O397" s="98"/>
      <c r="P397" s="109"/>
      <c r="Q397" s="109"/>
      <c r="R397" s="109"/>
      <c r="S397" s="98"/>
      <c r="T397" s="98"/>
      <c r="U397" s="117"/>
      <c r="V397" s="98"/>
      <c r="W397" s="98"/>
      <c r="X397" s="104"/>
      <c r="Y397" s="98"/>
    </row>
    <row r="398" spans="1:25" s="22" customFormat="1">
      <c r="A398" s="66"/>
      <c r="B398" s="66"/>
      <c r="C398" s="104"/>
      <c r="D398" s="104"/>
      <c r="E398" s="104"/>
      <c r="F398" s="104"/>
      <c r="G398" s="66"/>
      <c r="H398" s="122"/>
      <c r="I398" s="122"/>
      <c r="J398" s="122"/>
      <c r="K398" s="115"/>
      <c r="L398" s="117"/>
      <c r="M398" s="117"/>
      <c r="N398" s="98"/>
      <c r="O398" s="98"/>
      <c r="P398" s="109"/>
      <c r="Q398" s="109"/>
      <c r="R398" s="109"/>
      <c r="S398" s="98"/>
      <c r="T398" s="98"/>
      <c r="U398" s="117"/>
      <c r="V398" s="98"/>
      <c r="W398" s="98"/>
      <c r="X398" s="104"/>
      <c r="Y398" s="98"/>
    </row>
    <row r="399" spans="1:25" s="22" customFormat="1">
      <c r="A399" s="66"/>
      <c r="B399" s="66"/>
      <c r="C399" s="104"/>
      <c r="D399" s="104"/>
      <c r="E399" s="104"/>
      <c r="F399" s="104"/>
      <c r="G399" s="66"/>
      <c r="H399" s="122"/>
      <c r="I399" s="122"/>
      <c r="J399" s="122"/>
      <c r="K399" s="115"/>
      <c r="L399" s="117"/>
      <c r="M399" s="117"/>
      <c r="N399" s="98"/>
      <c r="O399" s="98"/>
      <c r="P399" s="109"/>
      <c r="Q399" s="109"/>
      <c r="R399" s="109"/>
      <c r="S399" s="98"/>
      <c r="T399" s="98"/>
      <c r="U399" s="117"/>
      <c r="V399" s="98"/>
      <c r="W399" s="98"/>
      <c r="X399" s="104"/>
      <c r="Y399" s="98"/>
    </row>
    <row r="400" spans="1:25" s="22" customFormat="1">
      <c r="A400" s="66"/>
      <c r="B400" s="66"/>
      <c r="C400" s="104"/>
      <c r="D400" s="104"/>
      <c r="E400" s="104"/>
      <c r="F400" s="104"/>
      <c r="G400" s="66"/>
      <c r="H400" s="122"/>
      <c r="I400" s="122"/>
      <c r="J400" s="122"/>
      <c r="K400" s="115"/>
      <c r="L400" s="117"/>
      <c r="M400" s="117"/>
      <c r="N400" s="98"/>
      <c r="O400" s="98"/>
      <c r="P400" s="109"/>
      <c r="Q400" s="109"/>
      <c r="R400" s="109"/>
      <c r="S400" s="98"/>
      <c r="T400" s="98"/>
      <c r="U400" s="117"/>
      <c r="V400" s="98"/>
      <c r="W400" s="98"/>
      <c r="X400" s="104"/>
      <c r="Y400" s="98"/>
    </row>
    <row r="401" spans="1:25" s="22" customFormat="1">
      <c r="A401" s="66"/>
      <c r="B401" s="66"/>
      <c r="C401" s="104"/>
      <c r="D401" s="104"/>
      <c r="E401" s="104"/>
      <c r="F401" s="104"/>
      <c r="G401" s="66"/>
      <c r="H401" s="122"/>
      <c r="I401" s="122"/>
      <c r="J401" s="122"/>
      <c r="K401" s="115"/>
      <c r="L401" s="117"/>
      <c r="M401" s="117"/>
      <c r="N401" s="98"/>
      <c r="O401" s="98"/>
      <c r="P401" s="109"/>
      <c r="Q401" s="109"/>
      <c r="R401" s="109"/>
      <c r="S401" s="98"/>
      <c r="T401" s="98"/>
      <c r="U401" s="117"/>
      <c r="V401" s="98"/>
      <c r="W401" s="98"/>
      <c r="X401" s="104"/>
      <c r="Y401" s="98"/>
    </row>
    <row r="402" spans="1:25" s="22" customFormat="1">
      <c r="A402" s="66"/>
      <c r="B402" s="66"/>
      <c r="C402" s="104"/>
      <c r="D402" s="104"/>
      <c r="E402" s="104"/>
      <c r="F402" s="104"/>
      <c r="G402" s="66"/>
      <c r="H402" s="122"/>
      <c r="I402" s="122"/>
      <c r="J402" s="122"/>
      <c r="K402" s="115"/>
      <c r="L402" s="117"/>
      <c r="M402" s="117"/>
      <c r="N402" s="98"/>
      <c r="O402" s="98"/>
      <c r="P402" s="109"/>
      <c r="Q402" s="109"/>
      <c r="R402" s="109"/>
      <c r="S402" s="98"/>
      <c r="T402" s="98"/>
      <c r="U402" s="117"/>
      <c r="V402" s="98"/>
      <c r="W402" s="98"/>
      <c r="X402" s="104"/>
      <c r="Y402" s="98"/>
    </row>
    <row r="403" spans="1:25" s="22" customFormat="1">
      <c r="A403" s="66"/>
      <c r="B403" s="66"/>
      <c r="C403" s="104"/>
      <c r="D403" s="104"/>
      <c r="E403" s="104"/>
      <c r="F403" s="104"/>
      <c r="G403" s="66"/>
      <c r="H403" s="122"/>
      <c r="I403" s="122"/>
      <c r="J403" s="122"/>
      <c r="K403" s="115"/>
      <c r="L403" s="117"/>
      <c r="M403" s="117"/>
      <c r="N403" s="98"/>
      <c r="O403" s="98"/>
      <c r="P403" s="109"/>
      <c r="Q403" s="109"/>
      <c r="R403" s="109"/>
      <c r="S403" s="98"/>
      <c r="T403" s="98"/>
      <c r="U403" s="117"/>
      <c r="V403" s="98"/>
      <c r="W403" s="98"/>
      <c r="X403" s="104"/>
      <c r="Y403" s="98"/>
    </row>
    <row r="404" spans="1:25" s="22" customFormat="1">
      <c r="A404" s="66"/>
      <c r="B404" s="66"/>
      <c r="C404" s="104"/>
      <c r="D404" s="104"/>
      <c r="E404" s="104"/>
      <c r="F404" s="104"/>
      <c r="G404" s="66"/>
      <c r="H404" s="122"/>
      <c r="I404" s="122"/>
      <c r="J404" s="122"/>
      <c r="K404" s="115"/>
      <c r="L404" s="117"/>
      <c r="M404" s="117"/>
      <c r="N404" s="98"/>
      <c r="O404" s="98"/>
      <c r="P404" s="109"/>
      <c r="Q404" s="109"/>
      <c r="R404" s="109"/>
      <c r="S404" s="98"/>
      <c r="T404" s="98"/>
      <c r="U404" s="117"/>
      <c r="V404" s="98"/>
      <c r="W404" s="98"/>
      <c r="X404" s="104"/>
      <c r="Y404" s="98"/>
    </row>
    <row r="405" spans="1:25" s="22" customFormat="1">
      <c r="A405" s="66"/>
      <c r="B405" s="66"/>
      <c r="C405" s="104"/>
      <c r="D405" s="104"/>
      <c r="E405" s="104"/>
      <c r="F405" s="104"/>
      <c r="G405" s="66"/>
      <c r="H405" s="122"/>
      <c r="I405" s="122"/>
      <c r="J405" s="122"/>
      <c r="K405" s="115"/>
      <c r="L405" s="117"/>
      <c r="M405" s="117"/>
      <c r="N405" s="98"/>
      <c r="O405" s="98"/>
      <c r="P405" s="109"/>
      <c r="Q405" s="109"/>
      <c r="R405" s="109"/>
      <c r="S405" s="98"/>
      <c r="T405" s="98"/>
      <c r="U405" s="117"/>
      <c r="V405" s="98"/>
      <c r="W405" s="98"/>
      <c r="X405" s="104"/>
      <c r="Y405" s="98"/>
    </row>
    <row r="406" spans="1:25" s="22" customFormat="1">
      <c r="A406" s="66"/>
      <c r="B406" s="66"/>
      <c r="C406" s="104"/>
      <c r="D406" s="104"/>
      <c r="E406" s="104"/>
      <c r="F406" s="104"/>
      <c r="G406" s="66"/>
      <c r="H406" s="122"/>
      <c r="I406" s="122"/>
      <c r="J406" s="122"/>
      <c r="K406" s="115"/>
      <c r="L406" s="117"/>
      <c r="M406" s="117"/>
      <c r="N406" s="98"/>
      <c r="O406" s="98"/>
      <c r="P406" s="109"/>
      <c r="Q406" s="109"/>
      <c r="R406" s="109"/>
      <c r="S406" s="98"/>
      <c r="T406" s="98"/>
      <c r="U406" s="117"/>
      <c r="V406" s="98"/>
      <c r="W406" s="98"/>
      <c r="X406" s="104"/>
      <c r="Y406" s="98"/>
    </row>
    <row r="407" spans="1:25" s="22" customFormat="1">
      <c r="A407" s="66"/>
      <c r="B407" s="66"/>
      <c r="C407" s="104"/>
      <c r="D407" s="104"/>
      <c r="E407" s="104"/>
      <c r="F407" s="104"/>
      <c r="G407" s="66"/>
      <c r="H407" s="122"/>
      <c r="I407" s="122"/>
      <c r="J407" s="122"/>
      <c r="K407" s="115"/>
      <c r="L407" s="117"/>
      <c r="M407" s="117"/>
      <c r="N407" s="98"/>
      <c r="O407" s="98"/>
      <c r="P407" s="109"/>
      <c r="Q407" s="109"/>
      <c r="R407" s="109"/>
      <c r="S407" s="98"/>
      <c r="T407" s="98"/>
      <c r="U407" s="117"/>
      <c r="V407" s="98"/>
      <c r="W407" s="98"/>
      <c r="X407" s="104"/>
      <c r="Y407" s="98"/>
    </row>
    <row r="408" spans="1:25" s="22" customFormat="1">
      <c r="A408" s="66"/>
      <c r="B408" s="66"/>
      <c r="C408" s="104"/>
      <c r="D408" s="104"/>
      <c r="E408" s="104"/>
      <c r="F408" s="104"/>
      <c r="G408" s="66"/>
      <c r="H408" s="122"/>
      <c r="I408" s="122"/>
      <c r="J408" s="122"/>
      <c r="K408" s="115"/>
      <c r="L408" s="117"/>
      <c r="M408" s="117"/>
      <c r="N408" s="98"/>
      <c r="O408" s="98"/>
      <c r="P408" s="109"/>
      <c r="Q408" s="109"/>
      <c r="R408" s="109"/>
      <c r="S408" s="98"/>
      <c r="T408" s="98"/>
      <c r="U408" s="117"/>
      <c r="V408" s="98"/>
      <c r="W408" s="98"/>
      <c r="X408" s="104"/>
      <c r="Y408" s="98"/>
    </row>
    <row r="409" spans="1:25" s="22" customFormat="1">
      <c r="A409" s="66"/>
      <c r="B409" s="66"/>
      <c r="C409" s="104"/>
      <c r="D409" s="104"/>
      <c r="E409" s="104"/>
      <c r="F409" s="104"/>
      <c r="G409" s="66"/>
      <c r="H409" s="122"/>
      <c r="I409" s="122"/>
      <c r="J409" s="122"/>
      <c r="K409" s="115"/>
      <c r="L409" s="117"/>
      <c r="M409" s="117"/>
      <c r="N409" s="98"/>
      <c r="O409" s="98"/>
      <c r="P409" s="109"/>
      <c r="Q409" s="109"/>
      <c r="R409" s="109"/>
      <c r="S409" s="98"/>
      <c r="T409" s="98"/>
      <c r="U409" s="117"/>
      <c r="V409" s="98"/>
      <c r="W409" s="98"/>
      <c r="X409" s="104"/>
      <c r="Y409" s="98"/>
    </row>
    <row r="410" spans="1:25" s="22" customFormat="1">
      <c r="A410" s="66"/>
      <c r="B410" s="66"/>
      <c r="C410" s="104"/>
      <c r="D410" s="104"/>
      <c r="E410" s="104"/>
      <c r="F410" s="104"/>
      <c r="G410" s="66"/>
      <c r="H410" s="122"/>
      <c r="I410" s="122"/>
      <c r="J410" s="122"/>
      <c r="K410" s="115"/>
      <c r="L410" s="117"/>
      <c r="M410" s="117"/>
      <c r="N410" s="98"/>
      <c r="O410" s="98"/>
      <c r="P410" s="109"/>
      <c r="Q410" s="109"/>
      <c r="R410" s="109"/>
      <c r="S410" s="98"/>
      <c r="T410" s="98"/>
      <c r="U410" s="117"/>
      <c r="V410" s="98"/>
      <c r="W410" s="98"/>
      <c r="X410" s="104"/>
      <c r="Y410" s="98"/>
    </row>
    <row r="411" spans="1:25" s="22" customFormat="1">
      <c r="A411" s="66"/>
      <c r="B411" s="66"/>
      <c r="C411" s="104"/>
      <c r="D411" s="104"/>
      <c r="E411" s="104"/>
      <c r="F411" s="104"/>
      <c r="G411" s="66"/>
      <c r="H411" s="122"/>
      <c r="I411" s="122"/>
      <c r="J411" s="122"/>
      <c r="K411" s="115"/>
      <c r="L411" s="117"/>
      <c r="M411" s="117"/>
      <c r="N411" s="98"/>
      <c r="O411" s="98"/>
      <c r="P411" s="109"/>
      <c r="Q411" s="109"/>
      <c r="R411" s="109"/>
      <c r="S411" s="98"/>
      <c r="T411" s="98"/>
      <c r="U411" s="117"/>
      <c r="V411" s="98"/>
      <c r="W411" s="98"/>
      <c r="X411" s="104"/>
      <c r="Y411" s="98"/>
    </row>
    <row r="412" spans="1:25" s="22" customFormat="1">
      <c r="A412" s="66"/>
      <c r="B412" s="66"/>
      <c r="C412" s="104"/>
      <c r="D412" s="104"/>
      <c r="E412" s="104"/>
      <c r="F412" s="104"/>
      <c r="G412" s="66"/>
      <c r="H412" s="122"/>
      <c r="I412" s="122"/>
      <c r="J412" s="122"/>
      <c r="K412" s="115"/>
      <c r="L412" s="117"/>
      <c r="M412" s="117"/>
      <c r="N412" s="98"/>
      <c r="O412" s="98"/>
      <c r="P412" s="109"/>
      <c r="Q412" s="109"/>
      <c r="R412" s="109"/>
      <c r="S412" s="98"/>
      <c r="T412" s="98"/>
      <c r="U412" s="117"/>
      <c r="V412" s="98"/>
      <c r="W412" s="98"/>
      <c r="X412" s="104"/>
      <c r="Y412" s="98"/>
    </row>
    <row r="413" spans="1:25" s="22" customFormat="1">
      <c r="A413" s="66"/>
      <c r="B413" s="66"/>
      <c r="C413" s="104"/>
      <c r="D413" s="104"/>
      <c r="E413" s="104"/>
      <c r="F413" s="104"/>
      <c r="G413" s="66"/>
      <c r="H413" s="122"/>
      <c r="I413" s="122"/>
      <c r="J413" s="122"/>
      <c r="K413" s="115"/>
      <c r="L413" s="117"/>
      <c r="M413" s="117"/>
      <c r="N413" s="98"/>
      <c r="O413" s="98"/>
      <c r="P413" s="109"/>
      <c r="Q413" s="109"/>
      <c r="R413" s="109"/>
      <c r="S413" s="98"/>
      <c r="T413" s="98"/>
      <c r="U413" s="117"/>
      <c r="V413" s="98"/>
      <c r="W413" s="98"/>
      <c r="X413" s="104"/>
      <c r="Y413" s="98"/>
    </row>
    <row r="414" spans="1:25" s="22" customFormat="1">
      <c r="A414" s="66"/>
      <c r="B414" s="66"/>
      <c r="C414" s="104"/>
      <c r="D414" s="104"/>
      <c r="E414" s="104"/>
      <c r="F414" s="104"/>
      <c r="G414" s="66"/>
      <c r="H414" s="122"/>
      <c r="I414" s="122"/>
      <c r="J414" s="122"/>
      <c r="K414" s="115"/>
      <c r="L414" s="117"/>
      <c r="M414" s="117"/>
      <c r="N414" s="98"/>
      <c r="O414" s="98"/>
      <c r="P414" s="109"/>
      <c r="Q414" s="109"/>
      <c r="R414" s="109"/>
      <c r="S414" s="98"/>
      <c r="T414" s="98"/>
      <c r="U414" s="117"/>
      <c r="V414" s="98"/>
      <c r="W414" s="98"/>
      <c r="X414" s="104"/>
      <c r="Y414" s="98"/>
    </row>
    <row r="415" spans="1:25" s="22" customFormat="1">
      <c r="A415" s="66"/>
      <c r="B415" s="66"/>
      <c r="C415" s="104"/>
      <c r="D415" s="104"/>
      <c r="E415" s="104"/>
      <c r="F415" s="104"/>
      <c r="G415" s="66"/>
      <c r="H415" s="122"/>
      <c r="I415" s="122"/>
      <c r="J415" s="122"/>
      <c r="K415" s="115"/>
      <c r="L415" s="117"/>
      <c r="M415" s="117"/>
      <c r="N415" s="98"/>
      <c r="O415" s="98"/>
      <c r="P415" s="109"/>
      <c r="Q415" s="109"/>
      <c r="R415" s="109"/>
      <c r="S415" s="98"/>
      <c r="T415" s="98"/>
      <c r="U415" s="117"/>
      <c r="V415" s="98"/>
      <c r="W415" s="98"/>
      <c r="X415" s="104"/>
      <c r="Y415" s="98"/>
    </row>
    <row r="416" spans="1:25" s="22" customFormat="1">
      <c r="A416" s="66"/>
      <c r="B416" s="66"/>
      <c r="C416" s="104"/>
      <c r="D416" s="104"/>
      <c r="E416" s="104"/>
      <c r="F416" s="104"/>
      <c r="G416" s="66"/>
      <c r="H416" s="122"/>
      <c r="I416" s="122"/>
      <c r="J416" s="122"/>
      <c r="K416" s="115"/>
      <c r="L416" s="117"/>
      <c r="M416" s="117"/>
      <c r="N416" s="98"/>
      <c r="O416" s="98"/>
      <c r="P416" s="109"/>
      <c r="Q416" s="109"/>
      <c r="R416" s="109"/>
      <c r="S416" s="98"/>
      <c r="T416" s="98"/>
      <c r="U416" s="117"/>
      <c r="V416" s="98"/>
      <c r="W416" s="98"/>
      <c r="X416" s="104"/>
      <c r="Y416" s="98"/>
    </row>
    <row r="417" spans="1:25" s="22" customFormat="1">
      <c r="A417" s="66"/>
      <c r="B417" s="66"/>
      <c r="C417" s="104"/>
      <c r="D417" s="104"/>
      <c r="E417" s="104"/>
      <c r="F417" s="104"/>
      <c r="G417" s="66"/>
      <c r="H417" s="122"/>
      <c r="I417" s="122"/>
      <c r="J417" s="122"/>
      <c r="K417" s="115"/>
      <c r="L417" s="117"/>
      <c r="M417" s="117"/>
      <c r="N417" s="98"/>
      <c r="O417" s="98"/>
      <c r="P417" s="109"/>
      <c r="Q417" s="109"/>
      <c r="R417" s="109"/>
      <c r="S417" s="98"/>
      <c r="T417" s="98"/>
      <c r="U417" s="117"/>
      <c r="V417" s="98"/>
      <c r="W417" s="98"/>
      <c r="X417" s="104"/>
      <c r="Y417" s="98"/>
    </row>
    <row r="418" spans="1:25" s="22" customFormat="1">
      <c r="A418" s="66"/>
      <c r="B418" s="66"/>
      <c r="C418" s="104"/>
      <c r="D418" s="104"/>
      <c r="E418" s="104"/>
      <c r="F418" s="104"/>
      <c r="G418" s="66"/>
      <c r="H418" s="122"/>
      <c r="I418" s="122"/>
      <c r="J418" s="122"/>
      <c r="K418" s="115"/>
      <c r="L418" s="117"/>
      <c r="M418" s="117"/>
      <c r="N418" s="98"/>
      <c r="O418" s="98"/>
      <c r="P418" s="109"/>
      <c r="Q418" s="109"/>
      <c r="R418" s="109"/>
      <c r="S418" s="98"/>
      <c r="T418" s="98"/>
      <c r="U418" s="117"/>
      <c r="V418" s="98"/>
      <c r="W418" s="98"/>
      <c r="X418" s="104"/>
      <c r="Y418" s="98"/>
    </row>
    <row r="419" spans="1:25" s="22" customFormat="1">
      <c r="A419" s="66"/>
      <c r="B419" s="66"/>
      <c r="C419" s="104"/>
      <c r="D419" s="104"/>
      <c r="E419" s="104"/>
      <c r="F419" s="104"/>
      <c r="G419" s="66"/>
      <c r="H419" s="122"/>
      <c r="I419" s="122"/>
      <c r="J419" s="122"/>
      <c r="K419" s="115"/>
      <c r="L419" s="117"/>
      <c r="M419" s="117"/>
      <c r="N419" s="98"/>
      <c r="O419" s="98"/>
      <c r="P419" s="109"/>
      <c r="Q419" s="109"/>
      <c r="R419" s="109"/>
      <c r="S419" s="98"/>
      <c r="T419" s="98"/>
      <c r="U419" s="117"/>
      <c r="V419" s="98"/>
      <c r="W419" s="98"/>
      <c r="X419" s="104"/>
      <c r="Y419" s="98"/>
    </row>
    <row r="420" spans="1:25" s="22" customFormat="1">
      <c r="A420" s="66"/>
      <c r="B420" s="66"/>
      <c r="C420" s="104"/>
      <c r="D420" s="104"/>
      <c r="E420" s="104"/>
      <c r="F420" s="104"/>
      <c r="G420" s="66"/>
      <c r="H420" s="122"/>
      <c r="I420" s="122"/>
      <c r="J420" s="122"/>
      <c r="K420" s="115"/>
      <c r="L420" s="117"/>
      <c r="M420" s="117"/>
      <c r="N420" s="98"/>
      <c r="O420" s="98"/>
      <c r="P420" s="109"/>
      <c r="Q420" s="109"/>
      <c r="R420" s="109"/>
      <c r="S420" s="98"/>
      <c r="T420" s="98"/>
      <c r="U420" s="117"/>
      <c r="V420" s="98"/>
      <c r="W420" s="98"/>
      <c r="X420" s="104"/>
      <c r="Y420" s="98"/>
    </row>
    <row r="421" spans="1:25" s="22" customFormat="1">
      <c r="A421" s="66"/>
      <c r="B421" s="66"/>
      <c r="C421" s="104"/>
      <c r="D421" s="104"/>
      <c r="E421" s="104"/>
      <c r="F421" s="104"/>
      <c r="G421" s="66"/>
      <c r="H421" s="122"/>
      <c r="I421" s="122"/>
      <c r="J421" s="122"/>
      <c r="K421" s="115"/>
      <c r="L421" s="117"/>
      <c r="M421" s="117"/>
      <c r="N421" s="98"/>
      <c r="O421" s="98"/>
      <c r="P421" s="109"/>
      <c r="Q421" s="109"/>
      <c r="R421" s="109"/>
      <c r="S421" s="98"/>
      <c r="T421" s="98"/>
      <c r="U421" s="117"/>
      <c r="V421" s="98"/>
      <c r="W421" s="98"/>
      <c r="X421" s="104"/>
      <c r="Y421" s="98"/>
    </row>
    <row r="422" spans="1:25" s="22" customFormat="1">
      <c r="A422" s="66"/>
      <c r="B422" s="66"/>
      <c r="C422" s="104"/>
      <c r="D422" s="104"/>
      <c r="E422" s="104"/>
      <c r="F422" s="104"/>
      <c r="G422" s="66"/>
      <c r="H422" s="122"/>
      <c r="I422" s="122"/>
      <c r="J422" s="122"/>
      <c r="K422" s="115"/>
      <c r="L422" s="117"/>
      <c r="M422" s="117"/>
      <c r="N422" s="98"/>
      <c r="O422" s="98"/>
      <c r="P422" s="109"/>
      <c r="Q422" s="109"/>
      <c r="R422" s="109"/>
      <c r="S422" s="98"/>
      <c r="T422" s="98"/>
      <c r="U422" s="117"/>
      <c r="V422" s="98"/>
      <c r="W422" s="98"/>
      <c r="X422" s="104"/>
      <c r="Y422" s="98"/>
    </row>
    <row r="423" spans="1:25" s="22" customFormat="1">
      <c r="A423" s="66"/>
      <c r="B423" s="66"/>
      <c r="C423" s="104"/>
      <c r="D423" s="104"/>
      <c r="E423" s="104"/>
      <c r="F423" s="104"/>
      <c r="G423" s="66"/>
      <c r="H423" s="122"/>
      <c r="I423" s="122"/>
      <c r="J423" s="122"/>
      <c r="K423" s="115"/>
      <c r="L423" s="117"/>
      <c r="M423" s="117"/>
      <c r="N423" s="98"/>
      <c r="O423" s="98"/>
      <c r="P423" s="109"/>
      <c r="Q423" s="109"/>
      <c r="R423" s="109"/>
      <c r="S423" s="98"/>
      <c r="T423" s="98"/>
      <c r="U423" s="117"/>
      <c r="V423" s="98"/>
      <c r="W423" s="98"/>
      <c r="X423" s="104"/>
      <c r="Y423" s="98"/>
    </row>
    <row r="424" spans="1:25" s="22" customFormat="1">
      <c r="A424" s="66"/>
      <c r="B424" s="66"/>
      <c r="C424" s="104"/>
      <c r="D424" s="104"/>
      <c r="E424" s="104"/>
      <c r="F424" s="104"/>
      <c r="G424" s="66"/>
      <c r="H424" s="122"/>
      <c r="I424" s="122"/>
      <c r="J424" s="122"/>
      <c r="K424" s="115"/>
      <c r="L424" s="117"/>
      <c r="M424" s="117"/>
      <c r="N424" s="98"/>
      <c r="O424" s="98"/>
      <c r="P424" s="109"/>
      <c r="Q424" s="109"/>
      <c r="R424" s="109"/>
      <c r="S424" s="98"/>
      <c r="T424" s="98"/>
      <c r="U424" s="117"/>
      <c r="V424" s="98"/>
      <c r="W424" s="98"/>
      <c r="X424" s="104"/>
      <c r="Y424" s="98"/>
    </row>
    <row r="425" spans="1:25" s="22" customFormat="1">
      <c r="A425" s="66"/>
      <c r="B425" s="66"/>
      <c r="C425" s="104"/>
      <c r="D425" s="104"/>
      <c r="E425" s="104"/>
      <c r="F425" s="104"/>
      <c r="G425" s="66"/>
      <c r="H425" s="122"/>
      <c r="I425" s="122"/>
      <c r="J425" s="122"/>
      <c r="K425" s="115"/>
      <c r="L425" s="117"/>
      <c r="M425" s="117"/>
      <c r="N425" s="98"/>
      <c r="O425" s="98"/>
      <c r="P425" s="109"/>
      <c r="Q425" s="109"/>
      <c r="R425" s="109"/>
      <c r="S425" s="98"/>
      <c r="T425" s="98"/>
      <c r="U425" s="117"/>
      <c r="V425" s="98"/>
      <c r="W425" s="98"/>
      <c r="X425" s="104"/>
      <c r="Y425" s="98"/>
    </row>
    <row r="426" spans="1:25" s="22" customFormat="1">
      <c r="A426" s="66"/>
      <c r="B426" s="66"/>
      <c r="C426" s="104"/>
      <c r="D426" s="104"/>
      <c r="E426" s="104"/>
      <c r="F426" s="104"/>
      <c r="G426" s="66"/>
      <c r="H426" s="122"/>
      <c r="I426" s="122"/>
      <c r="J426" s="122"/>
      <c r="K426" s="115"/>
      <c r="L426" s="117"/>
      <c r="M426" s="117"/>
      <c r="N426" s="98"/>
      <c r="O426" s="98"/>
      <c r="P426" s="109"/>
      <c r="Q426" s="109"/>
      <c r="R426" s="109"/>
      <c r="S426" s="98"/>
      <c r="T426" s="98"/>
      <c r="U426" s="117"/>
      <c r="V426" s="98"/>
      <c r="W426" s="98"/>
      <c r="X426" s="104"/>
      <c r="Y426" s="98"/>
    </row>
    <row r="427" spans="1:25" s="22" customFormat="1">
      <c r="A427" s="66"/>
      <c r="B427" s="66"/>
      <c r="C427" s="104"/>
      <c r="D427" s="104"/>
      <c r="E427" s="104"/>
      <c r="F427" s="104"/>
      <c r="G427" s="66"/>
      <c r="H427" s="122"/>
      <c r="I427" s="122"/>
      <c r="J427" s="122"/>
      <c r="K427" s="115"/>
      <c r="L427" s="117"/>
      <c r="M427" s="117"/>
      <c r="N427" s="98"/>
      <c r="O427" s="98"/>
      <c r="P427" s="109"/>
      <c r="Q427" s="109"/>
      <c r="R427" s="109"/>
      <c r="S427" s="98"/>
      <c r="T427" s="98"/>
      <c r="U427" s="117"/>
      <c r="V427" s="98"/>
      <c r="W427" s="98"/>
      <c r="X427" s="104"/>
      <c r="Y427" s="98"/>
    </row>
    <row r="428" spans="1:25" s="22" customFormat="1">
      <c r="A428" s="66"/>
      <c r="B428" s="66"/>
      <c r="C428" s="104"/>
      <c r="D428" s="104"/>
      <c r="E428" s="104"/>
      <c r="F428" s="104"/>
      <c r="G428" s="66"/>
      <c r="H428" s="122"/>
      <c r="I428" s="122"/>
      <c r="J428" s="122"/>
      <c r="K428" s="115"/>
      <c r="L428" s="117"/>
      <c r="M428" s="117"/>
      <c r="N428" s="98"/>
      <c r="O428" s="98"/>
      <c r="P428" s="109"/>
      <c r="Q428" s="109"/>
      <c r="R428" s="109"/>
      <c r="S428" s="98"/>
      <c r="T428" s="98"/>
      <c r="U428" s="117"/>
      <c r="V428" s="98"/>
      <c r="W428" s="98"/>
      <c r="X428" s="104"/>
      <c r="Y428" s="98"/>
    </row>
    <row r="429" spans="1:25" s="22" customFormat="1">
      <c r="A429" s="66"/>
      <c r="B429" s="66"/>
      <c r="C429" s="104"/>
      <c r="D429" s="104"/>
      <c r="E429" s="104"/>
      <c r="F429" s="104"/>
      <c r="G429" s="66"/>
      <c r="H429" s="122"/>
      <c r="I429" s="122"/>
      <c r="J429" s="122"/>
      <c r="K429" s="115"/>
      <c r="L429" s="117"/>
      <c r="M429" s="117"/>
      <c r="N429" s="98"/>
      <c r="O429" s="98"/>
      <c r="P429" s="109"/>
      <c r="Q429" s="109"/>
      <c r="R429" s="109"/>
      <c r="S429" s="98"/>
      <c r="T429" s="98"/>
      <c r="U429" s="117"/>
      <c r="V429" s="98"/>
      <c r="W429" s="98"/>
      <c r="X429" s="104"/>
      <c r="Y429" s="98"/>
    </row>
    <row r="430" spans="1:25" s="22" customFormat="1">
      <c r="A430" s="66"/>
      <c r="B430" s="66"/>
      <c r="C430" s="104"/>
      <c r="D430" s="104"/>
      <c r="E430" s="104"/>
      <c r="F430" s="104"/>
      <c r="G430" s="66"/>
      <c r="H430" s="122"/>
      <c r="I430" s="122"/>
      <c r="J430" s="122"/>
      <c r="K430" s="115"/>
      <c r="L430" s="117"/>
      <c r="M430" s="117"/>
      <c r="N430" s="98"/>
      <c r="O430" s="98"/>
      <c r="P430" s="109"/>
      <c r="Q430" s="109"/>
      <c r="R430" s="109"/>
      <c r="S430" s="98"/>
      <c r="T430" s="98"/>
      <c r="U430" s="117"/>
      <c r="V430" s="98"/>
      <c r="W430" s="98"/>
      <c r="X430" s="104"/>
      <c r="Y430" s="98"/>
    </row>
    <row r="431" spans="1:25" s="22" customFormat="1">
      <c r="A431" s="66"/>
      <c r="B431" s="66"/>
      <c r="C431" s="104"/>
      <c r="D431" s="104"/>
      <c r="E431" s="104"/>
      <c r="F431" s="104"/>
      <c r="G431" s="66"/>
      <c r="H431" s="122"/>
      <c r="I431" s="122"/>
      <c r="J431" s="122"/>
      <c r="K431" s="115"/>
      <c r="L431" s="117"/>
      <c r="M431" s="117"/>
      <c r="N431" s="98"/>
      <c r="O431" s="98"/>
      <c r="P431" s="109"/>
      <c r="Q431" s="109"/>
      <c r="R431" s="109"/>
      <c r="S431" s="98"/>
      <c r="T431" s="98"/>
      <c r="U431" s="117"/>
      <c r="V431" s="98"/>
      <c r="W431" s="98"/>
      <c r="X431" s="104"/>
      <c r="Y431" s="98"/>
    </row>
    <row r="432" spans="1:25" s="22" customFormat="1">
      <c r="A432" s="66"/>
      <c r="B432" s="66"/>
      <c r="C432" s="104"/>
      <c r="D432" s="104"/>
      <c r="E432" s="104"/>
      <c r="F432" s="104"/>
      <c r="G432" s="66"/>
      <c r="H432" s="122"/>
      <c r="I432" s="122"/>
      <c r="J432" s="122"/>
      <c r="K432" s="115"/>
      <c r="L432" s="117"/>
      <c r="M432" s="117"/>
      <c r="N432" s="98"/>
      <c r="O432" s="98"/>
      <c r="P432" s="109"/>
      <c r="Q432" s="109"/>
      <c r="R432" s="109"/>
      <c r="S432" s="98"/>
      <c r="T432" s="98"/>
      <c r="U432" s="117"/>
      <c r="V432" s="98"/>
      <c r="W432" s="98"/>
      <c r="X432" s="104"/>
      <c r="Y432" s="98"/>
    </row>
    <row r="433" spans="1:25" s="22" customFormat="1">
      <c r="A433" s="66"/>
      <c r="B433" s="66"/>
      <c r="C433" s="104"/>
      <c r="D433" s="104"/>
      <c r="E433" s="104"/>
      <c r="F433" s="104"/>
      <c r="G433" s="66"/>
      <c r="H433" s="122"/>
      <c r="I433" s="122"/>
      <c r="J433" s="122"/>
      <c r="K433" s="115"/>
      <c r="L433" s="117"/>
      <c r="M433" s="117"/>
      <c r="N433" s="98"/>
      <c r="O433" s="98"/>
      <c r="P433" s="109"/>
      <c r="Q433" s="109"/>
      <c r="R433" s="109"/>
      <c r="S433" s="98"/>
      <c r="T433" s="98"/>
      <c r="U433" s="117"/>
      <c r="V433" s="98"/>
      <c r="W433" s="98"/>
      <c r="X433" s="104"/>
      <c r="Y433" s="98"/>
    </row>
    <row r="434" spans="1:25" s="22" customFormat="1">
      <c r="A434" s="66"/>
      <c r="B434" s="66"/>
      <c r="C434" s="104"/>
      <c r="D434" s="104"/>
      <c r="E434" s="104"/>
      <c r="F434" s="104"/>
      <c r="G434" s="66"/>
      <c r="H434" s="122"/>
      <c r="I434" s="122"/>
      <c r="J434" s="122"/>
      <c r="K434" s="115"/>
      <c r="L434" s="117"/>
      <c r="M434" s="117"/>
      <c r="N434" s="98"/>
      <c r="O434" s="98"/>
      <c r="P434" s="109"/>
      <c r="Q434" s="109"/>
      <c r="R434" s="109"/>
      <c r="S434" s="98"/>
      <c r="T434" s="98"/>
      <c r="U434" s="117"/>
      <c r="V434" s="98"/>
      <c r="W434" s="98"/>
      <c r="X434" s="104"/>
      <c r="Y434" s="98"/>
    </row>
    <row r="435" spans="1:25" s="22" customFormat="1">
      <c r="A435" s="66"/>
      <c r="B435" s="66"/>
      <c r="C435" s="104"/>
      <c r="D435" s="104"/>
      <c r="E435" s="104"/>
      <c r="F435" s="104"/>
      <c r="G435" s="66"/>
      <c r="H435" s="122"/>
      <c r="I435" s="122"/>
      <c r="J435" s="122"/>
      <c r="K435" s="115"/>
      <c r="L435" s="117"/>
      <c r="M435" s="117"/>
      <c r="N435" s="98"/>
      <c r="O435" s="98"/>
      <c r="P435" s="109"/>
      <c r="Q435" s="109"/>
      <c r="R435" s="109"/>
      <c r="S435" s="98"/>
      <c r="T435" s="98"/>
      <c r="U435" s="117"/>
      <c r="V435" s="98"/>
      <c r="W435" s="98"/>
      <c r="X435" s="104"/>
      <c r="Y435" s="98"/>
    </row>
    <row r="436" spans="1:25" s="22" customFormat="1">
      <c r="A436" s="66"/>
      <c r="B436" s="66"/>
      <c r="C436" s="104"/>
      <c r="D436" s="104"/>
      <c r="E436" s="104"/>
      <c r="F436" s="104"/>
      <c r="G436" s="66"/>
      <c r="H436" s="122"/>
      <c r="I436" s="122"/>
      <c r="J436" s="122"/>
      <c r="K436" s="115"/>
      <c r="L436" s="117"/>
      <c r="M436" s="117"/>
      <c r="N436" s="98"/>
      <c r="O436" s="98"/>
      <c r="P436" s="109"/>
      <c r="Q436" s="109"/>
      <c r="R436" s="109"/>
      <c r="S436" s="98"/>
      <c r="T436" s="98"/>
      <c r="U436" s="117"/>
      <c r="V436" s="98"/>
      <c r="W436" s="98"/>
      <c r="X436" s="104"/>
      <c r="Y436" s="98"/>
    </row>
    <row r="437" spans="1:25" s="22" customFormat="1">
      <c r="A437" s="66"/>
      <c r="B437" s="66"/>
      <c r="C437" s="104"/>
      <c r="D437" s="104"/>
      <c r="E437" s="104"/>
      <c r="F437" s="104"/>
      <c r="G437" s="66"/>
      <c r="H437" s="122"/>
      <c r="I437" s="122"/>
      <c r="J437" s="122"/>
      <c r="K437" s="115"/>
      <c r="L437" s="117"/>
      <c r="M437" s="117"/>
      <c r="N437" s="98"/>
      <c r="O437" s="98"/>
      <c r="P437" s="109"/>
      <c r="Q437" s="109"/>
      <c r="R437" s="109"/>
      <c r="S437" s="98"/>
      <c r="T437" s="98"/>
      <c r="U437" s="117"/>
      <c r="V437" s="98"/>
      <c r="W437" s="98"/>
      <c r="X437" s="104"/>
      <c r="Y437" s="98"/>
    </row>
    <row r="438" spans="1:25" s="22" customFormat="1">
      <c r="A438" s="66"/>
      <c r="B438" s="66"/>
      <c r="C438" s="104"/>
      <c r="D438" s="104"/>
      <c r="E438" s="104"/>
      <c r="F438" s="104"/>
      <c r="G438" s="66"/>
      <c r="H438" s="122"/>
      <c r="I438" s="122"/>
      <c r="J438" s="122"/>
      <c r="K438" s="115"/>
      <c r="L438" s="117"/>
      <c r="M438" s="117"/>
      <c r="N438" s="98"/>
      <c r="O438" s="98"/>
      <c r="P438" s="109"/>
      <c r="Q438" s="109"/>
      <c r="R438" s="109"/>
      <c r="S438" s="98"/>
      <c r="T438" s="98"/>
      <c r="U438" s="117"/>
      <c r="V438" s="98"/>
      <c r="W438" s="98"/>
      <c r="X438" s="104"/>
      <c r="Y438" s="98"/>
    </row>
    <row r="439" spans="1:25" s="22" customFormat="1">
      <c r="A439" s="66"/>
      <c r="B439" s="66"/>
      <c r="C439" s="104"/>
      <c r="D439" s="104"/>
      <c r="E439" s="104"/>
      <c r="F439" s="104"/>
      <c r="G439" s="66"/>
      <c r="H439" s="122"/>
      <c r="I439" s="122"/>
      <c r="J439" s="122"/>
      <c r="K439" s="115"/>
      <c r="L439" s="117"/>
      <c r="M439" s="117"/>
      <c r="N439" s="98"/>
      <c r="O439" s="98"/>
      <c r="P439" s="109"/>
      <c r="Q439" s="109"/>
      <c r="R439" s="109"/>
      <c r="S439" s="98"/>
      <c r="T439" s="98"/>
      <c r="U439" s="117"/>
      <c r="V439" s="98"/>
      <c r="W439" s="98"/>
      <c r="X439" s="104"/>
      <c r="Y439" s="98"/>
    </row>
    <row r="440" spans="1:25" s="22" customFormat="1">
      <c r="A440" s="66"/>
      <c r="B440" s="66"/>
      <c r="C440" s="104"/>
      <c r="D440" s="104"/>
      <c r="E440" s="104"/>
      <c r="F440" s="104"/>
      <c r="G440" s="66"/>
      <c r="H440" s="122"/>
      <c r="I440" s="122"/>
      <c r="J440" s="122"/>
      <c r="K440" s="115"/>
      <c r="L440" s="117"/>
      <c r="M440" s="117"/>
      <c r="N440" s="98"/>
      <c r="O440" s="98"/>
      <c r="P440" s="109"/>
      <c r="Q440" s="109"/>
      <c r="R440" s="109"/>
      <c r="S440" s="98"/>
      <c r="T440" s="98"/>
      <c r="U440" s="117"/>
      <c r="V440" s="98"/>
      <c r="W440" s="98"/>
      <c r="X440" s="104"/>
      <c r="Y440" s="98"/>
    </row>
    <row r="441" spans="1:25" s="22" customFormat="1">
      <c r="A441" s="66"/>
      <c r="B441" s="66"/>
      <c r="C441" s="104"/>
      <c r="D441" s="104"/>
      <c r="E441" s="104"/>
      <c r="F441" s="104"/>
      <c r="G441" s="66"/>
      <c r="H441" s="122"/>
      <c r="I441" s="122"/>
      <c r="J441" s="122"/>
      <c r="K441" s="115"/>
      <c r="L441" s="117"/>
      <c r="M441" s="117"/>
      <c r="N441" s="98"/>
      <c r="O441" s="98"/>
      <c r="P441" s="109"/>
      <c r="Q441" s="109"/>
      <c r="R441" s="109"/>
      <c r="S441" s="98"/>
      <c r="T441" s="98"/>
      <c r="U441" s="117"/>
      <c r="V441" s="98"/>
      <c r="W441" s="98"/>
      <c r="X441" s="104"/>
      <c r="Y441" s="98"/>
    </row>
    <row r="442" spans="1:25" s="22" customFormat="1">
      <c r="A442" s="66"/>
      <c r="B442" s="66"/>
      <c r="C442" s="104"/>
      <c r="D442" s="104"/>
      <c r="E442" s="104"/>
      <c r="F442" s="104"/>
      <c r="G442" s="66"/>
      <c r="H442" s="122"/>
      <c r="I442" s="122"/>
      <c r="J442" s="122"/>
      <c r="K442" s="115"/>
      <c r="L442" s="117"/>
      <c r="M442" s="117"/>
      <c r="N442" s="98"/>
      <c r="O442" s="98"/>
      <c r="P442" s="109"/>
      <c r="Q442" s="109"/>
      <c r="R442" s="109"/>
      <c r="S442" s="98"/>
      <c r="T442" s="98"/>
      <c r="U442" s="117"/>
      <c r="V442" s="98"/>
      <c r="W442" s="98"/>
      <c r="X442" s="104"/>
      <c r="Y442" s="98"/>
    </row>
    <row r="443" spans="1:25" s="22" customFormat="1">
      <c r="A443" s="66"/>
      <c r="B443" s="66"/>
      <c r="C443" s="104"/>
      <c r="D443" s="104"/>
      <c r="E443" s="104"/>
      <c r="F443" s="104"/>
      <c r="G443" s="66"/>
      <c r="H443" s="122"/>
      <c r="I443" s="122"/>
      <c r="J443" s="122"/>
      <c r="K443" s="115"/>
      <c r="L443" s="117"/>
      <c r="M443" s="117"/>
      <c r="N443" s="98"/>
      <c r="O443" s="98"/>
      <c r="P443" s="109"/>
      <c r="Q443" s="109"/>
      <c r="R443" s="109"/>
      <c r="S443" s="98"/>
      <c r="T443" s="98"/>
      <c r="U443" s="117"/>
      <c r="V443" s="98"/>
      <c r="W443" s="98"/>
      <c r="X443" s="104"/>
      <c r="Y443" s="98"/>
    </row>
    <row r="444" spans="1:25" s="22" customFormat="1">
      <c r="A444" s="66"/>
      <c r="B444" s="66"/>
      <c r="C444" s="104"/>
      <c r="D444" s="104"/>
      <c r="E444" s="104"/>
      <c r="F444" s="104"/>
      <c r="G444" s="66"/>
      <c r="H444" s="122"/>
      <c r="I444" s="122"/>
      <c r="J444" s="122"/>
      <c r="K444" s="115"/>
      <c r="L444" s="117"/>
      <c r="M444" s="117"/>
      <c r="N444" s="98"/>
      <c r="O444" s="98"/>
      <c r="P444" s="109"/>
      <c r="Q444" s="109"/>
      <c r="R444" s="109"/>
      <c r="S444" s="98"/>
      <c r="T444" s="98"/>
      <c r="U444" s="117"/>
      <c r="V444" s="98"/>
      <c r="W444" s="98"/>
      <c r="X444" s="104"/>
      <c r="Y444" s="98"/>
    </row>
    <row r="445" spans="1:25" s="22" customFormat="1">
      <c r="A445" s="66"/>
      <c r="B445" s="66"/>
      <c r="C445" s="104"/>
      <c r="D445" s="104"/>
      <c r="E445" s="104"/>
      <c r="F445" s="104"/>
      <c r="G445" s="66"/>
      <c r="H445" s="122"/>
      <c r="I445" s="122"/>
      <c r="J445" s="122"/>
      <c r="K445" s="115"/>
      <c r="L445" s="117"/>
      <c r="M445" s="117"/>
      <c r="N445" s="98"/>
      <c r="O445" s="98"/>
      <c r="P445" s="109"/>
      <c r="Q445" s="109"/>
      <c r="R445" s="109"/>
      <c r="S445" s="98"/>
      <c r="T445" s="98"/>
      <c r="U445" s="117"/>
      <c r="V445" s="98"/>
      <c r="W445" s="98"/>
      <c r="X445" s="104"/>
      <c r="Y445" s="98"/>
    </row>
    <row r="446" spans="1:25" s="22" customFormat="1">
      <c r="A446" s="66"/>
      <c r="B446" s="66"/>
      <c r="C446" s="104"/>
      <c r="D446" s="104"/>
      <c r="E446" s="104"/>
      <c r="F446" s="104"/>
      <c r="G446" s="66"/>
      <c r="H446" s="122"/>
      <c r="I446" s="122"/>
      <c r="J446" s="122"/>
      <c r="K446" s="115"/>
      <c r="L446" s="117"/>
      <c r="M446" s="117"/>
      <c r="N446" s="98"/>
      <c r="O446" s="98"/>
      <c r="P446" s="109"/>
      <c r="Q446" s="109"/>
      <c r="R446" s="109"/>
      <c r="S446" s="98"/>
      <c r="T446" s="98"/>
      <c r="U446" s="117"/>
      <c r="V446" s="98"/>
      <c r="W446" s="98"/>
      <c r="X446" s="104"/>
      <c r="Y446" s="98"/>
    </row>
    <row r="447" spans="1:25" s="22" customFormat="1">
      <c r="A447" s="66"/>
      <c r="B447" s="66"/>
      <c r="C447" s="104"/>
      <c r="D447" s="104"/>
      <c r="E447" s="104"/>
      <c r="F447" s="104"/>
      <c r="G447" s="66"/>
      <c r="H447" s="122"/>
      <c r="I447" s="122"/>
      <c r="J447" s="122"/>
      <c r="K447" s="115"/>
      <c r="L447" s="117"/>
      <c r="M447" s="117"/>
      <c r="N447" s="98"/>
      <c r="O447" s="98"/>
      <c r="P447" s="109"/>
      <c r="Q447" s="109"/>
      <c r="R447" s="109"/>
      <c r="S447" s="98"/>
      <c r="T447" s="98"/>
      <c r="U447" s="117"/>
      <c r="V447" s="98"/>
      <c r="W447" s="98"/>
      <c r="X447" s="104"/>
      <c r="Y447" s="98"/>
    </row>
    <row r="448" spans="1:25" s="22" customFormat="1">
      <c r="A448" s="66"/>
      <c r="B448" s="66"/>
      <c r="C448" s="104"/>
      <c r="D448" s="104"/>
      <c r="E448" s="104"/>
      <c r="F448" s="104"/>
      <c r="G448" s="66"/>
      <c r="H448" s="122"/>
      <c r="I448" s="122"/>
      <c r="J448" s="122"/>
      <c r="K448" s="115"/>
      <c r="L448" s="117"/>
      <c r="M448" s="117"/>
      <c r="N448" s="98"/>
      <c r="O448" s="98"/>
      <c r="P448" s="109"/>
      <c r="Q448" s="109"/>
      <c r="R448" s="109"/>
      <c r="S448" s="98"/>
      <c r="T448" s="98"/>
      <c r="U448" s="117"/>
      <c r="V448" s="98"/>
      <c r="W448" s="98"/>
      <c r="X448" s="104"/>
      <c r="Y448" s="98"/>
    </row>
    <row r="449" spans="1:25" s="22" customFormat="1">
      <c r="A449" s="66"/>
      <c r="B449" s="66"/>
      <c r="C449" s="104"/>
      <c r="D449" s="104"/>
      <c r="E449" s="104"/>
      <c r="F449" s="104"/>
      <c r="G449" s="66"/>
      <c r="H449" s="122"/>
      <c r="I449" s="122"/>
      <c r="J449" s="122"/>
      <c r="K449" s="115"/>
      <c r="L449" s="117"/>
      <c r="M449" s="117"/>
      <c r="N449" s="98"/>
      <c r="O449" s="98"/>
      <c r="P449" s="109"/>
      <c r="Q449" s="109"/>
      <c r="R449" s="109"/>
      <c r="S449" s="98"/>
      <c r="T449" s="98"/>
      <c r="U449" s="117"/>
      <c r="V449" s="98"/>
      <c r="W449" s="98"/>
      <c r="X449" s="104"/>
      <c r="Y449" s="98"/>
    </row>
    <row r="450" spans="1:25" s="22" customFormat="1">
      <c r="A450" s="66"/>
      <c r="B450" s="66"/>
      <c r="C450" s="104"/>
      <c r="D450" s="104"/>
      <c r="E450" s="104"/>
      <c r="F450" s="104"/>
      <c r="G450" s="66"/>
      <c r="H450" s="122"/>
      <c r="I450" s="122"/>
      <c r="J450" s="122"/>
      <c r="K450" s="115"/>
      <c r="L450" s="117"/>
      <c r="M450" s="117"/>
      <c r="N450" s="98"/>
      <c r="O450" s="98"/>
      <c r="P450" s="109"/>
      <c r="Q450" s="109"/>
      <c r="R450" s="109"/>
      <c r="S450" s="98"/>
      <c r="T450" s="98"/>
      <c r="U450" s="117"/>
      <c r="V450" s="98"/>
      <c r="W450" s="98"/>
      <c r="X450" s="104"/>
      <c r="Y450" s="98"/>
    </row>
    <row r="451" spans="1:25" s="22" customFormat="1">
      <c r="A451" s="66"/>
      <c r="B451" s="66"/>
      <c r="C451" s="104"/>
      <c r="D451" s="104"/>
      <c r="E451" s="104"/>
      <c r="F451" s="104"/>
      <c r="G451" s="66"/>
      <c r="H451" s="122"/>
      <c r="I451" s="122"/>
      <c r="J451" s="122"/>
      <c r="K451" s="115"/>
      <c r="L451" s="117"/>
      <c r="M451" s="117"/>
      <c r="N451" s="98"/>
      <c r="O451" s="98"/>
      <c r="P451" s="109"/>
      <c r="Q451" s="109"/>
      <c r="R451" s="109"/>
      <c r="S451" s="98"/>
      <c r="T451" s="98"/>
      <c r="U451" s="117"/>
      <c r="V451" s="98"/>
      <c r="W451" s="98"/>
      <c r="X451" s="104"/>
      <c r="Y451" s="98"/>
    </row>
    <row r="452" spans="1:25" s="22" customFormat="1">
      <c r="A452" s="66"/>
      <c r="B452" s="66"/>
      <c r="C452" s="104"/>
      <c r="D452" s="104"/>
      <c r="E452" s="104"/>
      <c r="F452" s="104"/>
      <c r="G452" s="66"/>
      <c r="H452" s="122"/>
      <c r="I452" s="122"/>
      <c r="J452" s="122"/>
      <c r="K452" s="115"/>
      <c r="L452" s="117"/>
      <c r="M452" s="117"/>
      <c r="N452" s="98"/>
      <c r="O452" s="98"/>
      <c r="P452" s="109"/>
      <c r="Q452" s="109"/>
      <c r="R452" s="109"/>
      <c r="S452" s="98"/>
      <c r="T452" s="98"/>
      <c r="U452" s="117"/>
      <c r="V452" s="98"/>
      <c r="W452" s="98"/>
      <c r="X452" s="104"/>
      <c r="Y452" s="98"/>
    </row>
    <row r="453" spans="1:25" s="22" customFormat="1">
      <c r="A453" s="66"/>
      <c r="B453" s="66"/>
      <c r="C453" s="104"/>
      <c r="D453" s="104"/>
      <c r="E453" s="104"/>
      <c r="F453" s="104"/>
      <c r="G453" s="66"/>
      <c r="H453" s="122"/>
      <c r="I453" s="122"/>
      <c r="J453" s="122"/>
      <c r="K453" s="115"/>
      <c r="L453" s="117"/>
      <c r="M453" s="117"/>
      <c r="N453" s="98"/>
      <c r="O453" s="98"/>
      <c r="P453" s="109"/>
      <c r="Q453" s="109"/>
      <c r="R453" s="109"/>
      <c r="S453" s="98"/>
      <c r="T453" s="98"/>
      <c r="U453" s="117"/>
      <c r="V453" s="98"/>
      <c r="W453" s="98"/>
      <c r="X453" s="104"/>
      <c r="Y453" s="98"/>
    </row>
    <row r="454" spans="1:25" s="22" customFormat="1">
      <c r="A454" s="66"/>
      <c r="B454" s="66"/>
      <c r="C454" s="104"/>
      <c r="D454" s="104"/>
      <c r="E454" s="104"/>
      <c r="F454" s="104"/>
      <c r="G454" s="66"/>
      <c r="H454" s="122"/>
      <c r="I454" s="122"/>
      <c r="J454" s="122"/>
      <c r="K454" s="115"/>
      <c r="L454" s="117"/>
      <c r="M454" s="117"/>
      <c r="N454" s="98"/>
      <c r="O454" s="98"/>
      <c r="P454" s="109"/>
      <c r="Q454" s="109"/>
      <c r="R454" s="109"/>
      <c r="S454" s="98"/>
      <c r="T454" s="98"/>
      <c r="U454" s="117"/>
      <c r="V454" s="98"/>
      <c r="W454" s="98"/>
      <c r="X454" s="104"/>
      <c r="Y454" s="98"/>
    </row>
    <row r="455" spans="1:25" s="22" customFormat="1">
      <c r="A455" s="66"/>
      <c r="B455" s="66"/>
      <c r="C455" s="104"/>
      <c r="D455" s="104"/>
      <c r="E455" s="104"/>
      <c r="F455" s="104"/>
      <c r="G455" s="66"/>
      <c r="H455" s="122"/>
      <c r="I455" s="122"/>
      <c r="J455" s="122"/>
      <c r="K455" s="115"/>
      <c r="L455" s="117"/>
      <c r="M455" s="117"/>
      <c r="N455" s="98"/>
      <c r="O455" s="98"/>
      <c r="P455" s="109"/>
      <c r="Q455" s="109"/>
      <c r="R455" s="109"/>
      <c r="S455" s="98"/>
      <c r="T455" s="98"/>
      <c r="U455" s="117"/>
      <c r="V455" s="98"/>
      <c r="W455" s="98"/>
      <c r="X455" s="104"/>
      <c r="Y455" s="98"/>
    </row>
    <row r="456" spans="1:25" s="22" customFormat="1">
      <c r="A456" s="66"/>
      <c r="B456" s="66"/>
      <c r="C456" s="104"/>
      <c r="D456" s="104"/>
      <c r="E456" s="104"/>
      <c r="F456" s="104"/>
      <c r="G456" s="66"/>
      <c r="H456" s="122"/>
      <c r="I456" s="122"/>
      <c r="J456" s="122"/>
      <c r="K456" s="115"/>
      <c r="L456" s="117"/>
      <c r="M456" s="117"/>
      <c r="N456" s="98"/>
      <c r="O456" s="98"/>
      <c r="P456" s="109"/>
      <c r="Q456" s="109"/>
      <c r="R456" s="109"/>
      <c r="S456" s="98"/>
      <c r="T456" s="98"/>
      <c r="U456" s="117"/>
      <c r="V456" s="98"/>
      <c r="W456" s="98"/>
      <c r="X456" s="104"/>
      <c r="Y456" s="98"/>
    </row>
    <row r="457" spans="1:25" s="22" customFormat="1">
      <c r="A457" s="66"/>
      <c r="B457" s="66"/>
      <c r="C457" s="104"/>
      <c r="D457" s="104"/>
      <c r="E457" s="104"/>
      <c r="F457" s="104"/>
      <c r="G457" s="66"/>
      <c r="H457" s="122"/>
      <c r="I457" s="122"/>
      <c r="J457" s="122"/>
      <c r="K457" s="115"/>
      <c r="L457" s="117"/>
      <c r="M457" s="117"/>
      <c r="N457" s="98"/>
      <c r="O457" s="98"/>
      <c r="P457" s="109"/>
      <c r="Q457" s="109"/>
      <c r="R457" s="109"/>
      <c r="S457" s="98"/>
      <c r="T457" s="98"/>
      <c r="U457" s="117"/>
      <c r="V457" s="98"/>
      <c r="W457" s="98"/>
      <c r="X457" s="104"/>
      <c r="Y457" s="98"/>
    </row>
    <row r="458" spans="1:25" s="22" customFormat="1">
      <c r="A458" s="66"/>
      <c r="B458" s="66"/>
      <c r="C458" s="104"/>
      <c r="D458" s="104"/>
      <c r="E458" s="104"/>
      <c r="F458" s="104"/>
      <c r="G458" s="66"/>
      <c r="H458" s="122"/>
      <c r="I458" s="122"/>
      <c r="J458" s="122"/>
      <c r="K458" s="115"/>
      <c r="L458" s="117"/>
      <c r="M458" s="117"/>
      <c r="N458" s="98"/>
      <c r="O458" s="98"/>
      <c r="P458" s="109"/>
      <c r="Q458" s="109"/>
      <c r="R458" s="109"/>
      <c r="S458" s="98"/>
      <c r="T458" s="98"/>
      <c r="U458" s="117"/>
      <c r="V458" s="98"/>
      <c r="W458" s="98"/>
      <c r="X458" s="104"/>
      <c r="Y458" s="98"/>
    </row>
    <row r="459" spans="1:25" s="22" customFormat="1">
      <c r="A459" s="66"/>
      <c r="B459" s="66"/>
      <c r="C459" s="104"/>
      <c r="D459" s="104"/>
      <c r="E459" s="104"/>
      <c r="F459" s="104"/>
      <c r="G459" s="66"/>
      <c r="H459" s="122"/>
      <c r="I459" s="122"/>
      <c r="J459" s="122"/>
      <c r="K459" s="115"/>
      <c r="L459" s="117"/>
      <c r="M459" s="117"/>
      <c r="N459" s="98"/>
      <c r="O459" s="98"/>
      <c r="P459" s="109"/>
      <c r="Q459" s="109"/>
      <c r="R459" s="109"/>
      <c r="S459" s="98"/>
      <c r="T459" s="98"/>
      <c r="U459" s="117"/>
      <c r="V459" s="98"/>
      <c r="W459" s="98"/>
      <c r="X459" s="104"/>
      <c r="Y459" s="98"/>
    </row>
    <row r="460" spans="1:25" s="22" customFormat="1">
      <c r="A460" s="66"/>
      <c r="B460" s="66"/>
      <c r="C460" s="104"/>
      <c r="D460" s="104"/>
      <c r="E460" s="104"/>
      <c r="F460" s="104"/>
      <c r="G460" s="66"/>
      <c r="H460" s="122"/>
      <c r="I460" s="122"/>
      <c r="J460" s="122"/>
      <c r="K460" s="115"/>
      <c r="L460" s="117"/>
      <c r="M460" s="117"/>
      <c r="N460" s="98"/>
      <c r="O460" s="98"/>
      <c r="P460" s="109"/>
      <c r="Q460" s="109"/>
      <c r="R460" s="109"/>
      <c r="S460" s="98"/>
      <c r="T460" s="98"/>
      <c r="U460" s="117"/>
      <c r="V460" s="98"/>
      <c r="W460" s="98"/>
      <c r="X460" s="104"/>
      <c r="Y460" s="98"/>
    </row>
    <row r="461" spans="1:25" s="22" customFormat="1">
      <c r="A461" s="66"/>
      <c r="B461" s="66"/>
      <c r="C461" s="104"/>
      <c r="D461" s="104"/>
      <c r="E461" s="104"/>
      <c r="F461" s="104"/>
      <c r="G461" s="66"/>
      <c r="H461" s="122"/>
      <c r="I461" s="122"/>
      <c r="J461" s="122"/>
      <c r="K461" s="115"/>
      <c r="L461" s="117"/>
      <c r="M461" s="117"/>
      <c r="N461" s="98"/>
      <c r="O461" s="98"/>
      <c r="P461" s="109"/>
      <c r="Q461" s="109"/>
      <c r="R461" s="109"/>
      <c r="S461" s="98"/>
      <c r="T461" s="98"/>
      <c r="U461" s="117"/>
      <c r="V461" s="98"/>
      <c r="W461" s="98"/>
      <c r="X461" s="104"/>
      <c r="Y461" s="98"/>
    </row>
    <row r="462" spans="1:25" s="22" customFormat="1">
      <c r="A462" s="66"/>
      <c r="B462" s="66"/>
      <c r="C462" s="104"/>
      <c r="D462" s="104"/>
      <c r="E462" s="104"/>
      <c r="F462" s="104"/>
      <c r="G462" s="66"/>
      <c r="H462" s="122"/>
      <c r="I462" s="122"/>
      <c r="J462" s="122"/>
      <c r="K462" s="115"/>
      <c r="L462" s="117"/>
      <c r="M462" s="117"/>
      <c r="N462" s="98"/>
      <c r="O462" s="98"/>
      <c r="P462" s="109"/>
      <c r="Q462" s="109"/>
      <c r="R462" s="109"/>
      <c r="S462" s="98"/>
      <c r="T462" s="98"/>
      <c r="U462" s="117"/>
      <c r="V462" s="98"/>
      <c r="W462" s="98"/>
      <c r="X462" s="104"/>
      <c r="Y462" s="98"/>
    </row>
    <row r="463" spans="1:25" s="22" customFormat="1">
      <c r="A463" s="66"/>
      <c r="B463" s="66"/>
      <c r="C463" s="104"/>
      <c r="D463" s="104"/>
      <c r="E463" s="104"/>
      <c r="F463" s="104"/>
      <c r="G463" s="66"/>
      <c r="H463" s="122"/>
      <c r="I463" s="122"/>
      <c r="J463" s="122"/>
      <c r="K463" s="115"/>
      <c r="L463" s="117"/>
      <c r="M463" s="117"/>
      <c r="N463" s="98"/>
      <c r="O463" s="98"/>
      <c r="P463" s="109"/>
      <c r="Q463" s="109"/>
      <c r="R463" s="109"/>
      <c r="S463" s="98"/>
      <c r="T463" s="98"/>
      <c r="U463" s="117"/>
      <c r="V463" s="98"/>
      <c r="W463" s="98"/>
      <c r="X463" s="104"/>
      <c r="Y463" s="98"/>
    </row>
    <row r="464" spans="1:25" s="22" customFormat="1">
      <c r="A464" s="66"/>
      <c r="B464" s="66"/>
      <c r="C464" s="104"/>
      <c r="D464" s="104"/>
      <c r="E464" s="104"/>
      <c r="F464" s="104"/>
      <c r="G464" s="66"/>
      <c r="H464" s="122"/>
      <c r="I464" s="122"/>
      <c r="J464" s="122"/>
      <c r="K464" s="115"/>
      <c r="L464" s="117"/>
      <c r="M464" s="117"/>
      <c r="N464" s="98"/>
      <c r="O464" s="98"/>
      <c r="P464" s="109"/>
      <c r="Q464" s="109"/>
      <c r="R464" s="109"/>
      <c r="S464" s="98"/>
      <c r="T464" s="98"/>
      <c r="U464" s="117"/>
      <c r="V464" s="98"/>
      <c r="W464" s="98"/>
      <c r="X464" s="104"/>
      <c r="Y464" s="98"/>
    </row>
    <row r="465" spans="1:25" s="22" customFormat="1">
      <c r="A465" s="66"/>
      <c r="B465" s="66"/>
      <c r="C465" s="104"/>
      <c r="D465" s="104"/>
      <c r="E465" s="104"/>
      <c r="F465" s="104"/>
      <c r="G465" s="66"/>
      <c r="H465" s="122"/>
      <c r="I465" s="122"/>
      <c r="J465" s="122"/>
      <c r="K465" s="115"/>
      <c r="L465" s="117"/>
      <c r="M465" s="117"/>
      <c r="N465" s="98"/>
      <c r="O465" s="98"/>
      <c r="P465" s="109"/>
      <c r="Q465" s="109"/>
      <c r="R465" s="109"/>
      <c r="S465" s="98"/>
      <c r="T465" s="98"/>
      <c r="U465" s="117"/>
      <c r="V465" s="98"/>
      <c r="W465" s="98"/>
      <c r="X465" s="104"/>
      <c r="Y465" s="98"/>
    </row>
    <row r="466" spans="1:25" s="22" customFormat="1">
      <c r="A466" s="66"/>
      <c r="B466" s="66"/>
      <c r="C466" s="104"/>
      <c r="D466" s="104"/>
      <c r="E466" s="104"/>
      <c r="F466" s="104"/>
      <c r="G466" s="66"/>
      <c r="H466" s="122"/>
      <c r="I466" s="122"/>
      <c r="J466" s="122"/>
      <c r="K466" s="115"/>
      <c r="L466" s="117"/>
      <c r="M466" s="117"/>
      <c r="N466" s="98"/>
      <c r="O466" s="98"/>
      <c r="P466" s="109"/>
      <c r="Q466" s="109"/>
      <c r="R466" s="109"/>
      <c r="S466" s="98"/>
      <c r="T466" s="98"/>
      <c r="U466" s="117"/>
      <c r="V466" s="98"/>
      <c r="W466" s="98"/>
      <c r="X466" s="104"/>
      <c r="Y466" s="98"/>
    </row>
    <row r="467" spans="1:25" s="22" customFormat="1">
      <c r="A467" s="66"/>
      <c r="B467" s="66"/>
      <c r="C467" s="104"/>
      <c r="D467" s="104"/>
      <c r="E467" s="104"/>
      <c r="F467" s="104"/>
      <c r="G467" s="66"/>
      <c r="H467" s="122"/>
      <c r="I467" s="122"/>
      <c r="J467" s="122"/>
      <c r="K467" s="115"/>
      <c r="L467" s="117"/>
      <c r="M467" s="117"/>
      <c r="N467" s="98"/>
      <c r="O467" s="98"/>
      <c r="P467" s="109"/>
      <c r="Q467" s="109"/>
      <c r="R467" s="109"/>
      <c r="S467" s="98"/>
      <c r="T467" s="98"/>
      <c r="U467" s="117"/>
      <c r="V467" s="98"/>
      <c r="W467" s="98"/>
      <c r="X467" s="104"/>
      <c r="Y467" s="98"/>
    </row>
    <row r="468" spans="1:25" s="22" customFormat="1">
      <c r="A468" s="66"/>
      <c r="B468" s="66"/>
      <c r="C468" s="104"/>
      <c r="D468" s="104"/>
      <c r="E468" s="104"/>
      <c r="F468" s="104"/>
      <c r="G468" s="66"/>
      <c r="H468" s="122"/>
      <c r="I468" s="122"/>
      <c r="J468" s="122"/>
      <c r="K468" s="115"/>
      <c r="L468" s="117"/>
      <c r="M468" s="117"/>
      <c r="N468" s="98"/>
      <c r="O468" s="98"/>
      <c r="P468" s="109"/>
      <c r="Q468" s="109"/>
      <c r="R468" s="109"/>
      <c r="S468" s="98"/>
      <c r="T468" s="98"/>
      <c r="U468" s="117"/>
      <c r="V468" s="98"/>
      <c r="W468" s="98"/>
      <c r="X468" s="104"/>
      <c r="Y468" s="98"/>
    </row>
    <row r="469" spans="1:25" s="22" customFormat="1">
      <c r="A469" s="66"/>
      <c r="B469" s="66"/>
      <c r="C469" s="104"/>
      <c r="D469" s="104"/>
      <c r="E469" s="104"/>
      <c r="F469" s="104"/>
      <c r="G469" s="66"/>
      <c r="H469" s="122"/>
      <c r="I469" s="122"/>
      <c r="J469" s="122"/>
      <c r="K469" s="115"/>
      <c r="L469" s="117"/>
      <c r="M469" s="117"/>
      <c r="N469" s="98"/>
      <c r="O469" s="98"/>
      <c r="P469" s="109"/>
      <c r="Q469" s="109"/>
      <c r="R469" s="109"/>
      <c r="S469" s="98"/>
      <c r="T469" s="98"/>
      <c r="U469" s="117"/>
      <c r="V469" s="98"/>
      <c r="W469" s="98"/>
      <c r="X469" s="104"/>
      <c r="Y469" s="98"/>
    </row>
    <row r="470" spans="1:25" s="22" customFormat="1">
      <c r="A470" s="66"/>
      <c r="B470" s="66"/>
      <c r="C470" s="104"/>
      <c r="D470" s="104"/>
      <c r="E470" s="104"/>
      <c r="F470" s="104"/>
      <c r="G470" s="66"/>
      <c r="H470" s="122"/>
      <c r="I470" s="122"/>
      <c r="J470" s="122"/>
      <c r="K470" s="115"/>
      <c r="L470" s="117"/>
      <c r="M470" s="117"/>
      <c r="N470" s="98"/>
      <c r="O470" s="98"/>
      <c r="P470" s="109"/>
      <c r="Q470" s="109"/>
      <c r="R470" s="109"/>
      <c r="S470" s="98"/>
      <c r="T470" s="98"/>
      <c r="U470" s="117"/>
      <c r="V470" s="98"/>
      <c r="W470" s="98"/>
      <c r="X470" s="104"/>
      <c r="Y470" s="98"/>
    </row>
    <row r="471" spans="1:25" s="22" customFormat="1">
      <c r="A471" s="66"/>
      <c r="B471" s="66"/>
      <c r="C471" s="104"/>
      <c r="D471" s="104"/>
      <c r="E471" s="104"/>
      <c r="F471" s="104"/>
      <c r="G471" s="66"/>
      <c r="H471" s="122"/>
      <c r="I471" s="122"/>
      <c r="J471" s="122"/>
      <c r="K471" s="115"/>
      <c r="L471" s="117"/>
      <c r="M471" s="117"/>
      <c r="N471" s="98"/>
      <c r="O471" s="98"/>
      <c r="P471" s="109"/>
      <c r="Q471" s="109"/>
      <c r="R471" s="109"/>
      <c r="S471" s="98"/>
      <c r="T471" s="98"/>
      <c r="U471" s="117"/>
      <c r="V471" s="98"/>
      <c r="W471" s="98"/>
      <c r="X471" s="104"/>
      <c r="Y471" s="98"/>
    </row>
    <row r="472" spans="1:25" s="22" customFormat="1">
      <c r="A472" s="66"/>
      <c r="B472" s="66"/>
      <c r="C472" s="104"/>
      <c r="D472" s="104"/>
      <c r="E472" s="104"/>
      <c r="F472" s="104"/>
      <c r="G472" s="66"/>
      <c r="H472" s="122"/>
      <c r="I472" s="122"/>
      <c r="J472" s="122"/>
      <c r="K472" s="115"/>
      <c r="L472" s="117"/>
      <c r="M472" s="117"/>
      <c r="N472" s="98"/>
      <c r="O472" s="98"/>
      <c r="P472" s="109"/>
      <c r="Q472" s="109"/>
      <c r="R472" s="109"/>
      <c r="S472" s="98"/>
      <c r="T472" s="98"/>
      <c r="U472" s="117"/>
      <c r="V472" s="98"/>
      <c r="W472" s="98"/>
      <c r="X472" s="104"/>
      <c r="Y472" s="98"/>
    </row>
    <row r="473" spans="1:25" s="22" customFormat="1">
      <c r="A473" s="66"/>
      <c r="B473" s="66"/>
      <c r="C473" s="104"/>
      <c r="D473" s="104"/>
      <c r="E473" s="104"/>
      <c r="F473" s="104"/>
      <c r="G473" s="66"/>
      <c r="H473" s="122"/>
      <c r="I473" s="122"/>
      <c r="J473" s="122"/>
      <c r="K473" s="115"/>
      <c r="L473" s="117"/>
      <c r="M473" s="117"/>
      <c r="N473" s="98"/>
      <c r="O473" s="98"/>
      <c r="P473" s="109"/>
      <c r="Q473" s="109"/>
      <c r="R473" s="109"/>
      <c r="S473" s="98"/>
      <c r="T473" s="98"/>
      <c r="U473" s="117"/>
      <c r="V473" s="98"/>
      <c r="W473" s="98"/>
      <c r="X473" s="104"/>
      <c r="Y473" s="98"/>
    </row>
    <row r="474" spans="1:25" s="22" customFormat="1">
      <c r="A474" s="66"/>
      <c r="B474" s="66"/>
      <c r="C474" s="104"/>
      <c r="D474" s="104"/>
      <c r="E474" s="104"/>
      <c r="F474" s="104"/>
      <c r="G474" s="66"/>
      <c r="H474" s="122"/>
      <c r="I474" s="122"/>
      <c r="J474" s="122"/>
      <c r="K474" s="115"/>
      <c r="L474" s="117"/>
      <c r="M474" s="117"/>
      <c r="N474" s="98"/>
      <c r="O474" s="98"/>
      <c r="P474" s="109"/>
      <c r="Q474" s="109"/>
      <c r="R474" s="109"/>
      <c r="S474" s="98"/>
      <c r="T474" s="98"/>
      <c r="U474" s="117"/>
      <c r="V474" s="98"/>
      <c r="W474" s="98"/>
      <c r="X474" s="104"/>
      <c r="Y474" s="98"/>
    </row>
    <row r="475" spans="1:25" s="22" customFormat="1">
      <c r="A475" s="66"/>
      <c r="B475" s="66"/>
      <c r="C475" s="104"/>
      <c r="D475" s="104"/>
      <c r="E475" s="104"/>
      <c r="F475" s="104"/>
      <c r="G475" s="66"/>
      <c r="H475" s="122"/>
      <c r="I475" s="122"/>
      <c r="J475" s="122"/>
      <c r="K475" s="115"/>
      <c r="L475" s="117"/>
      <c r="M475" s="117"/>
      <c r="N475" s="98"/>
      <c r="O475" s="98"/>
      <c r="P475" s="109"/>
      <c r="Q475" s="109"/>
      <c r="R475" s="109"/>
      <c r="S475" s="98"/>
      <c r="T475" s="98"/>
      <c r="U475" s="117"/>
      <c r="V475" s="98"/>
      <c r="W475" s="98"/>
      <c r="X475" s="104"/>
      <c r="Y475" s="98"/>
    </row>
    <row r="476" spans="1:25" s="22" customFormat="1">
      <c r="A476" s="66"/>
      <c r="B476" s="66"/>
      <c r="C476" s="104"/>
      <c r="D476" s="104"/>
      <c r="E476" s="104"/>
      <c r="F476" s="104"/>
      <c r="G476" s="66"/>
      <c r="H476" s="122"/>
      <c r="I476" s="122"/>
      <c r="J476" s="122"/>
      <c r="K476" s="115"/>
      <c r="L476" s="117"/>
      <c r="M476" s="117"/>
      <c r="N476" s="98"/>
      <c r="O476" s="98"/>
      <c r="P476" s="109"/>
      <c r="Q476" s="109"/>
      <c r="R476" s="109"/>
      <c r="S476" s="98"/>
      <c r="T476" s="98"/>
      <c r="U476" s="117"/>
      <c r="V476" s="98"/>
      <c r="W476" s="98"/>
      <c r="X476" s="104"/>
      <c r="Y476" s="98"/>
    </row>
    <row r="477" spans="1:25" s="22" customFormat="1">
      <c r="A477" s="66"/>
      <c r="B477" s="66"/>
      <c r="C477" s="104"/>
      <c r="D477" s="104"/>
      <c r="E477" s="104"/>
      <c r="F477" s="104"/>
      <c r="G477" s="66"/>
      <c r="H477" s="122"/>
      <c r="I477" s="122"/>
      <c r="J477" s="122"/>
      <c r="K477" s="115"/>
      <c r="L477" s="117"/>
      <c r="M477" s="117"/>
      <c r="N477" s="98"/>
      <c r="O477" s="98"/>
      <c r="P477" s="109"/>
      <c r="Q477" s="109"/>
      <c r="R477" s="109"/>
      <c r="S477" s="98"/>
      <c r="T477" s="98"/>
      <c r="U477" s="117"/>
      <c r="V477" s="98"/>
      <c r="W477" s="98"/>
      <c r="X477" s="104"/>
      <c r="Y477" s="98"/>
    </row>
    <row r="478" spans="1:25" s="22" customFormat="1">
      <c r="A478" s="66"/>
      <c r="B478" s="66"/>
      <c r="C478" s="104"/>
      <c r="D478" s="104"/>
      <c r="E478" s="104"/>
      <c r="F478" s="104"/>
      <c r="G478" s="66"/>
      <c r="H478" s="122"/>
      <c r="I478" s="122"/>
      <c r="J478" s="122"/>
      <c r="K478" s="115"/>
      <c r="L478" s="117"/>
      <c r="M478" s="117"/>
      <c r="N478" s="98"/>
      <c r="O478" s="98"/>
      <c r="P478" s="109"/>
      <c r="Q478" s="109"/>
      <c r="R478" s="109"/>
      <c r="S478" s="98"/>
      <c r="T478" s="98"/>
      <c r="U478" s="117"/>
      <c r="V478" s="98"/>
      <c r="W478" s="98"/>
      <c r="X478" s="104"/>
      <c r="Y478" s="98"/>
    </row>
    <row r="479" spans="1:25" s="22" customFormat="1">
      <c r="A479" s="66"/>
      <c r="B479" s="66"/>
      <c r="C479" s="104"/>
      <c r="D479" s="104"/>
      <c r="E479" s="104"/>
      <c r="F479" s="104"/>
      <c r="G479" s="66"/>
      <c r="H479" s="122"/>
      <c r="I479" s="122"/>
      <c r="J479" s="122"/>
      <c r="K479" s="115"/>
      <c r="L479" s="117"/>
      <c r="M479" s="117"/>
      <c r="N479" s="98"/>
      <c r="O479" s="98"/>
      <c r="P479" s="109"/>
      <c r="Q479" s="109"/>
      <c r="R479" s="109"/>
      <c r="S479" s="98"/>
      <c r="T479" s="98"/>
      <c r="U479" s="117"/>
      <c r="V479" s="98"/>
      <c r="W479" s="98"/>
      <c r="X479" s="104"/>
      <c r="Y479" s="98"/>
    </row>
    <row r="480" spans="1:25" s="22" customFormat="1">
      <c r="A480" s="66"/>
      <c r="B480" s="66"/>
      <c r="C480" s="104"/>
      <c r="D480" s="104"/>
      <c r="E480" s="104"/>
      <c r="F480" s="104"/>
      <c r="G480" s="66"/>
      <c r="H480" s="122"/>
      <c r="I480" s="122"/>
      <c r="J480" s="122"/>
      <c r="K480" s="115"/>
      <c r="L480" s="117"/>
      <c r="M480" s="117"/>
      <c r="N480" s="98"/>
      <c r="O480" s="98"/>
      <c r="P480" s="109"/>
      <c r="Q480" s="109"/>
      <c r="R480" s="109"/>
      <c r="S480" s="98"/>
      <c r="T480" s="98"/>
      <c r="U480" s="117"/>
      <c r="V480" s="98"/>
      <c r="W480" s="98"/>
      <c r="X480" s="104"/>
      <c r="Y480" s="98"/>
    </row>
    <row r="481" spans="1:25" s="22" customFormat="1">
      <c r="A481" s="66"/>
      <c r="B481" s="66"/>
      <c r="C481" s="104"/>
      <c r="D481" s="104"/>
      <c r="E481" s="104"/>
      <c r="F481" s="104"/>
      <c r="G481" s="66"/>
      <c r="H481" s="122"/>
      <c r="I481" s="122"/>
      <c r="J481" s="122"/>
      <c r="K481" s="115"/>
      <c r="L481" s="117"/>
      <c r="M481" s="117"/>
      <c r="N481" s="98"/>
      <c r="O481" s="98"/>
      <c r="P481" s="109"/>
      <c r="Q481" s="109"/>
      <c r="R481" s="109"/>
      <c r="S481" s="98"/>
      <c r="T481" s="98"/>
      <c r="U481" s="117"/>
      <c r="V481" s="98"/>
      <c r="W481" s="98"/>
      <c r="X481" s="104"/>
      <c r="Y481" s="98"/>
    </row>
    <row r="482" spans="1:25" s="22" customFormat="1">
      <c r="A482" s="66"/>
      <c r="B482" s="66"/>
      <c r="C482" s="104"/>
      <c r="D482" s="104"/>
      <c r="E482" s="104"/>
      <c r="F482" s="104"/>
      <c r="G482" s="66"/>
      <c r="H482" s="122"/>
      <c r="I482" s="122"/>
      <c r="J482" s="122"/>
      <c r="K482" s="115"/>
      <c r="L482" s="117"/>
      <c r="M482" s="117"/>
      <c r="N482" s="98"/>
      <c r="O482" s="98"/>
      <c r="P482" s="109"/>
      <c r="Q482" s="109"/>
      <c r="R482" s="109"/>
      <c r="S482" s="98"/>
      <c r="T482" s="98"/>
      <c r="U482" s="117"/>
      <c r="V482" s="98"/>
      <c r="W482" s="98"/>
      <c r="X482" s="104"/>
      <c r="Y482" s="98"/>
    </row>
    <row r="483" spans="1:25" s="22" customFormat="1">
      <c r="A483" s="66"/>
      <c r="B483" s="66"/>
      <c r="C483" s="104"/>
      <c r="D483" s="104"/>
      <c r="E483" s="104"/>
      <c r="F483" s="104"/>
      <c r="G483" s="66"/>
      <c r="H483" s="122"/>
      <c r="I483" s="122"/>
      <c r="J483" s="122"/>
      <c r="K483" s="115"/>
      <c r="L483" s="117"/>
      <c r="M483" s="117"/>
      <c r="N483" s="98"/>
      <c r="O483" s="98"/>
      <c r="P483" s="109"/>
      <c r="Q483" s="109"/>
      <c r="R483" s="109"/>
      <c r="S483" s="98"/>
      <c r="T483" s="98"/>
      <c r="U483" s="117"/>
      <c r="V483" s="98"/>
      <c r="W483" s="98"/>
      <c r="X483" s="104"/>
      <c r="Y483" s="98"/>
    </row>
    <row r="484" spans="1:25" s="22" customFormat="1">
      <c r="A484" s="66"/>
      <c r="B484" s="66"/>
      <c r="C484" s="104"/>
      <c r="D484" s="104"/>
      <c r="E484" s="104"/>
      <c r="F484" s="104"/>
      <c r="G484" s="66"/>
      <c r="H484" s="122"/>
      <c r="I484" s="122"/>
      <c r="J484" s="122"/>
      <c r="K484" s="115"/>
      <c r="L484" s="117"/>
      <c r="M484" s="117"/>
      <c r="N484" s="98"/>
      <c r="O484" s="98"/>
      <c r="P484" s="109"/>
      <c r="Q484" s="109"/>
      <c r="R484" s="109"/>
      <c r="S484" s="98"/>
      <c r="T484" s="98"/>
      <c r="U484" s="117"/>
      <c r="V484" s="98"/>
      <c r="W484" s="98"/>
      <c r="X484" s="104"/>
      <c r="Y484" s="98"/>
    </row>
    <row r="485" spans="1:25" s="22" customFormat="1">
      <c r="A485" s="66"/>
      <c r="B485" s="66"/>
      <c r="C485" s="104"/>
      <c r="D485" s="104"/>
      <c r="E485" s="104"/>
      <c r="F485" s="104"/>
      <c r="G485" s="66"/>
      <c r="H485" s="122"/>
      <c r="I485" s="122"/>
      <c r="J485" s="122"/>
      <c r="K485" s="115"/>
      <c r="L485" s="117"/>
      <c r="M485" s="117"/>
      <c r="N485" s="98"/>
      <c r="O485" s="98"/>
      <c r="P485" s="109"/>
      <c r="Q485" s="109"/>
      <c r="R485" s="109"/>
      <c r="S485" s="98"/>
      <c r="T485" s="98"/>
      <c r="U485" s="117"/>
      <c r="V485" s="98"/>
      <c r="W485" s="98"/>
      <c r="X485" s="104"/>
      <c r="Y485" s="98"/>
    </row>
    <row r="486" spans="1:25" s="22" customFormat="1">
      <c r="A486" s="66"/>
      <c r="B486" s="66"/>
      <c r="C486" s="104"/>
      <c r="D486" s="104"/>
      <c r="E486" s="104"/>
      <c r="F486" s="104"/>
      <c r="G486" s="66"/>
      <c r="H486" s="122"/>
      <c r="I486" s="122"/>
      <c r="J486" s="122"/>
      <c r="K486" s="115"/>
      <c r="L486" s="117"/>
      <c r="M486" s="117"/>
      <c r="N486" s="98"/>
      <c r="O486" s="98"/>
      <c r="P486" s="109"/>
      <c r="Q486" s="109"/>
      <c r="R486" s="109"/>
      <c r="S486" s="98"/>
      <c r="T486" s="98"/>
      <c r="U486" s="117"/>
      <c r="V486" s="98"/>
      <c r="W486" s="98"/>
      <c r="X486" s="104"/>
      <c r="Y486" s="98"/>
    </row>
    <row r="487" spans="1:25" s="22" customFormat="1">
      <c r="A487" s="66"/>
      <c r="B487" s="66"/>
      <c r="C487" s="104"/>
      <c r="D487" s="104"/>
      <c r="E487" s="104"/>
      <c r="F487" s="104"/>
      <c r="G487" s="66"/>
      <c r="H487" s="122"/>
      <c r="I487" s="122"/>
      <c r="J487" s="122"/>
      <c r="K487" s="115"/>
      <c r="L487" s="117"/>
      <c r="M487" s="117"/>
      <c r="N487" s="98"/>
      <c r="O487" s="98"/>
      <c r="P487" s="109"/>
      <c r="Q487" s="109"/>
      <c r="R487" s="109"/>
      <c r="S487" s="98"/>
      <c r="T487" s="98"/>
      <c r="U487" s="117"/>
      <c r="V487" s="98"/>
      <c r="W487" s="98"/>
      <c r="X487" s="104"/>
      <c r="Y487" s="98"/>
    </row>
    <row r="488" spans="1:25" s="22" customFormat="1">
      <c r="A488" s="66"/>
      <c r="B488" s="66"/>
      <c r="C488" s="104"/>
      <c r="D488" s="104"/>
      <c r="E488" s="104"/>
      <c r="F488" s="104"/>
      <c r="G488" s="66"/>
      <c r="H488" s="122"/>
      <c r="I488" s="122"/>
      <c r="J488" s="122"/>
      <c r="K488" s="115"/>
      <c r="L488" s="117"/>
      <c r="M488" s="117"/>
      <c r="N488" s="98"/>
      <c r="O488" s="98"/>
      <c r="P488" s="109"/>
      <c r="Q488" s="109"/>
      <c r="R488" s="109"/>
      <c r="S488" s="98"/>
      <c r="T488" s="98"/>
      <c r="U488" s="117"/>
      <c r="V488" s="98"/>
      <c r="W488" s="98"/>
      <c r="X488" s="104"/>
      <c r="Y488" s="98"/>
    </row>
    <row r="489" spans="1:25" s="22" customFormat="1">
      <c r="A489" s="66"/>
      <c r="B489" s="66"/>
      <c r="C489" s="104"/>
      <c r="D489" s="104"/>
      <c r="E489" s="104"/>
      <c r="F489" s="104"/>
      <c r="G489" s="66"/>
      <c r="H489" s="122"/>
      <c r="I489" s="122"/>
      <c r="J489" s="122"/>
      <c r="K489" s="115"/>
      <c r="L489" s="117"/>
      <c r="M489" s="117"/>
      <c r="N489" s="98"/>
      <c r="O489" s="98"/>
      <c r="P489" s="109"/>
      <c r="Q489" s="109"/>
      <c r="R489" s="109"/>
      <c r="S489" s="98"/>
      <c r="T489" s="98"/>
      <c r="U489" s="117"/>
      <c r="V489" s="98"/>
      <c r="W489" s="98"/>
      <c r="X489" s="104"/>
      <c r="Y489" s="98"/>
    </row>
    <row r="490" spans="1:25" s="22" customFormat="1">
      <c r="A490" s="66"/>
      <c r="B490" s="66"/>
      <c r="C490" s="104"/>
      <c r="D490" s="104"/>
      <c r="E490" s="104"/>
      <c r="F490" s="104"/>
      <c r="G490" s="66"/>
      <c r="H490" s="122"/>
      <c r="I490" s="122"/>
      <c r="J490" s="122"/>
      <c r="K490" s="115"/>
      <c r="L490" s="117"/>
      <c r="M490" s="117"/>
      <c r="N490" s="98"/>
      <c r="O490" s="98"/>
      <c r="P490" s="109"/>
      <c r="Q490" s="109"/>
      <c r="R490" s="109"/>
      <c r="S490" s="98"/>
      <c r="T490" s="98"/>
      <c r="U490" s="117"/>
      <c r="V490" s="98"/>
      <c r="W490" s="98"/>
      <c r="X490" s="104"/>
      <c r="Y490" s="98"/>
    </row>
    <row r="491" spans="1:25" s="22" customFormat="1">
      <c r="A491" s="66"/>
      <c r="B491" s="66"/>
      <c r="C491" s="104"/>
      <c r="D491" s="104"/>
      <c r="E491" s="104"/>
      <c r="F491" s="104"/>
      <c r="G491" s="66"/>
      <c r="H491" s="122"/>
      <c r="I491" s="122"/>
      <c r="J491" s="122"/>
      <c r="K491" s="115"/>
      <c r="L491" s="117"/>
      <c r="M491" s="117"/>
      <c r="N491" s="98"/>
      <c r="O491" s="98"/>
      <c r="P491" s="109"/>
      <c r="Q491" s="109"/>
      <c r="R491" s="109"/>
      <c r="S491" s="98"/>
      <c r="T491" s="98"/>
      <c r="U491" s="117"/>
      <c r="V491" s="98"/>
      <c r="W491" s="98"/>
      <c r="X491" s="104"/>
      <c r="Y491" s="98"/>
    </row>
    <row r="492" spans="1:25" s="22" customFormat="1">
      <c r="A492" s="66"/>
      <c r="B492" s="66"/>
      <c r="C492" s="104"/>
      <c r="D492" s="104"/>
      <c r="E492" s="104"/>
      <c r="F492" s="104"/>
      <c r="G492" s="66"/>
      <c r="H492" s="122"/>
      <c r="I492" s="122"/>
      <c r="J492" s="122"/>
      <c r="K492" s="115"/>
      <c r="L492" s="117"/>
      <c r="M492" s="117"/>
      <c r="N492" s="98"/>
      <c r="O492" s="98"/>
      <c r="P492" s="109"/>
      <c r="Q492" s="109"/>
      <c r="R492" s="109"/>
      <c r="S492" s="98"/>
      <c r="T492" s="98"/>
      <c r="U492" s="117"/>
      <c r="V492" s="98"/>
      <c r="W492" s="98"/>
      <c r="X492" s="104"/>
      <c r="Y492" s="98"/>
    </row>
    <row r="493" spans="1:25" s="22" customFormat="1">
      <c r="A493" s="66"/>
      <c r="B493" s="66"/>
      <c r="C493" s="104"/>
      <c r="D493" s="104"/>
      <c r="E493" s="104"/>
      <c r="F493" s="104"/>
      <c r="G493" s="66"/>
      <c r="H493" s="122"/>
      <c r="I493" s="122"/>
      <c r="J493" s="122"/>
      <c r="K493" s="115"/>
      <c r="L493" s="117"/>
      <c r="M493" s="117"/>
      <c r="N493" s="98"/>
      <c r="O493" s="98"/>
      <c r="P493" s="109"/>
      <c r="Q493" s="109"/>
      <c r="R493" s="109"/>
      <c r="S493" s="98"/>
      <c r="T493" s="98"/>
      <c r="U493" s="117"/>
      <c r="V493" s="98"/>
      <c r="W493" s="98"/>
      <c r="X493" s="104"/>
      <c r="Y493" s="98"/>
    </row>
    <row r="494" spans="1:25" s="22" customFormat="1">
      <c r="A494" s="66"/>
      <c r="B494" s="66"/>
      <c r="C494" s="104"/>
      <c r="D494" s="104"/>
      <c r="E494" s="104"/>
      <c r="F494" s="104"/>
      <c r="G494" s="66"/>
      <c r="H494" s="122"/>
      <c r="I494" s="122"/>
      <c r="J494" s="122"/>
      <c r="K494" s="115"/>
      <c r="L494" s="117"/>
      <c r="M494" s="117"/>
      <c r="N494" s="98"/>
      <c r="O494" s="98"/>
      <c r="P494" s="109"/>
      <c r="Q494" s="109"/>
      <c r="R494" s="109"/>
      <c r="S494" s="98"/>
      <c r="T494" s="98"/>
      <c r="U494" s="117"/>
      <c r="V494" s="98"/>
      <c r="W494" s="98"/>
      <c r="X494" s="104"/>
      <c r="Y494" s="98"/>
    </row>
    <row r="495" spans="1:25" s="22" customFormat="1">
      <c r="A495" s="66"/>
      <c r="B495" s="66"/>
      <c r="C495" s="104"/>
      <c r="D495" s="104"/>
      <c r="E495" s="104"/>
      <c r="F495" s="104"/>
      <c r="G495" s="66"/>
      <c r="H495" s="122"/>
      <c r="I495" s="122"/>
      <c r="J495" s="122"/>
      <c r="K495" s="115"/>
      <c r="L495" s="117"/>
      <c r="M495" s="117"/>
      <c r="N495" s="98"/>
      <c r="O495" s="98"/>
      <c r="P495" s="109"/>
      <c r="Q495" s="109"/>
      <c r="R495" s="109"/>
      <c r="S495" s="98"/>
      <c r="T495" s="98"/>
      <c r="U495" s="117"/>
      <c r="V495" s="98"/>
      <c r="W495" s="98"/>
      <c r="X495" s="104"/>
      <c r="Y495" s="98"/>
    </row>
    <row r="496" spans="1:25" s="22" customFormat="1">
      <c r="A496" s="66"/>
      <c r="B496" s="66"/>
      <c r="C496" s="104"/>
      <c r="D496" s="104"/>
      <c r="E496" s="104"/>
      <c r="F496" s="104"/>
      <c r="G496" s="66"/>
      <c r="H496" s="122"/>
      <c r="I496" s="122"/>
      <c r="J496" s="122"/>
      <c r="K496" s="115"/>
      <c r="L496" s="117"/>
      <c r="M496" s="117"/>
      <c r="N496" s="98"/>
      <c r="O496" s="98"/>
      <c r="P496" s="109"/>
      <c r="Q496" s="109"/>
      <c r="R496" s="109"/>
      <c r="S496" s="98"/>
      <c r="T496" s="98"/>
      <c r="U496" s="117"/>
      <c r="V496" s="98"/>
      <c r="W496" s="98"/>
      <c r="X496" s="104"/>
      <c r="Y496" s="98"/>
    </row>
    <row r="497" spans="1:25" s="22" customFormat="1">
      <c r="A497" s="66"/>
      <c r="B497" s="66"/>
      <c r="C497" s="104"/>
      <c r="D497" s="104"/>
      <c r="E497" s="104"/>
      <c r="F497" s="104"/>
      <c r="G497" s="66"/>
      <c r="H497" s="122"/>
      <c r="I497" s="122"/>
      <c r="J497" s="122"/>
      <c r="K497" s="115"/>
      <c r="L497" s="117"/>
      <c r="M497" s="117"/>
      <c r="N497" s="98"/>
      <c r="O497" s="98"/>
      <c r="P497" s="109"/>
      <c r="Q497" s="109"/>
      <c r="R497" s="109"/>
      <c r="S497" s="98"/>
      <c r="T497" s="98"/>
      <c r="U497" s="117"/>
      <c r="V497" s="98"/>
      <c r="W497" s="98"/>
      <c r="X497" s="104"/>
      <c r="Y497" s="98"/>
    </row>
    <row r="498" spans="1:25" s="22" customFormat="1">
      <c r="A498" s="66"/>
      <c r="B498" s="66"/>
      <c r="C498" s="104"/>
      <c r="D498" s="104"/>
      <c r="E498" s="104"/>
      <c r="F498" s="104"/>
      <c r="G498" s="66"/>
      <c r="H498" s="122"/>
      <c r="I498" s="122"/>
      <c r="J498" s="122"/>
      <c r="K498" s="115"/>
      <c r="L498" s="117"/>
      <c r="M498" s="117"/>
      <c r="N498" s="98"/>
      <c r="O498" s="98"/>
      <c r="P498" s="109"/>
      <c r="Q498" s="109"/>
      <c r="R498" s="109"/>
      <c r="S498" s="98"/>
      <c r="T498" s="98"/>
      <c r="U498" s="117"/>
      <c r="V498" s="98"/>
      <c r="W498" s="98"/>
      <c r="X498" s="104"/>
      <c r="Y498" s="98"/>
    </row>
    <row r="499" spans="1:25" s="22" customFormat="1">
      <c r="A499" s="66"/>
      <c r="B499" s="66"/>
      <c r="C499" s="104"/>
      <c r="D499" s="104"/>
      <c r="E499" s="104"/>
      <c r="F499" s="104"/>
      <c r="G499" s="66"/>
      <c r="H499" s="122"/>
      <c r="I499" s="122"/>
      <c r="J499" s="122"/>
      <c r="K499" s="115"/>
      <c r="L499" s="117"/>
      <c r="M499" s="117"/>
      <c r="N499" s="98"/>
      <c r="O499" s="98"/>
      <c r="P499" s="109"/>
      <c r="Q499" s="109"/>
      <c r="R499" s="109"/>
      <c r="S499" s="98"/>
      <c r="T499" s="98"/>
      <c r="U499" s="117"/>
      <c r="V499" s="98"/>
      <c r="W499" s="98"/>
      <c r="X499" s="104"/>
      <c r="Y499" s="98"/>
    </row>
    <row r="500" spans="1:25" s="22" customFormat="1">
      <c r="A500" s="66"/>
      <c r="B500" s="66"/>
      <c r="C500" s="104"/>
      <c r="D500" s="104"/>
      <c r="E500" s="104"/>
      <c r="F500" s="104"/>
      <c r="G500" s="66"/>
      <c r="H500" s="122"/>
      <c r="I500" s="122"/>
      <c r="J500" s="122"/>
      <c r="K500" s="115"/>
      <c r="L500" s="117"/>
      <c r="M500" s="117"/>
      <c r="N500" s="98"/>
      <c r="O500" s="98"/>
      <c r="P500" s="109"/>
      <c r="Q500" s="109"/>
      <c r="R500" s="109"/>
      <c r="S500" s="98"/>
      <c r="T500" s="98"/>
      <c r="U500" s="117"/>
      <c r="V500" s="98"/>
      <c r="W500" s="98"/>
      <c r="X500" s="104"/>
      <c r="Y500" s="98"/>
    </row>
    <row r="501" spans="1:25" s="22" customFormat="1">
      <c r="A501" s="66"/>
      <c r="B501" s="66"/>
      <c r="C501" s="104"/>
      <c r="D501" s="104"/>
      <c r="E501" s="104"/>
      <c r="F501" s="104"/>
      <c r="G501" s="66"/>
      <c r="H501" s="122"/>
      <c r="I501" s="122"/>
      <c r="J501" s="122"/>
      <c r="K501" s="115"/>
      <c r="L501" s="117"/>
      <c r="M501" s="117"/>
      <c r="N501" s="98"/>
      <c r="O501" s="98"/>
      <c r="P501" s="109"/>
      <c r="Q501" s="109"/>
      <c r="R501" s="109"/>
      <c r="S501" s="98"/>
      <c r="T501" s="98"/>
      <c r="U501" s="117"/>
      <c r="V501" s="98"/>
      <c r="W501" s="98"/>
      <c r="X501" s="104"/>
      <c r="Y501" s="98"/>
    </row>
    <row r="502" spans="1:25" s="22" customFormat="1">
      <c r="A502" s="66"/>
      <c r="B502" s="66"/>
      <c r="C502" s="104"/>
      <c r="D502" s="104"/>
      <c r="E502" s="104"/>
      <c r="F502" s="104"/>
      <c r="G502" s="66"/>
      <c r="H502" s="122"/>
      <c r="I502" s="122"/>
      <c r="J502" s="122"/>
      <c r="K502" s="115"/>
      <c r="L502" s="117"/>
      <c r="M502" s="117"/>
      <c r="N502" s="98"/>
      <c r="O502" s="98"/>
      <c r="P502" s="109"/>
      <c r="Q502" s="109"/>
      <c r="R502" s="109"/>
      <c r="S502" s="98"/>
      <c r="T502" s="98"/>
      <c r="U502" s="117"/>
      <c r="V502" s="98"/>
      <c r="W502" s="98"/>
      <c r="X502" s="104"/>
      <c r="Y502" s="98"/>
    </row>
    <row r="503" spans="1:25" s="22" customFormat="1">
      <c r="A503" s="66"/>
      <c r="B503" s="66"/>
      <c r="C503" s="104"/>
      <c r="D503" s="104"/>
      <c r="E503" s="104"/>
      <c r="F503" s="104"/>
      <c r="G503" s="66"/>
      <c r="H503" s="122"/>
      <c r="I503" s="122"/>
      <c r="J503" s="122"/>
      <c r="K503" s="115"/>
      <c r="L503" s="117"/>
      <c r="M503" s="117"/>
      <c r="N503" s="98"/>
      <c r="O503" s="98"/>
      <c r="P503" s="109"/>
      <c r="Q503" s="109"/>
      <c r="R503" s="109"/>
      <c r="S503" s="98"/>
      <c r="T503" s="98"/>
      <c r="U503" s="117"/>
      <c r="V503" s="98"/>
      <c r="W503" s="98"/>
      <c r="X503" s="104"/>
      <c r="Y503" s="98"/>
    </row>
    <row r="504" spans="1:25" s="22" customFormat="1">
      <c r="A504" s="66"/>
      <c r="B504" s="66"/>
      <c r="C504" s="104"/>
      <c r="D504" s="104"/>
      <c r="E504" s="104"/>
      <c r="F504" s="104"/>
      <c r="G504" s="66"/>
      <c r="H504" s="122"/>
      <c r="I504" s="122"/>
      <c r="J504" s="122"/>
      <c r="K504" s="115"/>
      <c r="L504" s="117"/>
      <c r="M504" s="117"/>
      <c r="N504" s="98"/>
      <c r="O504" s="98"/>
      <c r="P504" s="109"/>
      <c r="Q504" s="109"/>
      <c r="R504" s="109"/>
      <c r="S504" s="98"/>
      <c r="T504" s="98"/>
      <c r="U504" s="117"/>
      <c r="V504" s="98"/>
      <c r="W504" s="98"/>
      <c r="X504" s="104"/>
      <c r="Y504" s="98"/>
    </row>
    <row r="505" spans="1:25" s="22" customFormat="1">
      <c r="A505" s="66"/>
      <c r="B505" s="66"/>
      <c r="C505" s="104"/>
      <c r="D505" s="104"/>
      <c r="E505" s="104"/>
      <c r="F505" s="104"/>
      <c r="G505" s="66"/>
      <c r="H505" s="122"/>
      <c r="I505" s="122"/>
      <c r="J505" s="122"/>
      <c r="K505" s="115"/>
      <c r="L505" s="117"/>
      <c r="M505" s="117"/>
      <c r="N505" s="98"/>
      <c r="O505" s="98"/>
      <c r="P505" s="109"/>
      <c r="Q505" s="109"/>
      <c r="R505" s="109"/>
      <c r="S505" s="98"/>
      <c r="T505" s="98"/>
      <c r="U505" s="117"/>
      <c r="V505" s="98"/>
      <c r="W505" s="98"/>
      <c r="X505" s="104"/>
      <c r="Y505" s="98"/>
    </row>
    <row r="506" spans="1:25" s="22" customFormat="1">
      <c r="A506" s="66"/>
      <c r="B506" s="66"/>
      <c r="C506" s="104"/>
      <c r="D506" s="104"/>
      <c r="E506" s="104"/>
      <c r="F506" s="104"/>
      <c r="G506" s="66"/>
      <c r="H506" s="122"/>
      <c r="I506" s="122"/>
      <c r="J506" s="122"/>
      <c r="K506" s="115"/>
      <c r="L506" s="117"/>
      <c r="M506" s="117"/>
      <c r="N506" s="98"/>
      <c r="O506" s="98"/>
      <c r="P506" s="109"/>
      <c r="Q506" s="109"/>
      <c r="R506" s="109"/>
      <c r="S506" s="98"/>
      <c r="T506" s="98"/>
      <c r="U506" s="117"/>
      <c r="V506" s="98"/>
      <c r="W506" s="98"/>
      <c r="X506" s="104"/>
      <c r="Y506" s="98"/>
    </row>
    <row r="507" spans="1:25" s="22" customFormat="1">
      <c r="A507" s="66"/>
      <c r="B507" s="66"/>
      <c r="C507" s="104"/>
      <c r="D507" s="104"/>
      <c r="E507" s="104"/>
      <c r="F507" s="104"/>
      <c r="G507" s="66"/>
      <c r="H507" s="122"/>
      <c r="I507" s="122"/>
      <c r="J507" s="122"/>
      <c r="K507" s="115"/>
      <c r="L507" s="117"/>
      <c r="M507" s="117"/>
      <c r="N507" s="98"/>
      <c r="O507" s="98"/>
      <c r="P507" s="109"/>
      <c r="Q507" s="109"/>
      <c r="R507" s="109"/>
      <c r="S507" s="98"/>
      <c r="T507" s="98"/>
      <c r="U507" s="117"/>
      <c r="V507" s="98"/>
      <c r="W507" s="98"/>
      <c r="X507" s="104"/>
      <c r="Y507" s="98"/>
    </row>
    <row r="508" spans="1:25" s="22" customFormat="1">
      <c r="A508" s="66"/>
      <c r="B508" s="66"/>
      <c r="C508" s="104"/>
      <c r="D508" s="104"/>
      <c r="E508" s="104"/>
      <c r="F508" s="104"/>
      <c r="G508" s="66"/>
      <c r="H508" s="122"/>
      <c r="I508" s="122"/>
      <c r="J508" s="122"/>
      <c r="K508" s="115"/>
      <c r="L508" s="117"/>
      <c r="M508" s="117"/>
      <c r="N508" s="98"/>
      <c r="O508" s="98"/>
      <c r="P508" s="109"/>
      <c r="Q508" s="109"/>
      <c r="R508" s="109"/>
      <c r="S508" s="98"/>
      <c r="T508" s="98"/>
      <c r="U508" s="117"/>
      <c r="V508" s="98"/>
      <c r="W508" s="98"/>
      <c r="X508" s="104"/>
      <c r="Y508" s="98"/>
    </row>
    <row r="509" spans="1:25" s="22" customFormat="1">
      <c r="A509" s="66"/>
      <c r="B509" s="66"/>
      <c r="C509" s="104"/>
      <c r="D509" s="104"/>
      <c r="E509" s="104"/>
      <c r="F509" s="104"/>
      <c r="G509" s="66"/>
      <c r="H509" s="122"/>
      <c r="I509" s="122"/>
      <c r="J509" s="122"/>
      <c r="K509" s="115"/>
      <c r="L509" s="117"/>
      <c r="M509" s="117"/>
      <c r="N509" s="98"/>
      <c r="O509" s="98"/>
      <c r="P509" s="109"/>
      <c r="Q509" s="109"/>
      <c r="R509" s="109"/>
      <c r="S509" s="98"/>
      <c r="T509" s="98"/>
      <c r="U509" s="117"/>
      <c r="V509" s="98"/>
      <c r="W509" s="98"/>
      <c r="X509" s="104"/>
      <c r="Y509" s="98"/>
    </row>
    <row r="510" spans="1:25" s="22" customFormat="1">
      <c r="A510" s="66"/>
      <c r="B510" s="66"/>
      <c r="C510" s="104"/>
      <c r="D510" s="104"/>
      <c r="E510" s="104"/>
      <c r="F510" s="104"/>
      <c r="G510" s="66"/>
      <c r="H510" s="122"/>
      <c r="I510" s="122"/>
      <c r="J510" s="122"/>
      <c r="K510" s="115"/>
      <c r="L510" s="117"/>
      <c r="M510" s="117"/>
      <c r="N510" s="98"/>
      <c r="O510" s="98"/>
      <c r="P510" s="109"/>
      <c r="Q510" s="109"/>
      <c r="R510" s="109"/>
      <c r="S510" s="98"/>
      <c r="T510" s="98"/>
      <c r="U510" s="117"/>
      <c r="V510" s="98"/>
      <c r="W510" s="98"/>
      <c r="X510" s="104"/>
      <c r="Y510" s="98"/>
    </row>
    <row r="511" spans="1:25" s="22" customFormat="1">
      <c r="A511" s="66"/>
      <c r="B511" s="66"/>
      <c r="C511" s="104"/>
      <c r="D511" s="104"/>
      <c r="E511" s="104"/>
      <c r="F511" s="104"/>
      <c r="G511" s="66"/>
      <c r="H511" s="122"/>
      <c r="I511" s="122"/>
      <c r="J511" s="122"/>
      <c r="K511" s="115"/>
      <c r="L511" s="117"/>
      <c r="M511" s="117"/>
      <c r="N511" s="98"/>
      <c r="O511" s="98"/>
      <c r="P511" s="109"/>
      <c r="Q511" s="109"/>
      <c r="R511" s="109"/>
      <c r="S511" s="98"/>
      <c r="T511" s="98"/>
      <c r="U511" s="117"/>
      <c r="V511" s="98"/>
      <c r="W511" s="98"/>
      <c r="X511" s="104"/>
      <c r="Y511" s="98"/>
    </row>
    <row r="512" spans="1:25" s="22" customFormat="1">
      <c r="A512" s="66"/>
      <c r="B512" s="66"/>
      <c r="C512" s="104"/>
      <c r="D512" s="104"/>
      <c r="E512" s="104"/>
      <c r="F512" s="104"/>
      <c r="G512" s="66"/>
      <c r="H512" s="122"/>
      <c r="I512" s="122"/>
      <c r="J512" s="122"/>
      <c r="K512" s="115"/>
      <c r="L512" s="117"/>
      <c r="M512" s="117"/>
      <c r="N512" s="98"/>
      <c r="O512" s="98"/>
      <c r="P512" s="109"/>
      <c r="Q512" s="109"/>
      <c r="R512" s="109"/>
      <c r="S512" s="98"/>
      <c r="T512" s="98"/>
      <c r="U512" s="117"/>
      <c r="V512" s="98"/>
      <c r="W512" s="98"/>
      <c r="X512" s="104"/>
      <c r="Y512" s="98"/>
    </row>
    <row r="513" spans="1:25" s="22" customFormat="1">
      <c r="A513" s="66"/>
      <c r="B513" s="66"/>
      <c r="C513" s="104"/>
      <c r="D513" s="104"/>
      <c r="E513" s="104"/>
      <c r="F513" s="104"/>
      <c r="G513" s="66"/>
      <c r="H513" s="122"/>
      <c r="I513" s="122"/>
      <c r="J513" s="122"/>
      <c r="K513" s="115"/>
      <c r="L513" s="117"/>
      <c r="M513" s="117"/>
      <c r="N513" s="98"/>
      <c r="O513" s="98"/>
      <c r="P513" s="109"/>
      <c r="Q513" s="109"/>
      <c r="R513" s="109"/>
      <c r="S513" s="98"/>
      <c r="T513" s="98"/>
      <c r="U513" s="117"/>
      <c r="V513" s="98"/>
      <c r="W513" s="98"/>
      <c r="X513" s="104"/>
      <c r="Y513" s="98"/>
    </row>
    <row r="514" spans="1:25" s="22" customFormat="1">
      <c r="A514" s="66"/>
      <c r="B514" s="66"/>
      <c r="C514" s="104"/>
      <c r="D514" s="104"/>
      <c r="E514" s="104"/>
      <c r="F514" s="104"/>
      <c r="G514" s="66"/>
      <c r="H514" s="122"/>
      <c r="I514" s="122"/>
      <c r="J514" s="122"/>
      <c r="K514" s="115"/>
      <c r="L514" s="117"/>
      <c r="M514" s="117"/>
      <c r="N514" s="98"/>
      <c r="O514" s="98"/>
      <c r="P514" s="109"/>
      <c r="Q514" s="109"/>
      <c r="R514" s="109"/>
      <c r="S514" s="98"/>
      <c r="T514" s="98"/>
      <c r="U514" s="117"/>
      <c r="V514" s="98"/>
      <c r="W514" s="98"/>
      <c r="X514" s="104"/>
      <c r="Y514" s="98"/>
    </row>
    <row r="515" spans="1:25" s="22" customFormat="1">
      <c r="A515" s="66"/>
      <c r="B515" s="66"/>
      <c r="C515" s="104"/>
      <c r="D515" s="104"/>
      <c r="E515" s="104"/>
      <c r="F515" s="104"/>
      <c r="G515" s="66"/>
      <c r="H515" s="122"/>
      <c r="I515" s="122"/>
      <c r="J515" s="122"/>
      <c r="K515" s="115"/>
      <c r="L515" s="117"/>
      <c r="M515" s="117"/>
      <c r="N515" s="98"/>
      <c r="O515" s="98"/>
      <c r="P515" s="109"/>
      <c r="Q515" s="109"/>
      <c r="R515" s="109"/>
      <c r="S515" s="98"/>
      <c r="T515" s="98"/>
      <c r="U515" s="117"/>
      <c r="V515" s="98"/>
      <c r="W515" s="98"/>
      <c r="X515" s="104"/>
      <c r="Y515" s="98"/>
    </row>
    <row r="516" spans="1:25" s="22" customFormat="1">
      <c r="A516" s="66"/>
      <c r="B516" s="66"/>
      <c r="C516" s="104"/>
      <c r="D516" s="104"/>
      <c r="E516" s="104"/>
      <c r="F516" s="104"/>
      <c r="G516" s="66"/>
      <c r="H516" s="122"/>
      <c r="I516" s="122"/>
      <c r="J516" s="122"/>
      <c r="K516" s="115"/>
      <c r="L516" s="117"/>
      <c r="M516" s="117"/>
      <c r="N516" s="98"/>
      <c r="O516" s="98"/>
      <c r="P516" s="109"/>
      <c r="Q516" s="109"/>
      <c r="R516" s="109"/>
      <c r="S516" s="98"/>
      <c r="T516" s="98"/>
      <c r="U516" s="117"/>
      <c r="V516" s="98"/>
      <c r="W516" s="98"/>
      <c r="X516" s="104"/>
      <c r="Y516" s="98"/>
    </row>
    <row r="517" spans="1:25" s="22" customFormat="1">
      <c r="A517" s="66"/>
      <c r="B517" s="66"/>
      <c r="C517" s="104"/>
      <c r="D517" s="104"/>
      <c r="E517" s="104"/>
      <c r="F517" s="104"/>
      <c r="G517" s="66"/>
      <c r="H517" s="122"/>
      <c r="I517" s="122"/>
      <c r="J517" s="122"/>
      <c r="K517" s="115"/>
      <c r="L517" s="117"/>
      <c r="M517" s="117"/>
      <c r="N517" s="98"/>
      <c r="O517" s="98"/>
      <c r="P517" s="109"/>
      <c r="Q517" s="109"/>
      <c r="R517" s="109"/>
      <c r="S517" s="98"/>
      <c r="T517" s="98"/>
      <c r="U517" s="117"/>
      <c r="V517" s="98"/>
      <c r="W517" s="98"/>
      <c r="X517" s="104"/>
      <c r="Y517" s="98"/>
    </row>
    <row r="518" spans="1:25" s="22" customFormat="1">
      <c r="A518" s="66"/>
      <c r="B518" s="66"/>
      <c r="C518" s="104"/>
      <c r="D518" s="104"/>
      <c r="E518" s="104"/>
      <c r="F518" s="104"/>
      <c r="G518" s="66"/>
      <c r="H518" s="122"/>
      <c r="I518" s="122"/>
      <c r="J518" s="122"/>
      <c r="K518" s="115"/>
      <c r="L518" s="117"/>
      <c r="M518" s="117"/>
      <c r="N518" s="98"/>
      <c r="O518" s="98"/>
      <c r="P518" s="109"/>
      <c r="Q518" s="109"/>
      <c r="R518" s="109"/>
      <c r="S518" s="98"/>
      <c r="T518" s="98"/>
      <c r="U518" s="117"/>
      <c r="V518" s="98"/>
      <c r="W518" s="98"/>
      <c r="X518" s="104"/>
      <c r="Y518" s="98"/>
    </row>
    <row r="519" spans="1:25" s="22" customFormat="1">
      <c r="A519" s="66"/>
      <c r="B519" s="66"/>
      <c r="C519" s="104"/>
      <c r="D519" s="104"/>
      <c r="E519" s="104"/>
      <c r="F519" s="104"/>
      <c r="G519" s="66"/>
      <c r="H519" s="122"/>
      <c r="I519" s="122"/>
      <c r="J519" s="122"/>
      <c r="K519" s="115"/>
      <c r="L519" s="117"/>
      <c r="M519" s="117"/>
      <c r="N519" s="98"/>
      <c r="O519" s="98"/>
      <c r="P519" s="109"/>
      <c r="Q519" s="109"/>
      <c r="R519" s="109"/>
      <c r="S519" s="98"/>
      <c r="T519" s="98"/>
      <c r="U519" s="117"/>
      <c r="V519" s="98"/>
      <c r="W519" s="98"/>
      <c r="X519" s="104"/>
      <c r="Y519" s="98"/>
    </row>
    <row r="520" spans="1:25" s="22" customFormat="1">
      <c r="A520" s="66"/>
      <c r="B520" s="66"/>
      <c r="C520" s="104"/>
      <c r="D520" s="104"/>
      <c r="E520" s="104"/>
      <c r="F520" s="104"/>
      <c r="G520" s="66"/>
      <c r="H520" s="122"/>
      <c r="I520" s="122"/>
      <c r="J520" s="122"/>
      <c r="K520" s="115"/>
      <c r="L520" s="117"/>
      <c r="M520" s="117"/>
      <c r="N520" s="98"/>
      <c r="O520" s="98"/>
      <c r="P520" s="109"/>
      <c r="Q520" s="109"/>
      <c r="R520" s="109"/>
      <c r="S520" s="98"/>
      <c r="T520" s="98"/>
      <c r="U520" s="117"/>
      <c r="V520" s="98"/>
      <c r="W520" s="98"/>
      <c r="X520" s="104"/>
      <c r="Y520" s="98"/>
    </row>
    <row r="521" spans="1:25" s="22" customFormat="1">
      <c r="A521" s="66"/>
      <c r="B521" s="66"/>
      <c r="C521" s="104"/>
      <c r="D521" s="104"/>
      <c r="E521" s="104"/>
      <c r="F521" s="104"/>
      <c r="G521" s="66"/>
      <c r="H521" s="122"/>
      <c r="I521" s="122"/>
      <c r="J521" s="122"/>
      <c r="K521" s="115"/>
      <c r="L521" s="117"/>
      <c r="M521" s="117"/>
      <c r="N521" s="98"/>
      <c r="O521" s="98"/>
      <c r="P521" s="109"/>
      <c r="Q521" s="109"/>
      <c r="R521" s="109"/>
      <c r="S521" s="98"/>
      <c r="T521" s="98"/>
      <c r="U521" s="117"/>
      <c r="V521" s="98"/>
      <c r="W521" s="98"/>
      <c r="X521" s="104"/>
      <c r="Y521" s="98"/>
    </row>
    <row r="522" spans="1:25" s="22" customFormat="1">
      <c r="A522" s="66"/>
      <c r="B522" s="66"/>
      <c r="C522" s="104"/>
      <c r="D522" s="104"/>
      <c r="E522" s="104"/>
      <c r="F522" s="104"/>
      <c r="G522" s="66"/>
      <c r="H522" s="122"/>
      <c r="I522" s="122"/>
      <c r="J522" s="122"/>
      <c r="K522" s="115"/>
      <c r="L522" s="117"/>
      <c r="M522" s="117"/>
      <c r="N522" s="98"/>
      <c r="O522" s="98"/>
      <c r="P522" s="109"/>
      <c r="Q522" s="109"/>
      <c r="R522" s="109"/>
      <c r="S522" s="98"/>
      <c r="T522" s="98"/>
      <c r="U522" s="117"/>
      <c r="V522" s="98"/>
      <c r="W522" s="98"/>
      <c r="X522" s="104"/>
      <c r="Y522" s="98"/>
    </row>
    <row r="523" spans="1:25" s="22" customFormat="1">
      <c r="A523" s="66"/>
      <c r="B523" s="66"/>
      <c r="C523" s="104"/>
      <c r="D523" s="104"/>
      <c r="E523" s="104"/>
      <c r="F523" s="104"/>
      <c r="G523" s="66"/>
      <c r="H523" s="122"/>
      <c r="I523" s="122"/>
      <c r="J523" s="122"/>
      <c r="K523" s="115"/>
      <c r="L523" s="117"/>
      <c r="M523" s="117"/>
      <c r="N523" s="98"/>
      <c r="O523" s="98"/>
      <c r="P523" s="109"/>
      <c r="Q523" s="109"/>
      <c r="R523" s="109"/>
      <c r="S523" s="98"/>
      <c r="T523" s="98"/>
      <c r="U523" s="117"/>
      <c r="V523" s="98"/>
      <c r="W523" s="98"/>
      <c r="X523" s="104"/>
      <c r="Y523" s="98"/>
    </row>
    <row r="524" spans="1:25" s="22" customFormat="1">
      <c r="A524" s="66"/>
      <c r="B524" s="66"/>
      <c r="C524" s="104"/>
      <c r="D524" s="104"/>
      <c r="E524" s="104"/>
      <c r="F524" s="104"/>
      <c r="G524" s="66"/>
      <c r="H524" s="122"/>
      <c r="I524" s="122"/>
      <c r="J524" s="122"/>
      <c r="K524" s="115"/>
      <c r="L524" s="117"/>
      <c r="M524" s="117"/>
      <c r="N524" s="98"/>
      <c r="O524" s="98"/>
      <c r="P524" s="109"/>
      <c r="Q524" s="109"/>
      <c r="R524" s="109"/>
      <c r="S524" s="98"/>
      <c r="T524" s="98"/>
      <c r="U524" s="117"/>
      <c r="V524" s="98"/>
      <c r="W524" s="98"/>
      <c r="X524" s="104"/>
      <c r="Y524" s="98"/>
    </row>
    <row r="525" spans="1:25" s="22" customFormat="1">
      <c r="A525" s="66"/>
      <c r="B525" s="66"/>
      <c r="C525" s="104"/>
      <c r="D525" s="104"/>
      <c r="E525" s="104"/>
      <c r="F525" s="104"/>
      <c r="G525" s="66"/>
      <c r="H525" s="122"/>
      <c r="I525" s="122"/>
      <c r="J525" s="122"/>
      <c r="K525" s="115"/>
      <c r="L525" s="117"/>
      <c r="M525" s="117"/>
      <c r="N525" s="98"/>
      <c r="O525" s="98"/>
      <c r="P525" s="109"/>
      <c r="Q525" s="109"/>
      <c r="R525" s="109"/>
      <c r="S525" s="98"/>
      <c r="T525" s="98"/>
      <c r="U525" s="117"/>
      <c r="V525" s="98"/>
      <c r="W525" s="98"/>
      <c r="X525" s="104"/>
      <c r="Y525" s="98"/>
    </row>
    <row r="526" spans="1:25" s="22" customFormat="1">
      <c r="A526" s="66"/>
      <c r="B526" s="66"/>
      <c r="C526" s="104"/>
      <c r="D526" s="104"/>
      <c r="E526" s="104"/>
      <c r="F526" s="104"/>
      <c r="G526" s="66"/>
      <c r="H526" s="122"/>
      <c r="I526" s="122"/>
      <c r="J526" s="122"/>
      <c r="K526" s="115"/>
      <c r="L526" s="117"/>
      <c r="M526" s="117"/>
      <c r="N526" s="98"/>
      <c r="O526" s="98"/>
      <c r="P526" s="109"/>
      <c r="Q526" s="109"/>
      <c r="R526" s="109"/>
      <c r="S526" s="98"/>
      <c r="T526" s="98"/>
      <c r="U526" s="117"/>
      <c r="V526" s="98"/>
      <c r="W526" s="98"/>
      <c r="X526" s="104"/>
      <c r="Y526" s="98"/>
    </row>
    <row r="527" spans="1:25" s="22" customFormat="1">
      <c r="A527" s="66"/>
      <c r="B527" s="66"/>
      <c r="C527" s="104"/>
      <c r="D527" s="104"/>
      <c r="E527" s="104"/>
      <c r="F527" s="104"/>
      <c r="G527" s="66"/>
      <c r="H527" s="122"/>
      <c r="I527" s="122"/>
      <c r="J527" s="122"/>
      <c r="K527" s="115"/>
      <c r="L527" s="117"/>
      <c r="M527" s="117"/>
      <c r="N527" s="98"/>
      <c r="O527" s="98"/>
      <c r="P527" s="109"/>
      <c r="Q527" s="109"/>
      <c r="R527" s="109"/>
      <c r="S527" s="98"/>
      <c r="T527" s="98"/>
      <c r="U527" s="117"/>
      <c r="V527" s="98"/>
      <c r="W527" s="98"/>
      <c r="X527" s="104"/>
      <c r="Y527" s="98"/>
    </row>
    <row r="528" spans="1:25" s="22" customFormat="1">
      <c r="A528" s="66"/>
      <c r="B528" s="66"/>
      <c r="C528" s="104"/>
      <c r="D528" s="104"/>
      <c r="E528" s="104"/>
      <c r="F528" s="104"/>
      <c r="G528" s="66"/>
      <c r="H528" s="122"/>
      <c r="I528" s="122"/>
      <c r="J528" s="122"/>
      <c r="K528" s="115"/>
      <c r="L528" s="117"/>
      <c r="M528" s="117"/>
      <c r="N528" s="98"/>
      <c r="O528" s="98"/>
      <c r="P528" s="109"/>
      <c r="Q528" s="109"/>
      <c r="R528" s="109"/>
      <c r="S528" s="98"/>
      <c r="T528" s="98"/>
      <c r="U528" s="117"/>
      <c r="V528" s="98"/>
      <c r="W528" s="98"/>
      <c r="X528" s="104"/>
      <c r="Y528" s="98"/>
    </row>
    <row r="529" spans="1:25" s="22" customFormat="1">
      <c r="A529" s="66"/>
      <c r="B529" s="66"/>
      <c r="C529" s="104"/>
      <c r="D529" s="104"/>
      <c r="E529" s="104"/>
      <c r="F529" s="104"/>
      <c r="G529" s="66"/>
      <c r="H529" s="122"/>
      <c r="I529" s="122"/>
      <c r="J529" s="122"/>
      <c r="K529" s="115"/>
      <c r="L529" s="117"/>
      <c r="M529" s="117"/>
      <c r="N529" s="98"/>
      <c r="O529" s="98"/>
      <c r="P529" s="109"/>
      <c r="Q529" s="109"/>
      <c r="R529" s="109"/>
      <c r="S529" s="98"/>
      <c r="T529" s="98"/>
      <c r="U529" s="117"/>
      <c r="V529" s="98"/>
      <c r="W529" s="98"/>
      <c r="X529" s="104"/>
      <c r="Y529" s="98"/>
    </row>
    <row r="530" spans="1:25" s="22" customFormat="1">
      <c r="A530" s="66"/>
      <c r="B530" s="66"/>
      <c r="C530" s="104"/>
      <c r="D530" s="104"/>
      <c r="E530" s="104"/>
      <c r="F530" s="104"/>
      <c r="G530" s="66"/>
      <c r="H530" s="122"/>
      <c r="I530" s="122"/>
      <c r="J530" s="122"/>
      <c r="K530" s="115"/>
      <c r="L530" s="117"/>
      <c r="M530" s="117"/>
      <c r="N530" s="98"/>
      <c r="O530" s="98"/>
      <c r="P530" s="109"/>
      <c r="Q530" s="109"/>
      <c r="R530" s="109"/>
      <c r="S530" s="98"/>
      <c r="T530" s="98"/>
      <c r="U530" s="117"/>
      <c r="V530" s="98"/>
      <c r="W530" s="98"/>
      <c r="X530" s="104"/>
      <c r="Y530" s="98"/>
    </row>
    <row r="531" spans="1:25" s="22" customFormat="1">
      <c r="A531" s="66"/>
      <c r="B531" s="66"/>
      <c r="C531" s="104"/>
      <c r="D531" s="104"/>
      <c r="E531" s="104"/>
      <c r="F531" s="104"/>
      <c r="G531" s="66"/>
      <c r="H531" s="122"/>
      <c r="I531" s="122"/>
      <c r="J531" s="122"/>
      <c r="K531" s="115"/>
      <c r="L531" s="117"/>
      <c r="M531" s="117"/>
      <c r="N531" s="98"/>
      <c r="O531" s="98"/>
      <c r="P531" s="109"/>
      <c r="Q531" s="109"/>
      <c r="R531" s="109"/>
      <c r="S531" s="98"/>
      <c r="T531" s="98"/>
      <c r="U531" s="117"/>
      <c r="V531" s="98"/>
      <c r="W531" s="98"/>
      <c r="X531" s="104"/>
      <c r="Y531" s="98"/>
    </row>
    <row r="532" spans="1:25" s="22" customFormat="1">
      <c r="A532" s="66"/>
      <c r="B532" s="66"/>
      <c r="C532" s="104"/>
      <c r="D532" s="104"/>
      <c r="E532" s="104"/>
      <c r="F532" s="104"/>
      <c r="G532" s="66"/>
      <c r="H532" s="122"/>
      <c r="I532" s="122"/>
      <c r="J532" s="122"/>
      <c r="K532" s="115"/>
      <c r="L532" s="117"/>
      <c r="M532" s="117"/>
      <c r="N532" s="98"/>
      <c r="O532" s="98"/>
      <c r="P532" s="109"/>
      <c r="Q532" s="109"/>
      <c r="R532" s="109"/>
      <c r="S532" s="98"/>
      <c r="T532" s="98"/>
      <c r="U532" s="117"/>
      <c r="V532" s="98"/>
      <c r="W532" s="98"/>
      <c r="X532" s="104"/>
      <c r="Y532" s="98"/>
    </row>
    <row r="533" spans="1:25" s="22" customFormat="1">
      <c r="A533" s="66"/>
      <c r="B533" s="66"/>
      <c r="C533" s="104"/>
      <c r="D533" s="104"/>
      <c r="E533" s="104"/>
      <c r="F533" s="104"/>
      <c r="G533" s="66"/>
      <c r="H533" s="122"/>
      <c r="I533" s="122"/>
      <c r="J533" s="122"/>
      <c r="K533" s="115"/>
      <c r="L533" s="117"/>
      <c r="M533" s="117"/>
      <c r="N533" s="98"/>
      <c r="O533" s="98"/>
      <c r="P533" s="109"/>
      <c r="Q533" s="109"/>
      <c r="R533" s="109"/>
      <c r="S533" s="98"/>
      <c r="T533" s="98"/>
      <c r="U533" s="117"/>
      <c r="V533" s="98"/>
      <c r="W533" s="98"/>
      <c r="X533" s="104"/>
      <c r="Y533" s="98"/>
    </row>
    <row r="534" spans="1:25" s="22" customFormat="1">
      <c r="A534" s="66"/>
      <c r="B534" s="66"/>
      <c r="C534" s="104"/>
      <c r="D534" s="104"/>
      <c r="E534" s="104"/>
      <c r="F534" s="104"/>
      <c r="G534" s="66"/>
      <c r="H534" s="122"/>
      <c r="I534" s="122"/>
      <c r="J534" s="122"/>
      <c r="K534" s="115"/>
      <c r="L534" s="117"/>
      <c r="M534" s="117"/>
      <c r="N534" s="98"/>
      <c r="O534" s="98"/>
      <c r="P534" s="109"/>
      <c r="Q534" s="109"/>
      <c r="R534" s="109"/>
      <c r="S534" s="98"/>
      <c r="T534" s="98"/>
      <c r="U534" s="117"/>
      <c r="V534" s="98"/>
      <c r="W534" s="98"/>
      <c r="X534" s="104"/>
      <c r="Y534" s="98"/>
    </row>
    <row r="535" spans="1:25" s="22" customFormat="1">
      <c r="A535" s="66"/>
      <c r="B535" s="66"/>
      <c r="C535" s="104"/>
      <c r="D535" s="104"/>
      <c r="E535" s="104"/>
      <c r="F535" s="104"/>
      <c r="G535" s="66"/>
      <c r="H535" s="122"/>
      <c r="I535" s="122"/>
      <c r="J535" s="122"/>
      <c r="K535" s="115"/>
      <c r="L535" s="117"/>
      <c r="M535" s="117"/>
      <c r="N535" s="98"/>
      <c r="O535" s="98"/>
      <c r="P535" s="109"/>
      <c r="Q535" s="109"/>
      <c r="R535" s="109"/>
      <c r="S535" s="98"/>
      <c r="T535" s="98"/>
      <c r="U535" s="117"/>
      <c r="V535" s="98"/>
      <c r="W535" s="98"/>
      <c r="X535" s="104"/>
      <c r="Y535" s="98"/>
    </row>
    <row r="536" spans="1:25" s="22" customFormat="1">
      <c r="A536" s="66"/>
      <c r="B536" s="66"/>
      <c r="C536" s="104"/>
      <c r="D536" s="104"/>
      <c r="E536" s="104"/>
      <c r="F536" s="104"/>
      <c r="G536" s="66"/>
      <c r="H536" s="122"/>
      <c r="I536" s="122"/>
      <c r="J536" s="122"/>
      <c r="K536" s="115"/>
      <c r="L536" s="117"/>
      <c r="M536" s="117"/>
      <c r="N536" s="98"/>
      <c r="O536" s="98"/>
      <c r="P536" s="109"/>
      <c r="Q536" s="109"/>
      <c r="R536" s="109"/>
      <c r="S536" s="98"/>
      <c r="T536" s="98"/>
      <c r="U536" s="117"/>
      <c r="V536" s="98"/>
      <c r="W536" s="98"/>
      <c r="X536" s="104"/>
      <c r="Y536" s="98"/>
    </row>
    <row r="537" spans="1:25" s="22" customFormat="1">
      <c r="A537" s="66"/>
      <c r="B537" s="66"/>
      <c r="C537" s="104"/>
      <c r="D537" s="104"/>
      <c r="E537" s="104"/>
      <c r="F537" s="104"/>
      <c r="G537" s="66"/>
      <c r="H537" s="122"/>
      <c r="I537" s="122"/>
      <c r="J537" s="122"/>
      <c r="K537" s="115"/>
      <c r="L537" s="117"/>
      <c r="M537" s="117"/>
      <c r="N537" s="98"/>
      <c r="O537" s="98"/>
      <c r="P537" s="109"/>
      <c r="Q537" s="109"/>
      <c r="R537" s="109"/>
      <c r="S537" s="98"/>
      <c r="T537" s="98"/>
      <c r="U537" s="117"/>
      <c r="V537" s="98"/>
      <c r="W537" s="98"/>
      <c r="X537" s="104"/>
      <c r="Y537" s="98"/>
    </row>
    <row r="538" spans="1:25" s="22" customFormat="1">
      <c r="A538" s="66"/>
      <c r="B538" s="66"/>
      <c r="C538" s="104"/>
      <c r="D538" s="104"/>
      <c r="E538" s="104"/>
      <c r="F538" s="104"/>
      <c r="G538" s="66"/>
      <c r="H538" s="122"/>
      <c r="I538" s="122"/>
      <c r="J538" s="122"/>
      <c r="K538" s="115"/>
      <c r="L538" s="117"/>
      <c r="M538" s="117"/>
      <c r="N538" s="98"/>
      <c r="O538" s="98"/>
      <c r="P538" s="109"/>
      <c r="Q538" s="109"/>
      <c r="R538" s="109"/>
      <c r="S538" s="98"/>
      <c r="T538" s="98"/>
      <c r="U538" s="117"/>
      <c r="V538" s="98"/>
      <c r="W538" s="98"/>
      <c r="X538" s="104"/>
      <c r="Y538" s="98"/>
    </row>
    <row r="539" spans="1:25" s="22" customFormat="1">
      <c r="A539" s="66"/>
      <c r="B539" s="66"/>
      <c r="C539" s="104"/>
      <c r="D539" s="104"/>
      <c r="E539" s="104"/>
      <c r="F539" s="104"/>
      <c r="G539" s="66"/>
      <c r="H539" s="122"/>
      <c r="I539" s="122"/>
      <c r="J539" s="122"/>
      <c r="K539" s="115"/>
      <c r="L539" s="117"/>
      <c r="M539" s="117"/>
      <c r="N539" s="98"/>
      <c r="O539" s="98"/>
      <c r="P539" s="109"/>
      <c r="Q539" s="109"/>
      <c r="R539" s="109"/>
      <c r="S539" s="98"/>
      <c r="T539" s="98"/>
      <c r="U539" s="117"/>
      <c r="V539" s="98"/>
      <c r="W539" s="98"/>
      <c r="X539" s="104"/>
      <c r="Y539" s="98"/>
    </row>
    <row r="540" spans="1:25" s="22" customFormat="1">
      <c r="A540" s="66"/>
      <c r="B540" s="66"/>
      <c r="C540" s="104"/>
      <c r="D540" s="104"/>
      <c r="E540" s="104"/>
      <c r="F540" s="104"/>
      <c r="G540" s="66"/>
      <c r="H540" s="122"/>
      <c r="I540" s="122"/>
      <c r="J540" s="122"/>
      <c r="K540" s="115"/>
      <c r="L540" s="117"/>
      <c r="M540" s="117"/>
      <c r="N540" s="98"/>
      <c r="O540" s="98"/>
      <c r="P540" s="109"/>
      <c r="Q540" s="109"/>
      <c r="R540" s="109"/>
      <c r="S540" s="98"/>
      <c r="T540" s="98"/>
      <c r="U540" s="117"/>
      <c r="V540" s="98"/>
      <c r="W540" s="98"/>
      <c r="X540" s="104"/>
      <c r="Y540" s="98"/>
    </row>
    <row r="541" spans="1:25" s="22" customFormat="1">
      <c r="A541" s="66"/>
      <c r="B541" s="66"/>
      <c r="C541" s="104"/>
      <c r="D541" s="104"/>
      <c r="E541" s="104"/>
      <c r="F541" s="104"/>
      <c r="G541" s="66"/>
      <c r="H541" s="122"/>
      <c r="I541" s="122"/>
      <c r="J541" s="122"/>
      <c r="K541" s="115"/>
      <c r="L541" s="117"/>
      <c r="M541" s="117"/>
      <c r="N541" s="98"/>
      <c r="O541" s="98"/>
      <c r="P541" s="109"/>
      <c r="Q541" s="109"/>
      <c r="R541" s="109"/>
      <c r="S541" s="98"/>
      <c r="T541" s="98"/>
      <c r="U541" s="117"/>
      <c r="V541" s="98"/>
      <c r="W541" s="98"/>
      <c r="X541" s="104"/>
      <c r="Y541" s="98"/>
    </row>
    <row r="542" spans="1:25" s="22" customFormat="1">
      <c r="A542" s="66"/>
      <c r="B542" s="66"/>
      <c r="C542" s="104"/>
      <c r="D542" s="104"/>
      <c r="E542" s="104"/>
      <c r="F542" s="104"/>
      <c r="G542" s="66"/>
      <c r="H542" s="122"/>
      <c r="I542" s="122"/>
      <c r="J542" s="122"/>
      <c r="K542" s="115"/>
      <c r="L542" s="117"/>
      <c r="M542" s="117"/>
      <c r="N542" s="98"/>
      <c r="O542" s="98"/>
      <c r="P542" s="109"/>
      <c r="Q542" s="109"/>
      <c r="R542" s="109"/>
      <c r="S542" s="98"/>
      <c r="T542" s="98"/>
      <c r="U542" s="117"/>
      <c r="V542" s="98"/>
      <c r="W542" s="98"/>
      <c r="X542" s="104"/>
      <c r="Y542" s="98"/>
    </row>
    <row r="543" spans="1:25" s="22" customFormat="1">
      <c r="A543" s="66"/>
      <c r="B543" s="66"/>
      <c r="C543" s="104"/>
      <c r="D543" s="104"/>
      <c r="E543" s="104"/>
      <c r="F543" s="104"/>
      <c r="G543" s="66"/>
      <c r="H543" s="122"/>
      <c r="I543" s="122"/>
      <c r="J543" s="122"/>
      <c r="K543" s="115"/>
      <c r="L543" s="117"/>
      <c r="M543" s="117"/>
      <c r="N543" s="98"/>
      <c r="O543" s="98"/>
      <c r="P543" s="109"/>
      <c r="Q543" s="109"/>
      <c r="R543" s="109"/>
      <c r="S543" s="98"/>
      <c r="T543" s="98"/>
      <c r="U543" s="117"/>
      <c r="V543" s="98"/>
      <c r="W543" s="98"/>
      <c r="X543" s="104"/>
      <c r="Y543" s="98"/>
    </row>
    <row r="544" spans="1:25" s="22" customFormat="1">
      <c r="A544" s="66"/>
      <c r="B544" s="66"/>
      <c r="C544" s="104"/>
      <c r="D544" s="104"/>
      <c r="E544" s="104"/>
      <c r="F544" s="104"/>
      <c r="G544" s="66"/>
      <c r="H544" s="122"/>
      <c r="I544" s="122"/>
      <c r="J544" s="122"/>
      <c r="K544" s="115"/>
      <c r="L544" s="117"/>
      <c r="M544" s="117"/>
      <c r="N544" s="98"/>
      <c r="O544" s="98"/>
      <c r="P544" s="109"/>
      <c r="Q544" s="109"/>
      <c r="R544" s="109"/>
      <c r="S544" s="98"/>
      <c r="T544" s="98"/>
      <c r="U544" s="117"/>
      <c r="V544" s="98"/>
      <c r="W544" s="98"/>
      <c r="X544" s="104"/>
      <c r="Y544" s="98"/>
    </row>
    <row r="545" spans="1:25" s="22" customFormat="1">
      <c r="A545" s="66"/>
      <c r="B545" s="66"/>
      <c r="C545" s="104"/>
      <c r="D545" s="104"/>
      <c r="E545" s="104"/>
      <c r="F545" s="104"/>
      <c r="G545" s="66"/>
      <c r="H545" s="122"/>
      <c r="I545" s="122"/>
      <c r="J545" s="122"/>
      <c r="K545" s="115"/>
      <c r="L545" s="117"/>
      <c r="M545" s="117"/>
      <c r="N545" s="98"/>
      <c r="O545" s="98"/>
      <c r="P545" s="109"/>
      <c r="Q545" s="109"/>
      <c r="R545" s="109"/>
      <c r="S545" s="98"/>
      <c r="T545" s="98"/>
      <c r="U545" s="117"/>
      <c r="V545" s="98"/>
      <c r="W545" s="98"/>
      <c r="X545" s="104"/>
      <c r="Y545" s="98"/>
    </row>
    <row r="546" spans="1:25" s="22" customFormat="1">
      <c r="A546" s="66"/>
      <c r="B546" s="66"/>
      <c r="C546" s="104"/>
      <c r="D546" s="104"/>
      <c r="E546" s="104"/>
      <c r="F546" s="104"/>
      <c r="G546" s="66"/>
      <c r="H546" s="122"/>
      <c r="I546" s="122"/>
      <c r="J546" s="122"/>
      <c r="K546" s="115"/>
      <c r="L546" s="117"/>
      <c r="M546" s="117"/>
      <c r="N546" s="98"/>
      <c r="O546" s="98"/>
      <c r="P546" s="109"/>
      <c r="Q546" s="109"/>
      <c r="R546" s="109"/>
      <c r="S546" s="98"/>
      <c r="T546" s="98"/>
      <c r="U546" s="117"/>
      <c r="V546" s="98"/>
      <c r="W546" s="98"/>
      <c r="X546" s="104"/>
      <c r="Y546" s="98"/>
    </row>
    <row r="547" spans="1:25" s="22" customFormat="1">
      <c r="A547" s="66"/>
      <c r="B547" s="66"/>
      <c r="C547" s="104"/>
      <c r="D547" s="104"/>
      <c r="E547" s="104"/>
      <c r="F547" s="104"/>
      <c r="G547" s="66"/>
      <c r="H547" s="122"/>
      <c r="I547" s="122"/>
      <c r="J547" s="122"/>
      <c r="K547" s="115"/>
      <c r="L547" s="117"/>
      <c r="M547" s="117"/>
      <c r="N547" s="98"/>
      <c r="O547" s="98"/>
      <c r="P547" s="109"/>
      <c r="Q547" s="109"/>
      <c r="R547" s="109"/>
      <c r="S547" s="98"/>
      <c r="T547" s="98"/>
      <c r="U547" s="117"/>
      <c r="V547" s="98"/>
      <c r="W547" s="98"/>
      <c r="X547" s="104"/>
      <c r="Y547" s="98"/>
    </row>
    <row r="548" spans="1:25" s="22" customFormat="1">
      <c r="A548" s="66"/>
      <c r="B548" s="66"/>
      <c r="C548" s="104"/>
      <c r="D548" s="104"/>
      <c r="E548" s="104"/>
      <c r="F548" s="104"/>
      <c r="G548" s="66"/>
      <c r="H548" s="122"/>
      <c r="I548" s="122"/>
      <c r="J548" s="122"/>
      <c r="K548" s="115"/>
      <c r="L548" s="117"/>
      <c r="M548" s="117"/>
      <c r="N548" s="98"/>
      <c r="O548" s="98"/>
      <c r="P548" s="109"/>
      <c r="Q548" s="109"/>
      <c r="R548" s="109"/>
      <c r="S548" s="98"/>
      <c r="T548" s="98"/>
      <c r="U548" s="117"/>
      <c r="V548" s="98"/>
      <c r="W548" s="98"/>
      <c r="X548" s="104"/>
      <c r="Y548" s="98"/>
    </row>
    <row r="549" spans="1:25" s="22" customFormat="1">
      <c r="A549" s="66"/>
      <c r="B549" s="66"/>
      <c r="C549" s="104"/>
      <c r="D549" s="104"/>
      <c r="E549" s="104"/>
      <c r="F549" s="104"/>
      <c r="G549" s="66"/>
      <c r="H549" s="122"/>
      <c r="I549" s="122"/>
      <c r="J549" s="122"/>
      <c r="K549" s="115"/>
      <c r="L549" s="117"/>
      <c r="M549" s="117"/>
      <c r="N549" s="98"/>
      <c r="O549" s="98"/>
      <c r="P549" s="109"/>
      <c r="Q549" s="109"/>
      <c r="R549" s="109"/>
      <c r="S549" s="98"/>
      <c r="T549" s="98"/>
      <c r="U549" s="117"/>
      <c r="V549" s="98"/>
      <c r="W549" s="98"/>
      <c r="X549" s="104"/>
      <c r="Y549" s="98"/>
    </row>
    <row r="550" spans="1:25" s="22" customFormat="1">
      <c r="A550" s="66"/>
      <c r="B550" s="66"/>
      <c r="C550" s="104"/>
      <c r="D550" s="104"/>
      <c r="E550" s="104"/>
      <c r="F550" s="104"/>
      <c r="G550" s="66"/>
      <c r="H550" s="122"/>
      <c r="I550" s="122"/>
      <c r="J550" s="122"/>
      <c r="K550" s="115"/>
      <c r="L550" s="117"/>
      <c r="M550" s="117"/>
      <c r="N550" s="98"/>
      <c r="O550" s="98"/>
      <c r="P550" s="109"/>
      <c r="Q550" s="109"/>
      <c r="R550" s="109"/>
      <c r="S550" s="98"/>
      <c r="T550" s="98"/>
      <c r="U550" s="117"/>
      <c r="V550" s="98"/>
      <c r="W550" s="98"/>
      <c r="X550" s="104"/>
      <c r="Y550" s="98"/>
    </row>
    <row r="551" spans="1:25" s="22" customFormat="1">
      <c r="A551" s="66"/>
      <c r="B551" s="66"/>
      <c r="C551" s="104"/>
      <c r="D551" s="104"/>
      <c r="E551" s="104"/>
      <c r="F551" s="104"/>
      <c r="G551" s="66"/>
      <c r="H551" s="122"/>
      <c r="I551" s="122"/>
      <c r="J551" s="122"/>
      <c r="K551" s="115"/>
      <c r="L551" s="117"/>
      <c r="M551" s="117"/>
      <c r="N551" s="98"/>
      <c r="O551" s="98"/>
      <c r="P551" s="109"/>
      <c r="Q551" s="109"/>
      <c r="R551" s="109"/>
      <c r="S551" s="98"/>
      <c r="T551" s="98"/>
      <c r="U551" s="117"/>
      <c r="V551" s="98"/>
      <c r="W551" s="98"/>
      <c r="X551" s="104"/>
      <c r="Y551" s="98"/>
    </row>
    <row r="552" spans="1:25" s="22" customFormat="1">
      <c r="A552" s="66"/>
      <c r="B552" s="66"/>
      <c r="C552" s="104"/>
      <c r="D552" s="104"/>
      <c r="E552" s="104"/>
      <c r="F552" s="104"/>
      <c r="G552" s="66"/>
      <c r="H552" s="122"/>
      <c r="I552" s="122"/>
      <c r="J552" s="122"/>
      <c r="K552" s="115"/>
      <c r="L552" s="117"/>
      <c r="M552" s="117"/>
      <c r="N552" s="98"/>
      <c r="O552" s="98"/>
      <c r="P552" s="109"/>
      <c r="Q552" s="109"/>
      <c r="R552" s="109"/>
      <c r="S552" s="98"/>
      <c r="T552" s="98"/>
      <c r="U552" s="117"/>
      <c r="V552" s="98"/>
      <c r="W552" s="98"/>
      <c r="X552" s="104"/>
      <c r="Y552" s="98"/>
    </row>
    <row r="553" spans="1:25" s="22" customFormat="1">
      <c r="A553" s="66"/>
      <c r="B553" s="66"/>
      <c r="C553" s="104"/>
      <c r="D553" s="104"/>
      <c r="E553" s="104"/>
      <c r="F553" s="104"/>
      <c r="G553" s="66"/>
      <c r="H553" s="122"/>
      <c r="I553" s="122"/>
      <c r="J553" s="122"/>
      <c r="K553" s="115"/>
      <c r="L553" s="117"/>
      <c r="M553" s="117"/>
      <c r="N553" s="98"/>
      <c r="O553" s="98"/>
      <c r="P553" s="109"/>
      <c r="Q553" s="109"/>
      <c r="R553" s="109"/>
      <c r="S553" s="98"/>
      <c r="T553" s="98"/>
      <c r="U553" s="117"/>
      <c r="V553" s="98"/>
      <c r="W553" s="98"/>
      <c r="X553" s="104"/>
      <c r="Y553" s="98"/>
    </row>
    <row r="554" spans="1:25" s="22" customFormat="1">
      <c r="A554" s="66"/>
      <c r="B554" s="66"/>
      <c r="C554" s="104"/>
      <c r="D554" s="104"/>
      <c r="E554" s="104"/>
      <c r="F554" s="104"/>
      <c r="G554" s="66"/>
      <c r="H554" s="122"/>
      <c r="I554" s="122"/>
      <c r="J554" s="122"/>
      <c r="K554" s="115"/>
      <c r="L554" s="117"/>
      <c r="M554" s="117"/>
      <c r="N554" s="98"/>
      <c r="O554" s="98"/>
      <c r="P554" s="109"/>
      <c r="Q554" s="109"/>
      <c r="R554" s="109"/>
      <c r="S554" s="98"/>
      <c r="T554" s="98"/>
      <c r="U554" s="117"/>
      <c r="V554" s="98"/>
      <c r="W554" s="98"/>
      <c r="X554" s="104"/>
      <c r="Y554" s="98"/>
    </row>
  </sheetData>
  <mergeCells count="3">
    <mergeCell ref="E6:G6"/>
    <mergeCell ref="A2:AB2"/>
    <mergeCell ref="A3:AB3"/>
  </mergeCells>
  <conditionalFormatting sqref="D153:D157 D129:D130 D132:D151 B117:C157 D117:D127">
    <cfRule type="cellIs" dxfId="2" priority="1" stopIfTrue="1" operator="equal">
      <formula>180</formula>
    </cfRule>
  </conditionalFormatting>
  <pageMargins left="0.39370078740157483" right="0.39370078740157483" top="0.59055118110236227" bottom="0.59055118110236227" header="0.51181102362204722" footer="0.51181102362204722"/>
  <pageSetup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AD88"/>
  <sheetViews>
    <sheetView zoomScaleNormal="100" workbookViewId="0">
      <pane ySplit="7" topLeftCell="A71" activePane="bottomLeft" state="frozenSplit"/>
      <selection pane="bottomLeft" activeCell="B91" sqref="B91"/>
    </sheetView>
  </sheetViews>
  <sheetFormatPr defaultRowHeight="12.75"/>
  <cols>
    <col min="1" max="1" width="5" style="40" customWidth="1"/>
    <col min="2" max="2" width="28.28515625" customWidth="1"/>
    <col min="3" max="3" width="7.5703125" style="41" customWidth="1"/>
    <col min="4" max="4" width="11.85546875" style="2" customWidth="1"/>
    <col min="5" max="6" width="6.140625" style="2" customWidth="1"/>
    <col min="7" max="7" width="4.85546875" style="40" customWidth="1"/>
    <col min="8" max="8" width="5" style="51" customWidth="1"/>
    <col min="9" max="9" width="5.85546875" style="51" customWidth="1"/>
    <col min="10" max="10" width="5" style="46" customWidth="1"/>
    <col min="11" max="11" width="5" style="42" customWidth="1"/>
    <col min="12" max="12" width="5" style="76" customWidth="1"/>
    <col min="13" max="13" width="5" style="77" customWidth="1"/>
    <col min="14" max="14" width="5" style="42" customWidth="1"/>
    <col min="15" max="15" width="5" style="43" customWidth="1"/>
    <col min="16" max="18" width="5" style="108" customWidth="1"/>
    <col min="19" max="20" width="5" style="43" customWidth="1"/>
    <col min="21" max="21" width="5" style="77" customWidth="1"/>
    <col min="22" max="22" width="5" style="43" customWidth="1"/>
    <col min="23" max="23" width="5" style="5" customWidth="1"/>
    <col min="24" max="25" width="5" style="41" customWidth="1"/>
    <col min="26" max="26" width="5" customWidth="1"/>
    <col min="27" max="27" width="5.5703125" customWidth="1"/>
    <col min="28" max="28" width="4.7109375" customWidth="1"/>
  </cols>
  <sheetData>
    <row r="2" spans="1:30" ht="15" customHeight="1">
      <c r="A2" s="880" t="s">
        <v>284</v>
      </c>
      <c r="B2" s="880"/>
      <c r="C2" s="880"/>
      <c r="D2" s="880"/>
      <c r="E2" s="880"/>
      <c r="F2" s="880"/>
      <c r="G2" s="880"/>
      <c r="H2" s="880"/>
      <c r="I2" s="880"/>
      <c r="J2" s="880"/>
      <c r="K2" s="880"/>
      <c r="L2" s="880"/>
      <c r="M2" s="880"/>
      <c r="N2" s="880"/>
      <c r="O2" s="880"/>
      <c r="P2" s="880"/>
      <c r="Q2" s="880"/>
      <c r="R2" s="880"/>
      <c r="S2" s="880"/>
      <c r="T2" s="880"/>
      <c r="U2" s="880"/>
      <c r="V2" s="880"/>
      <c r="W2" s="880"/>
      <c r="X2" s="880"/>
      <c r="Y2" s="880"/>
      <c r="Z2" s="880"/>
      <c r="AA2" s="880"/>
      <c r="AB2" s="880"/>
    </row>
    <row r="3" spans="1:30" s="96" customFormat="1">
      <c r="A3" s="881" t="s">
        <v>936</v>
      </c>
      <c r="B3" s="881"/>
      <c r="C3" s="881"/>
      <c r="D3" s="881"/>
      <c r="E3" s="881"/>
      <c r="F3" s="881"/>
      <c r="G3" s="881"/>
      <c r="H3" s="881"/>
      <c r="I3" s="881"/>
      <c r="J3" s="881"/>
      <c r="K3" s="881"/>
      <c r="L3" s="881"/>
      <c r="M3" s="881"/>
      <c r="N3" s="881"/>
      <c r="O3" s="881"/>
      <c r="P3" s="881"/>
      <c r="Q3" s="881"/>
      <c r="R3" s="881"/>
      <c r="S3" s="881"/>
      <c r="T3" s="881"/>
      <c r="U3" s="881"/>
      <c r="V3" s="881"/>
      <c r="W3" s="881"/>
      <c r="X3" s="881"/>
      <c r="Y3" s="881"/>
      <c r="Z3" s="881"/>
      <c r="AA3" s="881"/>
      <c r="AB3" s="881"/>
    </row>
    <row r="4" spans="1:30" ht="13.5" thickBot="1">
      <c r="A4" s="56"/>
      <c r="G4" s="41"/>
      <c r="O4" s="98"/>
      <c r="P4" s="109"/>
      <c r="Q4" s="109"/>
      <c r="R4" s="109"/>
      <c r="V4" s="98"/>
    </row>
    <row r="5" spans="1:30">
      <c r="A5" s="99"/>
      <c r="B5" s="49" t="s">
        <v>123</v>
      </c>
      <c r="C5" s="94"/>
      <c r="D5" s="58"/>
      <c r="E5" s="488" t="s">
        <v>654</v>
      </c>
      <c r="F5" s="130"/>
      <c r="G5" s="95"/>
      <c r="H5" s="156" t="s">
        <v>0</v>
      </c>
      <c r="I5" s="200" t="s">
        <v>42</v>
      </c>
      <c r="J5" s="200" t="s">
        <v>42</v>
      </c>
      <c r="K5" s="184" t="s">
        <v>7</v>
      </c>
      <c r="L5" s="184" t="s">
        <v>7</v>
      </c>
      <c r="M5" s="176" t="s">
        <v>7</v>
      </c>
      <c r="N5" s="176" t="s">
        <v>7</v>
      </c>
      <c r="O5" s="195" t="s">
        <v>46</v>
      </c>
      <c r="P5" s="195" t="s">
        <v>46</v>
      </c>
      <c r="Q5" s="156" t="s">
        <v>2</v>
      </c>
      <c r="R5" s="167" t="s">
        <v>6</v>
      </c>
      <c r="S5" s="167" t="s">
        <v>6</v>
      </c>
      <c r="T5" s="156" t="s">
        <v>3</v>
      </c>
      <c r="U5" s="156" t="s">
        <v>3</v>
      </c>
      <c r="V5" s="156" t="s">
        <v>9</v>
      </c>
      <c r="W5" s="156" t="s">
        <v>1</v>
      </c>
      <c r="X5" s="156" t="s">
        <v>5</v>
      </c>
      <c r="Y5" s="179" t="s">
        <v>8</v>
      </c>
      <c r="Z5" s="179" t="s">
        <v>8</v>
      </c>
      <c r="AA5" s="169" t="s">
        <v>34</v>
      </c>
      <c r="AB5" s="170" t="s">
        <v>34</v>
      </c>
      <c r="AC5" s="22"/>
      <c r="AD5" s="22"/>
    </row>
    <row r="6" spans="1:30" ht="13.5" thickBot="1">
      <c r="A6" s="100"/>
      <c r="B6" s="50" t="s">
        <v>12</v>
      </c>
      <c r="C6" s="60"/>
      <c r="D6" s="61"/>
      <c r="E6" s="877" t="s">
        <v>932</v>
      </c>
      <c r="F6" s="878"/>
      <c r="G6" s="879"/>
      <c r="H6" s="157" t="s">
        <v>151</v>
      </c>
      <c r="I6" s="201" t="s">
        <v>45</v>
      </c>
      <c r="J6" s="201" t="s">
        <v>42</v>
      </c>
      <c r="K6" s="185" t="s">
        <v>145</v>
      </c>
      <c r="L6" s="185" t="s">
        <v>148</v>
      </c>
      <c r="M6" s="177" t="s">
        <v>172</v>
      </c>
      <c r="N6" s="177" t="s">
        <v>181</v>
      </c>
      <c r="O6" s="242" t="s">
        <v>53</v>
      </c>
      <c r="P6" s="242" t="s">
        <v>155</v>
      </c>
      <c r="Q6" s="157" t="s">
        <v>31</v>
      </c>
      <c r="R6" s="168" t="s">
        <v>67</v>
      </c>
      <c r="S6" s="168" t="s">
        <v>188</v>
      </c>
      <c r="T6" s="157" t="s">
        <v>129</v>
      </c>
      <c r="U6" s="157" t="s">
        <v>176</v>
      </c>
      <c r="V6" s="157" t="s">
        <v>168</v>
      </c>
      <c r="W6" s="157" t="s">
        <v>179</v>
      </c>
      <c r="X6" s="157" t="s">
        <v>40</v>
      </c>
      <c r="Y6" s="180" t="s">
        <v>64</v>
      </c>
      <c r="Z6" s="180" t="s">
        <v>37</v>
      </c>
      <c r="AA6" s="171" t="s">
        <v>161</v>
      </c>
      <c r="AB6" s="172" t="s">
        <v>41</v>
      </c>
      <c r="AC6" s="22"/>
      <c r="AD6" s="22"/>
    </row>
    <row r="7" spans="1:30" ht="13.5" thickBot="1">
      <c r="A7" s="552" t="s">
        <v>11</v>
      </c>
      <c r="B7" s="553" t="s">
        <v>281</v>
      </c>
      <c r="C7" s="553" t="s">
        <v>54</v>
      </c>
      <c r="D7" s="554" t="s">
        <v>282</v>
      </c>
      <c r="E7" s="555" t="s">
        <v>4</v>
      </c>
      <c r="F7" s="554" t="s">
        <v>280</v>
      </c>
      <c r="G7" s="140" t="s">
        <v>10</v>
      </c>
      <c r="H7" s="588">
        <v>6</v>
      </c>
      <c r="I7" s="589">
        <v>2</v>
      </c>
      <c r="J7" s="590">
        <v>12</v>
      </c>
      <c r="K7" s="591">
        <v>3</v>
      </c>
      <c r="L7" s="591">
        <v>5</v>
      </c>
      <c r="M7" s="592">
        <v>15</v>
      </c>
      <c r="N7" s="592">
        <v>18</v>
      </c>
      <c r="O7" s="593">
        <v>4</v>
      </c>
      <c r="P7" s="593">
        <v>8</v>
      </c>
      <c r="Q7" s="594">
        <v>9</v>
      </c>
      <c r="R7" s="595">
        <v>7</v>
      </c>
      <c r="S7" s="595">
        <v>20</v>
      </c>
      <c r="T7" s="594">
        <v>13</v>
      </c>
      <c r="U7" s="594">
        <v>16</v>
      </c>
      <c r="V7" s="594">
        <v>14</v>
      </c>
      <c r="W7" s="594">
        <v>17</v>
      </c>
      <c r="X7" s="594">
        <v>19</v>
      </c>
      <c r="Y7" s="596">
        <v>11</v>
      </c>
      <c r="Z7" s="596">
        <v>21</v>
      </c>
      <c r="AA7" s="597">
        <v>10</v>
      </c>
      <c r="AB7" s="598">
        <v>22</v>
      </c>
      <c r="AC7" s="22"/>
      <c r="AD7" s="22"/>
    </row>
    <row r="8" spans="1:30">
      <c r="A8" s="141">
        <v>1</v>
      </c>
      <c r="B8" s="687" t="s">
        <v>846</v>
      </c>
      <c r="C8" s="688" t="s">
        <v>310</v>
      </c>
      <c r="D8" s="688" t="s">
        <v>372</v>
      </c>
      <c r="E8" s="688" t="s">
        <v>8</v>
      </c>
      <c r="F8" s="689" t="s">
        <v>244</v>
      </c>
      <c r="G8" s="508">
        <f>I8+H8+K8+L8+R8+O8+Y8+J8</f>
        <v>321</v>
      </c>
      <c r="H8" s="604"/>
      <c r="I8" s="565"/>
      <c r="J8" s="478">
        <v>102</v>
      </c>
      <c r="K8" s="364"/>
      <c r="L8" s="532"/>
      <c r="M8" s="366"/>
      <c r="N8" s="480"/>
      <c r="O8" s="481">
        <v>110</v>
      </c>
      <c r="P8" s="684"/>
      <c r="Q8" s="676"/>
      <c r="R8" s="678"/>
      <c r="S8" s="677"/>
      <c r="T8" s="676"/>
      <c r="U8" s="533"/>
      <c r="V8" s="533"/>
      <c r="W8" s="686"/>
      <c r="X8" s="533"/>
      <c r="Y8" s="465">
        <v>109</v>
      </c>
      <c r="Z8" s="605"/>
      <c r="AA8" s="606"/>
      <c r="AB8" s="607"/>
    </row>
    <row r="9" spans="1:30">
      <c r="A9" s="142">
        <v>2</v>
      </c>
      <c r="B9" s="747" t="s">
        <v>712</v>
      </c>
      <c r="C9" s="748">
        <v>83047</v>
      </c>
      <c r="D9" s="739" t="s">
        <v>374</v>
      </c>
      <c r="E9" s="748" t="s">
        <v>8</v>
      </c>
      <c r="F9" s="749" t="s">
        <v>130</v>
      </c>
      <c r="G9" s="133">
        <f>I9+H9+K9+L9+R9+O9+Y9+J9</f>
        <v>242</v>
      </c>
      <c r="H9" s="654"/>
      <c r="I9" s="203"/>
      <c r="J9" s="252">
        <v>89</v>
      </c>
      <c r="K9" s="194"/>
      <c r="L9" s="238"/>
      <c r="M9" s="178"/>
      <c r="N9" s="263"/>
      <c r="O9" s="198">
        <v>77</v>
      </c>
      <c r="P9" s="245"/>
      <c r="Q9" s="107"/>
      <c r="R9" s="192"/>
      <c r="S9" s="248"/>
      <c r="T9" s="63"/>
      <c r="U9" s="64"/>
      <c r="V9" s="64"/>
      <c r="W9" s="29"/>
      <c r="X9" s="64"/>
      <c r="Y9" s="182">
        <v>76</v>
      </c>
      <c r="Z9" s="250"/>
      <c r="AA9" s="251"/>
      <c r="AB9" s="608"/>
    </row>
    <row r="10" spans="1:30" ht="13.5" thickBot="1">
      <c r="A10" s="690">
        <v>3</v>
      </c>
      <c r="B10" s="743" t="s">
        <v>571</v>
      </c>
      <c r="C10" s="744">
        <v>70561</v>
      </c>
      <c r="D10" s="745" t="s">
        <v>565</v>
      </c>
      <c r="E10" s="746" t="s">
        <v>46</v>
      </c>
      <c r="F10" s="691" t="s">
        <v>244</v>
      </c>
      <c r="G10" s="134">
        <f>I10+H10+K10+L10+R10+O10</f>
        <v>211</v>
      </c>
      <c r="H10" s="741"/>
      <c r="I10" s="572"/>
      <c r="J10" s="609"/>
      <c r="K10" s="573"/>
      <c r="L10" s="742"/>
      <c r="M10" s="574"/>
      <c r="N10" s="611"/>
      <c r="O10" s="575">
        <v>100</v>
      </c>
      <c r="P10" s="612"/>
      <c r="Q10" s="577"/>
      <c r="R10" s="613">
        <v>111</v>
      </c>
      <c r="S10" s="614"/>
      <c r="T10" s="579"/>
      <c r="U10" s="375"/>
      <c r="V10" s="375"/>
      <c r="W10" s="615"/>
      <c r="X10" s="375"/>
      <c r="Y10" s="580"/>
      <c r="Z10" s="616"/>
      <c r="AA10" s="617"/>
      <c r="AB10" s="618"/>
    </row>
    <row r="11" spans="1:30">
      <c r="A11" s="541">
        <f t="shared" ref="A11:A74" si="0">1+A10</f>
        <v>4</v>
      </c>
      <c r="B11" s="568" t="s">
        <v>599</v>
      </c>
      <c r="C11" s="383">
        <v>93341</v>
      </c>
      <c r="D11" s="705" t="s">
        <v>600</v>
      </c>
      <c r="E11" s="383" t="s">
        <v>7</v>
      </c>
      <c r="F11" s="540" t="s">
        <v>130</v>
      </c>
      <c r="G11" s="564">
        <f>I11+H11+K11+L11+R11</f>
        <v>175</v>
      </c>
      <c r="H11" s="417">
        <v>90</v>
      </c>
      <c r="I11" s="318"/>
      <c r="J11" s="600"/>
      <c r="K11" s="319"/>
      <c r="L11" s="371">
        <v>85</v>
      </c>
      <c r="M11" s="320"/>
      <c r="N11" s="321"/>
      <c r="O11" s="419"/>
      <c r="P11" s="601"/>
      <c r="Q11" s="420"/>
      <c r="R11" s="602"/>
      <c r="S11" s="425"/>
      <c r="T11" s="427"/>
      <c r="U11" s="392"/>
      <c r="V11" s="392"/>
      <c r="W11" s="603"/>
      <c r="X11" s="392"/>
      <c r="Y11" s="428"/>
      <c r="Z11" s="258"/>
      <c r="AA11" s="259"/>
      <c r="AB11" s="259"/>
    </row>
    <row r="12" spans="1:30">
      <c r="A12" s="119">
        <f t="shared" si="0"/>
        <v>5</v>
      </c>
      <c r="B12" s="62" t="s">
        <v>785</v>
      </c>
      <c r="C12" s="64">
        <v>111115</v>
      </c>
      <c r="D12" s="92" t="s">
        <v>605</v>
      </c>
      <c r="E12" s="102" t="s">
        <v>7</v>
      </c>
      <c r="F12" s="385" t="s">
        <v>244</v>
      </c>
      <c r="G12" s="549">
        <f>I12+H12+K12+L12+R12</f>
        <v>139</v>
      </c>
      <c r="H12" s="2">
        <v>78</v>
      </c>
      <c r="I12" s="203"/>
      <c r="J12" s="252"/>
      <c r="K12" s="194"/>
      <c r="L12" s="359">
        <v>61</v>
      </c>
      <c r="M12" s="178"/>
      <c r="N12" s="263"/>
      <c r="O12" s="198"/>
      <c r="P12" s="245"/>
      <c r="Q12" s="107"/>
      <c r="R12" s="382"/>
      <c r="S12" s="248"/>
      <c r="T12" s="63"/>
      <c r="U12" s="64"/>
      <c r="V12" s="64"/>
      <c r="W12" s="29"/>
      <c r="X12" s="64"/>
      <c r="Y12" s="182"/>
      <c r="Z12" s="250"/>
      <c r="AA12" s="251"/>
      <c r="AB12" s="251"/>
    </row>
    <row r="13" spans="1:30">
      <c r="A13" s="119">
        <f t="shared" si="0"/>
        <v>6</v>
      </c>
      <c r="B13" s="62" t="s">
        <v>601</v>
      </c>
      <c r="C13" s="79">
        <v>85414</v>
      </c>
      <c r="D13" s="79" t="s">
        <v>70</v>
      </c>
      <c r="E13" s="64" t="s">
        <v>0</v>
      </c>
      <c r="F13" s="385" t="s">
        <v>244</v>
      </c>
      <c r="G13" s="549">
        <f>I13+H13+K13+L13+R13+O13+Y13+J13+V13</f>
        <v>124</v>
      </c>
      <c r="H13" s="418">
        <v>0</v>
      </c>
      <c r="I13" s="203"/>
      <c r="J13" s="252"/>
      <c r="K13" s="194"/>
      <c r="L13" s="359">
        <v>49</v>
      </c>
      <c r="M13" s="178"/>
      <c r="N13" s="263"/>
      <c r="O13" s="198"/>
      <c r="P13" s="245"/>
      <c r="Q13" s="107"/>
      <c r="R13" s="382"/>
      <c r="S13" s="248"/>
      <c r="T13" s="63"/>
      <c r="U13" s="64"/>
      <c r="V13" s="64">
        <v>75</v>
      </c>
      <c r="W13" s="29"/>
      <c r="X13" s="64"/>
      <c r="Y13" s="182"/>
      <c r="Z13" s="250"/>
      <c r="AA13" s="251"/>
      <c r="AB13" s="251"/>
    </row>
    <row r="14" spans="1:30">
      <c r="A14" s="119">
        <f t="shared" si="0"/>
        <v>7</v>
      </c>
      <c r="B14" s="62" t="s">
        <v>640</v>
      </c>
      <c r="C14" s="64">
        <v>110832</v>
      </c>
      <c r="D14" s="92" t="s">
        <v>641</v>
      </c>
      <c r="E14" s="102" t="s">
        <v>7</v>
      </c>
      <c r="F14" s="385" t="s">
        <v>130</v>
      </c>
      <c r="G14" s="549">
        <f>I14+H14+K14+L14+R14</f>
        <v>122</v>
      </c>
      <c r="H14" s="2">
        <v>59</v>
      </c>
      <c r="I14" s="203"/>
      <c r="J14" s="252"/>
      <c r="K14" s="194"/>
      <c r="L14" s="359">
        <v>63</v>
      </c>
      <c r="M14" s="178"/>
      <c r="N14" s="263"/>
      <c r="O14" s="198"/>
      <c r="P14" s="245"/>
      <c r="Q14" s="107"/>
      <c r="R14" s="382"/>
      <c r="S14" s="248"/>
      <c r="T14" s="63"/>
      <c r="U14" s="64"/>
      <c r="V14" s="64"/>
      <c r="W14" s="29"/>
      <c r="X14" s="64"/>
      <c r="Y14" s="182"/>
      <c r="Z14" s="250"/>
      <c r="AA14" s="251"/>
      <c r="AB14" s="251"/>
    </row>
    <row r="15" spans="1:30">
      <c r="A15" s="119">
        <f t="shared" si="0"/>
        <v>8</v>
      </c>
      <c r="B15" s="62" t="s">
        <v>408</v>
      </c>
      <c r="C15" s="102">
        <v>110529</v>
      </c>
      <c r="D15" s="118" t="s">
        <v>409</v>
      </c>
      <c r="E15" s="64" t="s">
        <v>410</v>
      </c>
      <c r="F15" s="385" t="s">
        <v>244</v>
      </c>
      <c r="G15" s="549">
        <f>I15+H15+K15+L15+R15</f>
        <v>115</v>
      </c>
      <c r="H15" s="418">
        <v>64</v>
      </c>
      <c r="I15" s="203"/>
      <c r="J15" s="252"/>
      <c r="K15" s="194"/>
      <c r="L15" s="359">
        <v>51</v>
      </c>
      <c r="M15" s="178"/>
      <c r="N15" s="263"/>
      <c r="O15" s="198"/>
      <c r="P15" s="245"/>
      <c r="Q15" s="107"/>
      <c r="R15" s="382"/>
      <c r="S15" s="248"/>
      <c r="T15" s="63"/>
      <c r="U15" s="64"/>
      <c r="V15" s="64"/>
      <c r="W15" s="29"/>
      <c r="X15" s="64"/>
      <c r="Y15" s="182"/>
      <c r="Z15" s="250"/>
      <c r="AA15" s="251"/>
      <c r="AB15" s="251"/>
    </row>
    <row r="16" spans="1:30">
      <c r="A16" s="119">
        <f t="shared" si="0"/>
        <v>9</v>
      </c>
      <c r="B16" s="328" t="s">
        <v>615</v>
      </c>
      <c r="C16" s="102">
        <v>83390</v>
      </c>
      <c r="D16" s="118" t="s">
        <v>56</v>
      </c>
      <c r="E16" s="102" t="s">
        <v>7</v>
      </c>
      <c r="F16" s="385" t="s">
        <v>130</v>
      </c>
      <c r="G16" s="549">
        <f>I16+H16+K16+L16+R16</f>
        <v>110</v>
      </c>
      <c r="H16" s="418">
        <v>0</v>
      </c>
      <c r="I16" s="203"/>
      <c r="J16" s="252"/>
      <c r="K16" s="194"/>
      <c r="L16" s="359">
        <v>110</v>
      </c>
      <c r="M16" s="178"/>
      <c r="N16" s="263"/>
      <c r="O16" s="198"/>
      <c r="P16" s="245"/>
      <c r="Q16" s="107"/>
      <c r="R16" s="382"/>
      <c r="S16" s="248"/>
      <c r="T16" s="63"/>
      <c r="U16" s="64"/>
      <c r="V16" s="64"/>
      <c r="W16" s="29"/>
      <c r="X16" s="64"/>
      <c r="Y16" s="182"/>
      <c r="Z16" s="250"/>
      <c r="AA16" s="251"/>
      <c r="AB16" s="251"/>
    </row>
    <row r="17" spans="1:28">
      <c r="A17" s="119">
        <f t="shared" si="0"/>
        <v>10</v>
      </c>
      <c r="B17" s="368" t="s">
        <v>264</v>
      </c>
      <c r="C17" s="44">
        <v>79122</v>
      </c>
      <c r="D17" s="221" t="s">
        <v>269</v>
      </c>
      <c r="E17" s="44" t="s">
        <v>121</v>
      </c>
      <c r="F17" s="385" t="s">
        <v>244</v>
      </c>
      <c r="G17" s="549">
        <f>I17+H17+K17+L17+R17</f>
        <v>110</v>
      </c>
      <c r="H17" s="143"/>
      <c r="I17" s="281">
        <v>110</v>
      </c>
      <c r="J17" s="235"/>
      <c r="K17" s="479"/>
      <c r="L17" s="271"/>
      <c r="M17" s="239"/>
      <c r="N17" s="262"/>
      <c r="O17" s="243"/>
      <c r="P17" s="243"/>
      <c r="Q17" s="164"/>
      <c r="R17" s="247"/>
      <c r="S17" s="189"/>
      <c r="T17" s="164"/>
      <c r="U17" s="145"/>
      <c r="V17" s="145"/>
      <c r="W17" s="147"/>
      <c r="X17" s="145"/>
      <c r="Y17" s="181"/>
      <c r="Z17" s="250"/>
      <c r="AA17" s="251"/>
      <c r="AB17" s="251"/>
    </row>
    <row r="18" spans="1:28">
      <c r="A18" s="119">
        <f t="shared" si="0"/>
        <v>11</v>
      </c>
      <c r="B18" s="62" t="s">
        <v>613</v>
      </c>
      <c r="C18" s="102">
        <v>101971</v>
      </c>
      <c r="D18" s="118" t="s">
        <v>614</v>
      </c>
      <c r="E18" s="64" t="s">
        <v>650</v>
      </c>
      <c r="F18" s="385" t="s">
        <v>130</v>
      </c>
      <c r="G18" s="549">
        <f>I18+H18+K18+L18+R18</f>
        <v>108</v>
      </c>
      <c r="H18" s="418">
        <v>108</v>
      </c>
      <c r="I18" s="203"/>
      <c r="J18" s="252"/>
      <c r="K18" s="194"/>
      <c r="L18" s="272"/>
      <c r="M18" s="178"/>
      <c r="N18" s="263"/>
      <c r="O18" s="198"/>
      <c r="P18" s="245"/>
      <c r="Q18" s="107"/>
      <c r="R18" s="382"/>
      <c r="S18" s="248"/>
      <c r="T18" s="63"/>
      <c r="U18" s="64"/>
      <c r="V18" s="64"/>
      <c r="W18" s="29"/>
      <c r="X18" s="64"/>
      <c r="Y18" s="182"/>
      <c r="Z18" s="250"/>
      <c r="AA18" s="251"/>
      <c r="AB18" s="251"/>
    </row>
    <row r="19" spans="1:28">
      <c r="A19" s="119">
        <f t="shared" si="0"/>
        <v>12</v>
      </c>
      <c r="B19" s="771" t="s">
        <v>873</v>
      </c>
      <c r="C19" s="401">
        <v>85522</v>
      </c>
      <c r="D19" s="401" t="s">
        <v>874</v>
      </c>
      <c r="E19" s="401" t="s">
        <v>9</v>
      </c>
      <c r="F19" s="385"/>
      <c r="G19" s="549">
        <f>I19+H19+K19+L19+R19+O19+Y19+J19+V19</f>
        <v>108</v>
      </c>
      <c r="H19" s="482"/>
      <c r="I19" s="203"/>
      <c r="J19" s="252"/>
      <c r="K19" s="194"/>
      <c r="L19" s="238"/>
      <c r="M19" s="178"/>
      <c r="N19" s="263"/>
      <c r="O19" s="198"/>
      <c r="P19" s="245"/>
      <c r="Q19" s="78"/>
      <c r="R19" s="382"/>
      <c r="S19" s="248"/>
      <c r="T19" s="63"/>
      <c r="U19" s="64"/>
      <c r="V19" s="403">
        <v>108</v>
      </c>
      <c r="W19" s="29"/>
      <c r="X19" s="64"/>
      <c r="Y19" s="182"/>
      <c r="Z19" s="250"/>
      <c r="AA19" s="251"/>
      <c r="AB19" s="251"/>
    </row>
    <row r="20" spans="1:28">
      <c r="A20" s="119">
        <f t="shared" si="0"/>
        <v>13</v>
      </c>
      <c r="B20" s="476" t="s">
        <v>125</v>
      </c>
      <c r="C20" s="477" t="s">
        <v>354</v>
      </c>
      <c r="D20" s="477" t="s">
        <v>355</v>
      </c>
      <c r="E20" s="314" t="s">
        <v>46</v>
      </c>
      <c r="F20" s="692" t="s">
        <v>244</v>
      </c>
      <c r="G20" s="549">
        <f>I20+H20+K20+L20+R20+O20+Q20</f>
        <v>108</v>
      </c>
      <c r="H20" s="55"/>
      <c r="I20" s="203"/>
      <c r="J20" s="252"/>
      <c r="K20" s="194"/>
      <c r="L20" s="238"/>
      <c r="M20" s="178"/>
      <c r="N20" s="263"/>
      <c r="O20" s="198">
        <v>0</v>
      </c>
      <c r="P20" s="245"/>
      <c r="Q20" s="107">
        <v>108</v>
      </c>
      <c r="R20" s="192"/>
      <c r="S20" s="248"/>
      <c r="T20" s="63"/>
      <c r="U20" s="64"/>
      <c r="V20" s="64"/>
      <c r="W20" s="29"/>
      <c r="X20" s="64"/>
      <c r="Y20" s="182"/>
      <c r="Z20" s="250"/>
      <c r="AA20" s="251"/>
      <c r="AB20" s="251"/>
    </row>
    <row r="21" spans="1:28">
      <c r="A21" s="119">
        <f t="shared" si="0"/>
        <v>14</v>
      </c>
      <c r="B21" s="91" t="s">
        <v>265</v>
      </c>
      <c r="C21" s="44">
        <v>16106</v>
      </c>
      <c r="D21" s="221" t="s">
        <v>266</v>
      </c>
      <c r="E21" s="44" t="s">
        <v>42</v>
      </c>
      <c r="F21" s="385" t="s">
        <v>244</v>
      </c>
      <c r="G21" s="549">
        <f>I21+H21+K21+L21+R21+O21+Y21+J21</f>
        <v>107</v>
      </c>
      <c r="H21" s="421"/>
      <c r="I21" s="281">
        <v>0</v>
      </c>
      <c r="J21" s="252">
        <v>107</v>
      </c>
      <c r="K21" s="194"/>
      <c r="L21" s="238"/>
      <c r="M21" s="178"/>
      <c r="N21" s="263"/>
      <c r="O21" s="244"/>
      <c r="P21" s="245"/>
      <c r="Q21" s="107"/>
      <c r="R21" s="192"/>
      <c r="S21" s="248"/>
      <c r="T21" s="63"/>
      <c r="U21" s="64"/>
      <c r="V21" s="64"/>
      <c r="W21" s="29"/>
      <c r="X21" s="64"/>
      <c r="Y21" s="182"/>
      <c r="Z21" s="250"/>
      <c r="AA21" s="251"/>
      <c r="AB21" s="251"/>
    </row>
    <row r="22" spans="1:28">
      <c r="A22" s="119">
        <f t="shared" si="0"/>
        <v>15</v>
      </c>
      <c r="B22" s="328" t="s">
        <v>427</v>
      </c>
      <c r="C22" s="102">
        <v>84851</v>
      </c>
      <c r="D22" s="102" t="s">
        <v>59</v>
      </c>
      <c r="E22" s="102" t="s">
        <v>7</v>
      </c>
      <c r="F22" s="385" t="s">
        <v>130</v>
      </c>
      <c r="G22" s="549">
        <f>I22+H22+K22+L22+R22</f>
        <v>104</v>
      </c>
      <c r="H22" s="55"/>
      <c r="I22" s="203"/>
      <c r="J22" s="252"/>
      <c r="K22" s="194"/>
      <c r="L22" s="359">
        <v>104</v>
      </c>
      <c r="M22" s="178"/>
      <c r="N22" s="263"/>
      <c r="O22" s="198"/>
      <c r="P22" s="245"/>
      <c r="Q22" s="107"/>
      <c r="R22" s="382"/>
      <c r="S22" s="248"/>
      <c r="T22" s="63"/>
      <c r="U22" s="64"/>
      <c r="V22" s="64"/>
      <c r="W22" s="29"/>
      <c r="X22" s="64"/>
      <c r="Y22" s="182"/>
      <c r="Z22" s="250"/>
      <c r="AA22" s="251"/>
      <c r="AB22" s="251"/>
    </row>
    <row r="23" spans="1:28">
      <c r="A23" s="119">
        <f t="shared" si="0"/>
        <v>16</v>
      </c>
      <c r="B23" s="62" t="s">
        <v>597</v>
      </c>
      <c r="C23" s="102">
        <v>110970</v>
      </c>
      <c r="D23" s="118" t="s">
        <v>598</v>
      </c>
      <c r="E23" s="102" t="s">
        <v>7</v>
      </c>
      <c r="F23" s="385" t="s">
        <v>130</v>
      </c>
      <c r="G23" s="549">
        <f>I23+H23+K23+L23+R23</f>
        <v>102</v>
      </c>
      <c r="H23" s="418">
        <v>57</v>
      </c>
      <c r="I23" s="203"/>
      <c r="J23" s="252"/>
      <c r="K23" s="194"/>
      <c r="L23" s="359">
        <v>45</v>
      </c>
      <c r="M23" s="178"/>
      <c r="N23" s="263"/>
      <c r="O23" s="198"/>
      <c r="P23" s="245"/>
      <c r="Q23" s="107"/>
      <c r="R23" s="382"/>
      <c r="S23" s="248"/>
      <c r="T23" s="63"/>
      <c r="U23" s="64"/>
      <c r="V23" s="64"/>
      <c r="W23" s="29"/>
      <c r="X23" s="64"/>
      <c r="Y23" s="182"/>
      <c r="Z23" s="250"/>
      <c r="AA23" s="251"/>
      <c r="AB23" s="251"/>
    </row>
    <row r="24" spans="1:28">
      <c r="A24" s="119">
        <f t="shared" si="0"/>
        <v>17</v>
      </c>
      <c r="B24" s="657" t="s">
        <v>844</v>
      </c>
      <c r="C24" s="664">
        <v>67980</v>
      </c>
      <c r="D24" s="659" t="s">
        <v>817</v>
      </c>
      <c r="E24" s="665" t="s">
        <v>8</v>
      </c>
      <c r="F24" s="693" t="s">
        <v>244</v>
      </c>
      <c r="G24" s="549">
        <f>I24+H24+K24+L24+R24+O24+Y24</f>
        <v>101</v>
      </c>
      <c r="H24" s="55"/>
      <c r="I24" s="281"/>
      <c r="J24" s="252"/>
      <c r="K24" s="194"/>
      <c r="L24" s="238"/>
      <c r="M24" s="178"/>
      <c r="N24" s="263"/>
      <c r="O24" s="244"/>
      <c r="P24" s="245"/>
      <c r="Q24" s="107"/>
      <c r="R24" s="192"/>
      <c r="S24" s="248"/>
      <c r="T24" s="63"/>
      <c r="U24" s="64"/>
      <c r="V24" s="64"/>
      <c r="W24" s="29"/>
      <c r="X24" s="64"/>
      <c r="Y24" s="670">
        <v>101</v>
      </c>
      <c r="Z24" s="250"/>
      <c r="AA24" s="251"/>
      <c r="AB24" s="251"/>
    </row>
    <row r="25" spans="1:28">
      <c r="A25" s="119">
        <f t="shared" si="0"/>
        <v>18</v>
      </c>
      <c r="B25" s="378" t="s">
        <v>580</v>
      </c>
      <c r="C25" s="101">
        <v>54017</v>
      </c>
      <c r="D25" s="101" t="s">
        <v>581</v>
      </c>
      <c r="E25" s="44" t="s">
        <v>6</v>
      </c>
      <c r="F25" s="385" t="s">
        <v>244</v>
      </c>
      <c r="G25" s="549">
        <f>I25+H25+K25+L25+R25</f>
        <v>93</v>
      </c>
      <c r="H25" s="421"/>
      <c r="I25" s="203"/>
      <c r="J25" s="252"/>
      <c r="K25" s="194"/>
      <c r="L25" s="238"/>
      <c r="M25" s="178"/>
      <c r="N25" s="263"/>
      <c r="O25" s="198"/>
      <c r="P25" s="245"/>
      <c r="Q25" s="107"/>
      <c r="R25" s="382">
        <v>93</v>
      </c>
      <c r="S25" s="248"/>
      <c r="T25" s="63"/>
      <c r="U25" s="64"/>
      <c r="V25" s="64"/>
      <c r="W25" s="29"/>
      <c r="X25" s="64"/>
      <c r="Y25" s="182"/>
      <c r="Z25" s="250"/>
      <c r="AA25" s="251"/>
      <c r="AB25" s="251"/>
    </row>
    <row r="26" spans="1:28">
      <c r="A26" s="119">
        <f t="shared" si="0"/>
        <v>19</v>
      </c>
      <c r="B26" s="91" t="s">
        <v>221</v>
      </c>
      <c r="C26" s="220">
        <v>16120</v>
      </c>
      <c r="D26" s="221" t="s">
        <v>222</v>
      </c>
      <c r="E26" s="44" t="s">
        <v>42</v>
      </c>
      <c r="F26" s="385" t="s">
        <v>244</v>
      </c>
      <c r="G26" s="549">
        <f>I26+H26+K26+L26+R26</f>
        <v>91</v>
      </c>
      <c r="H26" s="143"/>
      <c r="I26" s="281">
        <v>91</v>
      </c>
      <c r="J26" s="235">
        <v>87</v>
      </c>
      <c r="K26" s="193"/>
      <c r="L26" s="271"/>
      <c r="M26" s="239"/>
      <c r="N26" s="262"/>
      <c r="O26" s="243"/>
      <c r="P26" s="245"/>
      <c r="Q26" s="107"/>
      <c r="R26" s="192"/>
      <c r="S26" s="248"/>
      <c r="T26" s="63"/>
      <c r="U26" s="64"/>
      <c r="V26" s="64"/>
      <c r="W26" s="29"/>
      <c r="X26" s="64"/>
      <c r="Y26" s="182"/>
      <c r="Z26" s="250"/>
      <c r="AA26" s="251"/>
      <c r="AB26" s="251"/>
    </row>
    <row r="27" spans="1:28">
      <c r="A27" s="119">
        <f t="shared" si="0"/>
        <v>20</v>
      </c>
      <c r="B27" s="368" t="s">
        <v>776</v>
      </c>
      <c r="C27" s="44">
        <v>84162</v>
      </c>
      <c r="D27" s="44" t="s">
        <v>777</v>
      </c>
      <c r="E27" s="44" t="s">
        <v>48</v>
      </c>
      <c r="F27" s="385" t="s">
        <v>244</v>
      </c>
      <c r="G27" s="549">
        <f>I27+H27+K27+L27+R27+O27+Q27</f>
        <v>88</v>
      </c>
      <c r="H27" s="482"/>
      <c r="I27" s="203"/>
      <c r="J27" s="252"/>
      <c r="K27" s="194"/>
      <c r="L27" s="238"/>
      <c r="M27" s="178"/>
      <c r="N27" s="263"/>
      <c r="O27" s="198"/>
      <c r="P27" s="245"/>
      <c r="Q27" s="78">
        <v>88</v>
      </c>
      <c r="R27" s="382"/>
      <c r="S27" s="248"/>
      <c r="T27" s="63"/>
      <c r="U27" s="64"/>
      <c r="V27" s="64"/>
      <c r="W27" s="29"/>
      <c r="X27" s="64"/>
      <c r="Y27" s="182"/>
      <c r="Z27" s="250"/>
      <c r="AA27" s="251"/>
      <c r="AB27" s="251"/>
    </row>
    <row r="28" spans="1:28">
      <c r="A28" s="119">
        <f t="shared" si="0"/>
        <v>21</v>
      </c>
      <c r="B28" s="587" t="s">
        <v>375</v>
      </c>
      <c r="C28" s="312">
        <v>30503</v>
      </c>
      <c r="D28" s="314" t="s">
        <v>294</v>
      </c>
      <c r="E28" s="312" t="s">
        <v>1</v>
      </c>
      <c r="F28" s="694" t="s">
        <v>244</v>
      </c>
      <c r="G28" s="549">
        <f>I28+H28+K28+L28+R28</f>
        <v>87</v>
      </c>
      <c r="H28" s="421"/>
      <c r="I28" s="203"/>
      <c r="J28" s="252"/>
      <c r="K28" s="194"/>
      <c r="L28" s="238"/>
      <c r="M28" s="178"/>
      <c r="N28" s="263"/>
      <c r="O28" s="198">
        <v>76</v>
      </c>
      <c r="P28" s="245"/>
      <c r="Q28" s="107"/>
      <c r="R28" s="382">
        <v>87</v>
      </c>
      <c r="S28" s="248"/>
      <c r="T28" s="63"/>
      <c r="U28" s="64"/>
      <c r="V28" s="64"/>
      <c r="W28" s="29"/>
      <c r="X28" s="64"/>
      <c r="Y28" s="182"/>
      <c r="Z28" s="250"/>
      <c r="AA28" s="251"/>
      <c r="AB28" s="251"/>
    </row>
    <row r="29" spans="1:28">
      <c r="A29" s="119">
        <f t="shared" si="0"/>
        <v>22</v>
      </c>
      <c r="B29" s="771" t="s">
        <v>905</v>
      </c>
      <c r="C29" s="401">
        <v>85517</v>
      </c>
      <c r="D29" s="401" t="s">
        <v>906</v>
      </c>
      <c r="E29" s="401" t="s">
        <v>9</v>
      </c>
      <c r="F29" s="385"/>
      <c r="G29" s="549">
        <f>I29+H29+K29+L29+R29+O29+Y29+J29+V29</f>
        <v>84</v>
      </c>
      <c r="H29" s="482"/>
      <c r="I29" s="203"/>
      <c r="J29" s="252"/>
      <c r="K29" s="194"/>
      <c r="L29" s="238"/>
      <c r="M29" s="178"/>
      <c r="N29" s="263"/>
      <c r="O29" s="198"/>
      <c r="P29" s="245"/>
      <c r="Q29" s="78"/>
      <c r="R29" s="382"/>
      <c r="S29" s="248"/>
      <c r="T29" s="63"/>
      <c r="U29" s="64"/>
      <c r="V29" s="403">
        <v>84</v>
      </c>
      <c r="W29" s="29"/>
      <c r="X29" s="64"/>
      <c r="Y29" s="182"/>
      <c r="Z29" s="250"/>
      <c r="AA29" s="251"/>
      <c r="AB29" s="251"/>
    </row>
    <row r="30" spans="1:28">
      <c r="A30" s="119">
        <f t="shared" si="0"/>
        <v>23</v>
      </c>
      <c r="B30" s="475" t="s">
        <v>124</v>
      </c>
      <c r="C30" s="477" t="s">
        <v>318</v>
      </c>
      <c r="D30" s="477" t="s">
        <v>319</v>
      </c>
      <c r="E30" s="314" t="s">
        <v>1</v>
      </c>
      <c r="F30" s="692" t="s">
        <v>244</v>
      </c>
      <c r="G30" s="549">
        <f>I30+H30+K30+L30+R30+O30</f>
        <v>84</v>
      </c>
      <c r="H30" s="55"/>
      <c r="I30" s="203"/>
      <c r="J30" s="252"/>
      <c r="K30" s="194"/>
      <c r="L30" s="238"/>
      <c r="M30" s="178"/>
      <c r="N30" s="263"/>
      <c r="O30" s="198">
        <v>84</v>
      </c>
      <c r="P30" s="245"/>
      <c r="Q30" s="107"/>
      <c r="R30" s="192"/>
      <c r="S30" s="248"/>
      <c r="T30" s="63"/>
      <c r="U30" s="64"/>
      <c r="V30" s="64"/>
      <c r="W30" s="29"/>
      <c r="X30" s="64"/>
      <c r="Y30" s="182"/>
      <c r="Z30" s="250"/>
      <c r="AA30" s="251"/>
      <c r="AB30" s="251"/>
    </row>
    <row r="31" spans="1:28">
      <c r="A31" s="119">
        <f t="shared" si="0"/>
        <v>24</v>
      </c>
      <c r="B31" s="475" t="s">
        <v>381</v>
      </c>
      <c r="C31" s="477" t="s">
        <v>109</v>
      </c>
      <c r="D31" s="477" t="s">
        <v>288</v>
      </c>
      <c r="E31" s="312" t="s">
        <v>0</v>
      </c>
      <c r="F31" s="694" t="s">
        <v>244</v>
      </c>
      <c r="G31" s="549">
        <f>I31+H31+K31+L31+R31+O31+Q31</f>
        <v>83</v>
      </c>
      <c r="H31" s="55"/>
      <c r="I31" s="203"/>
      <c r="J31" s="252"/>
      <c r="K31" s="194"/>
      <c r="L31" s="238"/>
      <c r="M31" s="178"/>
      <c r="N31" s="263"/>
      <c r="O31" s="198">
        <v>0</v>
      </c>
      <c r="P31" s="245"/>
      <c r="Q31" s="107">
        <v>83</v>
      </c>
      <c r="R31" s="192"/>
      <c r="S31" s="248"/>
      <c r="T31" s="63"/>
      <c r="U31" s="64"/>
      <c r="V31" s="64"/>
      <c r="W31" s="29"/>
      <c r="X31" s="64"/>
      <c r="Y31" s="182"/>
      <c r="Z31" s="250"/>
      <c r="AA31" s="251"/>
      <c r="AB31" s="251"/>
    </row>
    <row r="32" spans="1:28">
      <c r="A32" s="119">
        <f t="shared" si="0"/>
        <v>25</v>
      </c>
      <c r="B32" s="771" t="s">
        <v>895</v>
      </c>
      <c r="C32" s="401">
        <v>102180</v>
      </c>
      <c r="D32" s="401" t="s">
        <v>896</v>
      </c>
      <c r="E32" s="401" t="s">
        <v>9</v>
      </c>
      <c r="F32" s="385"/>
      <c r="G32" s="549">
        <f>I32+H32+K32+L32+R32+O32+Y32+J32+V32</f>
        <v>81</v>
      </c>
      <c r="H32" s="482"/>
      <c r="I32" s="203"/>
      <c r="J32" s="252"/>
      <c r="K32" s="194"/>
      <c r="L32" s="238"/>
      <c r="M32" s="178"/>
      <c r="N32" s="263"/>
      <c r="O32" s="198"/>
      <c r="P32" s="245"/>
      <c r="Q32" s="78"/>
      <c r="R32" s="382"/>
      <c r="S32" s="248"/>
      <c r="T32" s="63"/>
      <c r="U32" s="64"/>
      <c r="V32" s="403">
        <v>81</v>
      </c>
      <c r="W32" s="29"/>
      <c r="X32" s="64"/>
      <c r="Y32" s="182"/>
      <c r="Z32" s="250"/>
      <c r="AA32" s="251"/>
      <c r="AB32" s="251"/>
    </row>
    <row r="33" spans="1:28">
      <c r="A33" s="119">
        <f t="shared" si="0"/>
        <v>26</v>
      </c>
      <c r="B33" s="771" t="s">
        <v>909</v>
      </c>
      <c r="C33" s="401">
        <v>102181</v>
      </c>
      <c r="D33" s="401" t="s">
        <v>910</v>
      </c>
      <c r="E33" s="401" t="s">
        <v>9</v>
      </c>
      <c r="F33" s="385"/>
      <c r="G33" s="549">
        <f>I33+H33+K33+L33+R33+O33+Y33+J33+V33</f>
        <v>79</v>
      </c>
      <c r="H33" s="482"/>
      <c r="I33" s="203"/>
      <c r="J33" s="252"/>
      <c r="K33" s="194"/>
      <c r="L33" s="238"/>
      <c r="M33" s="178"/>
      <c r="N33" s="263"/>
      <c r="O33" s="198"/>
      <c r="P33" s="245"/>
      <c r="Q33" s="78"/>
      <c r="R33" s="382"/>
      <c r="S33" s="248"/>
      <c r="T33" s="63"/>
      <c r="U33" s="64"/>
      <c r="V33" s="403">
        <v>79</v>
      </c>
      <c r="W33" s="29"/>
      <c r="X33" s="64"/>
      <c r="Y33" s="182"/>
      <c r="Z33" s="250"/>
      <c r="AA33" s="251"/>
      <c r="AB33" s="251"/>
    </row>
    <row r="34" spans="1:28">
      <c r="A34" s="119">
        <f t="shared" si="0"/>
        <v>27</v>
      </c>
      <c r="B34" s="378" t="s">
        <v>544</v>
      </c>
      <c r="C34" s="101">
        <v>70787</v>
      </c>
      <c r="D34" s="101" t="s">
        <v>545</v>
      </c>
      <c r="E34" s="44" t="s">
        <v>46</v>
      </c>
      <c r="F34" s="385" t="s">
        <v>244</v>
      </c>
      <c r="G34" s="549">
        <f>I34+H34+K34+L34+R34</f>
        <v>79</v>
      </c>
      <c r="H34" s="55"/>
      <c r="I34" s="203"/>
      <c r="J34" s="252"/>
      <c r="K34" s="194"/>
      <c r="L34" s="238"/>
      <c r="M34" s="178"/>
      <c r="N34" s="263"/>
      <c r="O34" s="198"/>
      <c r="P34" s="245"/>
      <c r="Q34" s="107"/>
      <c r="R34" s="382">
        <v>79</v>
      </c>
      <c r="S34" s="248"/>
      <c r="T34" s="63"/>
      <c r="U34" s="64"/>
      <c r="V34" s="64"/>
      <c r="W34" s="29"/>
      <c r="X34" s="64"/>
      <c r="Y34" s="182"/>
      <c r="Z34" s="250"/>
      <c r="AA34" s="251"/>
      <c r="AB34" s="251"/>
    </row>
    <row r="35" spans="1:28">
      <c r="A35" s="119">
        <f t="shared" si="0"/>
        <v>28</v>
      </c>
      <c r="B35" s="368" t="s">
        <v>262</v>
      </c>
      <c r="C35" s="44">
        <v>101876</v>
      </c>
      <c r="D35" s="44" t="s">
        <v>263</v>
      </c>
      <c r="E35" s="44" t="s">
        <v>42</v>
      </c>
      <c r="F35" s="385" t="s">
        <v>130</v>
      </c>
      <c r="G35" s="549">
        <f>I35+H35+K35+L35+R35</f>
        <v>78</v>
      </c>
      <c r="H35" s="143"/>
      <c r="I35" s="281">
        <v>78</v>
      </c>
      <c r="J35" s="235"/>
      <c r="K35" s="271"/>
      <c r="L35" s="193"/>
      <c r="M35" s="239"/>
      <c r="N35" s="262"/>
      <c r="O35" s="243"/>
      <c r="P35" s="245"/>
      <c r="Q35" s="107"/>
      <c r="R35" s="192"/>
      <c r="S35" s="248"/>
      <c r="T35" s="63"/>
      <c r="U35" s="64"/>
      <c r="V35" s="64"/>
      <c r="W35" s="29"/>
      <c r="X35" s="64"/>
      <c r="Y35" s="182"/>
      <c r="Z35" s="250"/>
      <c r="AA35" s="251"/>
      <c r="AB35" s="251"/>
    </row>
    <row r="36" spans="1:28">
      <c r="A36" s="119">
        <f t="shared" si="0"/>
        <v>29</v>
      </c>
      <c r="B36" s="771" t="s">
        <v>875</v>
      </c>
      <c r="C36" s="401">
        <v>85511</v>
      </c>
      <c r="D36" s="401" t="s">
        <v>876</v>
      </c>
      <c r="E36" s="401" t="s">
        <v>9</v>
      </c>
      <c r="F36" s="385"/>
      <c r="G36" s="549">
        <f>I36+H36+K36+L36+R36+O36+Y36+J36+V36</f>
        <v>78</v>
      </c>
      <c r="H36" s="482"/>
      <c r="I36" s="203"/>
      <c r="J36" s="252"/>
      <c r="K36" s="194"/>
      <c r="L36" s="238"/>
      <c r="M36" s="178"/>
      <c r="N36" s="263"/>
      <c r="O36" s="198"/>
      <c r="P36" s="245"/>
      <c r="Q36" s="78"/>
      <c r="R36" s="382"/>
      <c r="S36" s="248"/>
      <c r="T36" s="63"/>
      <c r="U36" s="64"/>
      <c r="V36" s="403">
        <v>78</v>
      </c>
      <c r="W36" s="29"/>
      <c r="X36" s="64"/>
      <c r="Y36" s="182"/>
      <c r="Z36" s="250"/>
      <c r="AA36" s="251"/>
      <c r="AB36" s="251"/>
    </row>
    <row r="37" spans="1:28">
      <c r="A37" s="119">
        <f t="shared" si="0"/>
        <v>30</v>
      </c>
      <c r="B37" s="368" t="s">
        <v>735</v>
      </c>
      <c r="C37" s="44">
        <v>81531</v>
      </c>
      <c r="D37" s="44" t="s">
        <v>736</v>
      </c>
      <c r="E37" s="44" t="s">
        <v>2</v>
      </c>
      <c r="F37" s="385" t="s">
        <v>130</v>
      </c>
      <c r="G37" s="549">
        <f>I37+H37+K37+L37+R37+O37+Q37</f>
        <v>78</v>
      </c>
      <c r="H37" s="482"/>
      <c r="I37" s="203"/>
      <c r="J37" s="252"/>
      <c r="K37" s="194"/>
      <c r="L37" s="238"/>
      <c r="M37" s="178"/>
      <c r="N37" s="263"/>
      <c r="O37" s="198"/>
      <c r="P37" s="245"/>
      <c r="Q37" s="78">
        <v>78</v>
      </c>
      <c r="R37" s="382"/>
      <c r="S37" s="248"/>
      <c r="T37" s="63"/>
      <c r="U37" s="64"/>
      <c r="V37" s="64"/>
      <c r="W37" s="29"/>
      <c r="X37" s="64"/>
      <c r="Y37" s="182"/>
      <c r="Z37" s="250"/>
      <c r="AA37" s="251"/>
      <c r="AB37" s="251"/>
    </row>
    <row r="38" spans="1:28">
      <c r="A38" s="119">
        <f t="shared" si="0"/>
        <v>31</v>
      </c>
      <c r="B38" s="662" t="s">
        <v>841</v>
      </c>
      <c r="C38" s="333" t="s">
        <v>811</v>
      </c>
      <c r="D38" s="333" t="s">
        <v>812</v>
      </c>
      <c r="E38" s="44" t="s">
        <v>34</v>
      </c>
      <c r="F38" s="385" t="s">
        <v>244</v>
      </c>
      <c r="G38" s="549">
        <f>I38+H38+K38+L38+R38+O38+Y38</f>
        <v>78</v>
      </c>
      <c r="H38" s="55"/>
      <c r="I38" s="281"/>
      <c r="J38" s="252"/>
      <c r="K38" s="194"/>
      <c r="L38" s="238"/>
      <c r="M38" s="178"/>
      <c r="N38" s="263"/>
      <c r="O38" s="244"/>
      <c r="P38" s="245"/>
      <c r="Q38" s="107"/>
      <c r="R38" s="192"/>
      <c r="S38" s="248"/>
      <c r="T38" s="63"/>
      <c r="U38" s="64"/>
      <c r="V38" s="64"/>
      <c r="W38" s="29"/>
      <c r="X38" s="64"/>
      <c r="Y38" s="670">
        <v>78</v>
      </c>
      <c r="Z38" s="250"/>
      <c r="AA38" s="251"/>
      <c r="AB38" s="251"/>
    </row>
    <row r="39" spans="1:28">
      <c r="A39" s="119">
        <f t="shared" si="0"/>
        <v>32</v>
      </c>
      <c r="B39" s="91" t="s">
        <v>231</v>
      </c>
      <c r="C39" s="44">
        <v>83113</v>
      </c>
      <c r="D39" s="221" t="s">
        <v>127</v>
      </c>
      <c r="E39" s="44" t="s">
        <v>8</v>
      </c>
      <c r="F39" s="385" t="s">
        <v>244</v>
      </c>
      <c r="G39" s="549">
        <f>I39+H39+K39+L39+R39</f>
        <v>76</v>
      </c>
      <c r="H39" s="55"/>
      <c r="I39" s="281">
        <v>76</v>
      </c>
      <c r="J39" s="252"/>
      <c r="K39" s="272"/>
      <c r="L39" s="238"/>
      <c r="M39" s="178"/>
      <c r="N39" s="263"/>
      <c r="O39" s="244"/>
      <c r="P39" s="245"/>
      <c r="Q39" s="107"/>
      <c r="R39" s="192"/>
      <c r="S39" s="248"/>
      <c r="T39" s="63"/>
      <c r="U39" s="64"/>
      <c r="V39" s="64"/>
      <c r="W39" s="29"/>
      <c r="X39" s="64"/>
      <c r="Y39" s="182"/>
      <c r="Z39" s="250"/>
      <c r="AA39" s="251"/>
      <c r="AB39" s="251"/>
    </row>
    <row r="40" spans="1:28">
      <c r="A40" s="119">
        <f t="shared" si="0"/>
        <v>33</v>
      </c>
      <c r="B40" s="657" t="s">
        <v>814</v>
      </c>
      <c r="C40" s="666">
        <v>67976</v>
      </c>
      <c r="D40" s="659" t="s">
        <v>815</v>
      </c>
      <c r="E40" s="643" t="s">
        <v>8</v>
      </c>
      <c r="F40" s="675" t="s">
        <v>244</v>
      </c>
      <c r="G40" s="549">
        <f>I40+H40+K40+L40+R40+O40+Y40</f>
        <v>76</v>
      </c>
      <c r="H40" s="55"/>
      <c r="I40" s="281"/>
      <c r="J40" s="252"/>
      <c r="K40" s="194"/>
      <c r="L40" s="238"/>
      <c r="M40" s="178"/>
      <c r="N40" s="263"/>
      <c r="O40" s="244"/>
      <c r="P40" s="245"/>
      <c r="Q40" s="107"/>
      <c r="R40" s="192"/>
      <c r="S40" s="248"/>
      <c r="T40" s="63"/>
      <c r="U40" s="64"/>
      <c r="V40" s="64"/>
      <c r="W40" s="29"/>
      <c r="X40" s="64"/>
      <c r="Y40" s="670">
        <v>76</v>
      </c>
      <c r="Z40" s="250"/>
      <c r="AA40" s="251"/>
      <c r="AB40" s="251"/>
    </row>
    <row r="41" spans="1:28">
      <c r="A41" s="119">
        <f t="shared" si="0"/>
        <v>34</v>
      </c>
      <c r="B41" s="378" t="s">
        <v>524</v>
      </c>
      <c r="C41" s="101">
        <v>54216</v>
      </c>
      <c r="D41" s="101" t="s">
        <v>525</v>
      </c>
      <c r="E41" s="44" t="s">
        <v>6</v>
      </c>
      <c r="F41" s="385" t="s">
        <v>244</v>
      </c>
      <c r="G41" s="549">
        <f>I41+H41+K41+L41+R41</f>
        <v>76</v>
      </c>
      <c r="H41" s="55"/>
      <c r="I41" s="203"/>
      <c r="J41" s="252"/>
      <c r="K41" s="194"/>
      <c r="L41" s="238"/>
      <c r="M41" s="178"/>
      <c r="N41" s="263"/>
      <c r="O41" s="198"/>
      <c r="P41" s="245"/>
      <c r="Q41" s="107"/>
      <c r="R41" s="382">
        <v>76</v>
      </c>
      <c r="S41" s="248"/>
      <c r="T41" s="63"/>
      <c r="U41" s="64"/>
      <c r="V41" s="64"/>
      <c r="W41" s="29"/>
      <c r="X41" s="64"/>
      <c r="Y41" s="182"/>
      <c r="Z41" s="250"/>
      <c r="AA41" s="251"/>
      <c r="AB41" s="251"/>
    </row>
    <row r="42" spans="1:28">
      <c r="A42" s="119">
        <f t="shared" si="0"/>
        <v>35</v>
      </c>
      <c r="B42" s="368" t="s">
        <v>869</v>
      </c>
      <c r="C42" s="740">
        <v>92391</v>
      </c>
      <c r="D42" s="740" t="s">
        <v>864</v>
      </c>
      <c r="E42" s="44" t="s">
        <v>42</v>
      </c>
      <c r="F42" s="385" t="s">
        <v>130</v>
      </c>
      <c r="G42" s="549">
        <f>I42+H42+K42+L42+R42+O42+Y42+J42</f>
        <v>75</v>
      </c>
      <c r="H42" s="55"/>
      <c r="I42" s="281"/>
      <c r="J42" s="280">
        <v>75</v>
      </c>
      <c r="K42" s="194"/>
      <c r="L42" s="238"/>
      <c r="M42" s="178"/>
      <c r="N42" s="263"/>
      <c r="O42" s="244"/>
      <c r="P42" s="245"/>
      <c r="Q42" s="107"/>
      <c r="R42" s="192"/>
      <c r="S42" s="248"/>
      <c r="T42" s="63"/>
      <c r="U42" s="64"/>
      <c r="V42" s="64"/>
      <c r="W42" s="29"/>
      <c r="X42" s="64"/>
      <c r="Y42" s="182"/>
      <c r="Z42" s="250"/>
      <c r="AA42" s="251"/>
      <c r="AB42" s="251"/>
    </row>
    <row r="43" spans="1:28">
      <c r="A43" s="119">
        <f t="shared" si="0"/>
        <v>36</v>
      </c>
      <c r="B43" s="91" t="s">
        <v>207</v>
      </c>
      <c r="C43" s="44">
        <v>62098</v>
      </c>
      <c r="D43" s="221" t="s">
        <v>208</v>
      </c>
      <c r="E43" s="44" t="s">
        <v>8</v>
      </c>
      <c r="F43" s="385" t="s">
        <v>244</v>
      </c>
      <c r="G43" s="549">
        <f>I43+H43+K43+L43+R43</f>
        <v>75</v>
      </c>
      <c r="H43" s="55"/>
      <c r="I43" s="281">
        <v>75</v>
      </c>
      <c r="J43" s="252"/>
      <c r="K43" s="272"/>
      <c r="L43" s="238"/>
      <c r="M43" s="178"/>
      <c r="N43" s="263"/>
      <c r="O43" s="244"/>
      <c r="P43" s="245"/>
      <c r="Q43" s="107"/>
      <c r="R43" s="192"/>
      <c r="S43" s="248"/>
      <c r="T43" s="63"/>
      <c r="U43" s="64"/>
      <c r="V43" s="64"/>
      <c r="W43" s="29"/>
      <c r="X43" s="64"/>
      <c r="Y43" s="182"/>
      <c r="Z43" s="250"/>
      <c r="AA43" s="251"/>
      <c r="AB43" s="251"/>
    </row>
    <row r="44" spans="1:28">
      <c r="A44" s="119">
        <f t="shared" si="0"/>
        <v>37</v>
      </c>
      <c r="B44" s="771" t="s">
        <v>923</v>
      </c>
      <c r="C44" s="401">
        <v>102175</v>
      </c>
      <c r="D44" s="401" t="s">
        <v>924</v>
      </c>
      <c r="E44" s="401" t="s">
        <v>9</v>
      </c>
      <c r="F44" s="385"/>
      <c r="G44" s="549">
        <f>I44+H44+K44+L44+R44+O44+Y44+J44+V44</f>
        <v>74</v>
      </c>
      <c r="H44" s="482"/>
      <c r="I44" s="203"/>
      <c r="J44" s="252"/>
      <c r="K44" s="194"/>
      <c r="L44" s="238"/>
      <c r="M44" s="178"/>
      <c r="N44" s="263"/>
      <c r="O44" s="198"/>
      <c r="P44" s="245"/>
      <c r="Q44" s="78"/>
      <c r="R44" s="382"/>
      <c r="S44" s="248"/>
      <c r="T44" s="63"/>
      <c r="U44" s="64"/>
      <c r="V44" s="403">
        <v>74</v>
      </c>
      <c r="W44" s="29"/>
      <c r="X44" s="64"/>
      <c r="Y44" s="182"/>
      <c r="Z44" s="250"/>
      <c r="AA44" s="251"/>
      <c r="AB44" s="251"/>
    </row>
    <row r="45" spans="1:28">
      <c r="A45" s="119">
        <f t="shared" si="0"/>
        <v>38</v>
      </c>
      <c r="B45" s="378" t="s">
        <v>535</v>
      </c>
      <c r="C45" s="101">
        <v>94376</v>
      </c>
      <c r="D45" s="101" t="s">
        <v>536</v>
      </c>
      <c r="E45" s="44" t="s">
        <v>6</v>
      </c>
      <c r="F45" s="385" t="s">
        <v>130</v>
      </c>
      <c r="G45" s="549">
        <f>I45+H45+K45+L45+R45</f>
        <v>74</v>
      </c>
      <c r="H45" s="55"/>
      <c r="I45" s="203"/>
      <c r="J45" s="252"/>
      <c r="K45" s="194"/>
      <c r="L45" s="238"/>
      <c r="M45" s="178"/>
      <c r="N45" s="263"/>
      <c r="O45" s="198"/>
      <c r="P45" s="245"/>
      <c r="Q45" s="107"/>
      <c r="R45" s="585">
        <v>74</v>
      </c>
      <c r="S45" s="248"/>
      <c r="T45" s="63"/>
      <c r="U45" s="64"/>
      <c r="V45" s="64"/>
      <c r="W45" s="29"/>
      <c r="X45" s="64"/>
      <c r="Y45" s="182"/>
      <c r="Z45" s="250"/>
      <c r="AA45" s="251"/>
      <c r="AB45" s="251"/>
    </row>
    <row r="46" spans="1:28">
      <c r="A46" s="119">
        <f t="shared" si="0"/>
        <v>39</v>
      </c>
      <c r="B46" s="378" t="s">
        <v>582</v>
      </c>
      <c r="C46" s="379" t="s">
        <v>557</v>
      </c>
      <c r="D46" s="379" t="s">
        <v>556</v>
      </c>
      <c r="E46" s="44" t="s">
        <v>6</v>
      </c>
      <c r="F46" s="385" t="s">
        <v>130</v>
      </c>
      <c r="G46" s="549">
        <f>I46+H46+K46+L46+R46</f>
        <v>74</v>
      </c>
      <c r="H46" s="55"/>
      <c r="I46" s="203"/>
      <c r="J46" s="252"/>
      <c r="K46" s="194"/>
      <c r="L46" s="238"/>
      <c r="M46" s="178"/>
      <c r="N46" s="263"/>
      <c r="O46" s="198"/>
      <c r="P46" s="245"/>
      <c r="Q46" s="107"/>
      <c r="R46" s="382">
        <v>74</v>
      </c>
      <c r="S46" s="248"/>
      <c r="T46" s="63"/>
      <c r="U46" s="64"/>
      <c r="V46" s="64"/>
      <c r="W46" s="29"/>
      <c r="X46" s="64"/>
      <c r="Y46" s="182"/>
      <c r="Z46" s="250"/>
      <c r="AA46" s="251"/>
      <c r="AB46" s="251"/>
    </row>
    <row r="47" spans="1:28">
      <c r="A47" s="119">
        <f t="shared" si="0"/>
        <v>40</v>
      </c>
      <c r="B47" s="378" t="s">
        <v>583</v>
      </c>
      <c r="C47" s="101">
        <v>71639</v>
      </c>
      <c r="D47" s="101" t="s">
        <v>584</v>
      </c>
      <c r="E47" s="44" t="s">
        <v>6</v>
      </c>
      <c r="F47" s="385" t="s">
        <v>244</v>
      </c>
      <c r="G47" s="549">
        <f>I47+H47+K47+L47+R47</f>
        <v>74</v>
      </c>
      <c r="H47" s="55"/>
      <c r="I47" s="203"/>
      <c r="J47" s="252"/>
      <c r="K47" s="194"/>
      <c r="L47" s="238"/>
      <c r="M47" s="178"/>
      <c r="N47" s="263"/>
      <c r="O47" s="198"/>
      <c r="P47" s="245"/>
      <c r="Q47" s="107"/>
      <c r="R47" s="382">
        <v>74</v>
      </c>
      <c r="S47" s="248"/>
      <c r="T47" s="63"/>
      <c r="U47" s="64"/>
      <c r="V47" s="64"/>
      <c r="W47" s="29"/>
      <c r="X47" s="64"/>
      <c r="Y47" s="182"/>
      <c r="Z47" s="250"/>
      <c r="AA47" s="251"/>
      <c r="AB47" s="251"/>
    </row>
    <row r="48" spans="1:28">
      <c r="A48" s="119">
        <f t="shared" si="0"/>
        <v>41</v>
      </c>
      <c r="B48" s="91" t="s">
        <v>242</v>
      </c>
      <c r="C48" s="44">
        <v>16105</v>
      </c>
      <c r="D48" s="221" t="s">
        <v>243</v>
      </c>
      <c r="E48" s="44" t="s">
        <v>42</v>
      </c>
      <c r="F48" s="385" t="s">
        <v>244</v>
      </c>
      <c r="G48" s="549">
        <f>I48+H48+K48+L48+R48</f>
        <v>74</v>
      </c>
      <c r="H48" s="55"/>
      <c r="I48" s="281">
        <v>74</v>
      </c>
      <c r="J48" s="252"/>
      <c r="K48" s="238"/>
      <c r="L48" s="194"/>
      <c r="M48" s="178"/>
      <c r="N48" s="273"/>
      <c r="O48" s="244"/>
      <c r="P48" s="245"/>
      <c r="Q48" s="107"/>
      <c r="R48" s="192"/>
      <c r="S48" s="248"/>
      <c r="T48" s="63"/>
      <c r="U48" s="64"/>
      <c r="V48" s="64"/>
      <c r="W48" s="29"/>
      <c r="X48" s="64"/>
      <c r="Y48" s="182"/>
      <c r="Z48" s="250"/>
      <c r="AA48" s="251"/>
      <c r="AB48" s="251"/>
    </row>
    <row r="49" spans="1:28">
      <c r="A49" s="119">
        <f t="shared" si="0"/>
        <v>42</v>
      </c>
      <c r="B49" s="62" t="s">
        <v>613</v>
      </c>
      <c r="C49" s="102">
        <v>110971</v>
      </c>
      <c r="D49" s="118" t="s">
        <v>614</v>
      </c>
      <c r="E49" s="102" t="s">
        <v>7</v>
      </c>
      <c r="F49" s="385" t="s">
        <v>130</v>
      </c>
      <c r="G49" s="549">
        <f>I49+H49+K49+L49+R49</f>
        <v>73</v>
      </c>
      <c r="H49" s="55"/>
      <c r="I49" s="203"/>
      <c r="J49" s="252"/>
      <c r="K49" s="194"/>
      <c r="L49" s="359">
        <v>73</v>
      </c>
      <c r="M49" s="178"/>
      <c r="N49" s="263"/>
      <c r="O49" s="198"/>
      <c r="P49" s="245"/>
      <c r="Q49" s="107"/>
      <c r="R49" s="382"/>
      <c r="S49" s="248"/>
      <c r="T49" s="63"/>
      <c r="U49" s="64"/>
      <c r="V49" s="64"/>
      <c r="W49" s="29"/>
      <c r="X49" s="64"/>
      <c r="Y49" s="182"/>
      <c r="Z49" s="250"/>
      <c r="AA49" s="251"/>
      <c r="AB49" s="251"/>
    </row>
    <row r="50" spans="1:28">
      <c r="A50" s="119">
        <f t="shared" si="0"/>
        <v>43</v>
      </c>
      <c r="B50" s="368" t="s">
        <v>729</v>
      </c>
      <c r="C50" s="44">
        <v>85413</v>
      </c>
      <c r="D50" s="44" t="s">
        <v>730</v>
      </c>
      <c r="E50" s="44" t="s">
        <v>0</v>
      </c>
      <c r="F50" s="385" t="s">
        <v>244</v>
      </c>
      <c r="G50" s="549">
        <f>I50+H50+K50+L50+R50+O50+Q50</f>
        <v>72</v>
      </c>
      <c r="H50" s="482"/>
      <c r="I50" s="203"/>
      <c r="J50" s="252"/>
      <c r="K50" s="194"/>
      <c r="L50" s="238"/>
      <c r="M50" s="178"/>
      <c r="N50" s="263"/>
      <c r="O50" s="198"/>
      <c r="P50" s="245"/>
      <c r="Q50" s="78">
        <v>72</v>
      </c>
      <c r="R50" s="382"/>
      <c r="S50" s="248"/>
      <c r="T50" s="63"/>
      <c r="U50" s="64"/>
      <c r="V50" s="64"/>
      <c r="W50" s="29"/>
      <c r="X50" s="64"/>
      <c r="Y50" s="182"/>
      <c r="Z50" s="250"/>
      <c r="AA50" s="251"/>
      <c r="AB50" s="251"/>
    </row>
    <row r="51" spans="1:28">
      <c r="A51" s="119">
        <f t="shared" si="0"/>
        <v>44</v>
      </c>
      <c r="B51" s="62" t="s">
        <v>547</v>
      </c>
      <c r="C51" s="101">
        <v>61253</v>
      </c>
      <c r="D51" s="64">
        <v>61253</v>
      </c>
      <c r="E51" s="44" t="s">
        <v>572</v>
      </c>
      <c r="F51" s="385" t="s">
        <v>244</v>
      </c>
      <c r="G51" s="549">
        <f>I51+H51+K51+L51+R51</f>
        <v>72</v>
      </c>
      <c r="H51" s="55"/>
      <c r="I51" s="203"/>
      <c r="J51" s="252"/>
      <c r="K51" s="194"/>
      <c r="L51" s="238"/>
      <c r="M51" s="178"/>
      <c r="N51" s="263"/>
      <c r="O51" s="198"/>
      <c r="P51" s="245"/>
      <c r="Q51" s="107"/>
      <c r="R51" s="382">
        <v>72</v>
      </c>
      <c r="S51" s="248"/>
      <c r="T51" s="63"/>
      <c r="U51" s="64"/>
      <c r="V51" s="64"/>
      <c r="W51" s="29"/>
      <c r="X51" s="64"/>
      <c r="Y51" s="182"/>
      <c r="Z51" s="250"/>
      <c r="AA51" s="251"/>
      <c r="AB51" s="251"/>
    </row>
    <row r="52" spans="1:28">
      <c r="A52" s="119">
        <f t="shared" si="0"/>
        <v>45</v>
      </c>
      <c r="B52" s="378" t="s">
        <v>517</v>
      </c>
      <c r="C52" s="101">
        <v>16289</v>
      </c>
      <c r="D52" s="101" t="s">
        <v>518</v>
      </c>
      <c r="E52" s="44" t="s">
        <v>42</v>
      </c>
      <c r="F52" s="385" t="s">
        <v>244</v>
      </c>
      <c r="G52" s="549">
        <f>I52+H52+K52+L52+R52</f>
        <v>72</v>
      </c>
      <c r="H52" s="55"/>
      <c r="I52" s="203"/>
      <c r="J52" s="252"/>
      <c r="K52" s="194"/>
      <c r="L52" s="238"/>
      <c r="M52" s="178"/>
      <c r="N52" s="263"/>
      <c r="O52" s="198"/>
      <c r="P52" s="245"/>
      <c r="Q52" s="107"/>
      <c r="R52" s="382">
        <v>72</v>
      </c>
      <c r="S52" s="248"/>
      <c r="T52" s="63"/>
      <c r="U52" s="64"/>
      <c r="V52" s="64"/>
      <c r="W52" s="29"/>
      <c r="X52" s="64"/>
      <c r="Y52" s="182"/>
      <c r="Z52" s="250"/>
      <c r="AA52" s="251"/>
      <c r="AB52" s="251"/>
    </row>
    <row r="53" spans="1:28">
      <c r="A53" s="119">
        <f t="shared" si="0"/>
        <v>46</v>
      </c>
      <c r="B53" s="667" t="s">
        <v>798</v>
      </c>
      <c r="C53" s="113">
        <v>62119</v>
      </c>
      <c r="D53" s="113" t="s">
        <v>799</v>
      </c>
      <c r="E53" s="665" t="s">
        <v>8</v>
      </c>
      <c r="F53" s="693" t="s">
        <v>244</v>
      </c>
      <c r="G53" s="549">
        <f>I53+H53+K53+L53+R53+O53+Y53</f>
        <v>69</v>
      </c>
      <c r="H53" s="55"/>
      <c r="I53" s="281"/>
      <c r="J53" s="252"/>
      <c r="K53" s="194"/>
      <c r="L53" s="238"/>
      <c r="M53" s="178"/>
      <c r="N53" s="263"/>
      <c r="O53" s="244"/>
      <c r="P53" s="245"/>
      <c r="Q53" s="107"/>
      <c r="R53" s="192"/>
      <c r="S53" s="248"/>
      <c r="T53" s="63"/>
      <c r="U53" s="64"/>
      <c r="V53" s="64"/>
      <c r="W53" s="29"/>
      <c r="X53" s="64"/>
      <c r="Y53" s="670">
        <v>69</v>
      </c>
      <c r="Z53" s="250"/>
      <c r="AA53" s="251"/>
      <c r="AB53" s="251"/>
    </row>
    <row r="54" spans="1:28">
      <c r="A54" s="119">
        <f t="shared" si="0"/>
        <v>47</v>
      </c>
      <c r="B54" s="378" t="s">
        <v>499</v>
      </c>
      <c r="C54" s="101">
        <v>82336</v>
      </c>
      <c r="D54" s="64" t="s">
        <v>500</v>
      </c>
      <c r="E54" s="44" t="s">
        <v>6</v>
      </c>
      <c r="F54" s="385" t="s">
        <v>130</v>
      </c>
      <c r="G54" s="549">
        <f>I54+H54+K54+L54+R54</f>
        <v>67</v>
      </c>
      <c r="H54" s="55"/>
      <c r="I54" s="203"/>
      <c r="J54" s="252"/>
      <c r="K54" s="194"/>
      <c r="L54" s="238"/>
      <c r="M54" s="178"/>
      <c r="N54" s="263"/>
      <c r="O54" s="198"/>
      <c r="P54" s="245"/>
      <c r="Q54" s="107"/>
      <c r="R54" s="382">
        <v>67</v>
      </c>
      <c r="S54" s="248"/>
      <c r="T54" s="63"/>
      <c r="U54" s="64"/>
      <c r="V54" s="64"/>
      <c r="W54" s="29"/>
      <c r="X54" s="64"/>
      <c r="Y54" s="182"/>
      <c r="Z54" s="250"/>
      <c r="AA54" s="251"/>
      <c r="AB54" s="251"/>
    </row>
    <row r="55" spans="1:28">
      <c r="A55" s="119">
        <f t="shared" si="0"/>
        <v>48</v>
      </c>
      <c r="B55" s="662" t="s">
        <v>842</v>
      </c>
      <c r="C55" s="333" t="s">
        <v>821</v>
      </c>
      <c r="D55" s="333" t="s">
        <v>822</v>
      </c>
      <c r="E55" s="44" t="s">
        <v>34</v>
      </c>
      <c r="F55" s="385" t="s">
        <v>244</v>
      </c>
      <c r="G55" s="549">
        <f>I55+H55+K55+L55+R55+O55+Y55</f>
        <v>66</v>
      </c>
      <c r="H55" s="55"/>
      <c r="I55" s="281"/>
      <c r="J55" s="252"/>
      <c r="K55" s="194"/>
      <c r="L55" s="238"/>
      <c r="M55" s="178"/>
      <c r="N55" s="263"/>
      <c r="O55" s="244"/>
      <c r="P55" s="245"/>
      <c r="Q55" s="107"/>
      <c r="R55" s="192"/>
      <c r="S55" s="248"/>
      <c r="T55" s="63"/>
      <c r="U55" s="64"/>
      <c r="V55" s="64"/>
      <c r="W55" s="29"/>
      <c r="X55" s="64"/>
      <c r="Y55" s="670">
        <v>66</v>
      </c>
      <c r="Z55" s="250"/>
      <c r="AA55" s="251"/>
      <c r="AB55" s="251"/>
    </row>
    <row r="56" spans="1:28">
      <c r="A56" s="119">
        <f t="shared" si="0"/>
        <v>49</v>
      </c>
      <c r="B56" s="667" t="s">
        <v>791</v>
      </c>
      <c r="C56" s="113">
        <v>62117</v>
      </c>
      <c r="D56" s="113" t="s">
        <v>792</v>
      </c>
      <c r="E56" s="665" t="s">
        <v>8</v>
      </c>
      <c r="F56" s="693" t="s">
        <v>244</v>
      </c>
      <c r="G56" s="549">
        <f t="shared" ref="G56:G67" si="1">I56+H56+K56+L56+R56+O56+Y56+J56</f>
        <v>64</v>
      </c>
      <c r="H56" s="55"/>
      <c r="I56" s="281"/>
      <c r="J56" s="252"/>
      <c r="K56" s="194"/>
      <c r="L56" s="238"/>
      <c r="M56" s="178"/>
      <c r="N56" s="263"/>
      <c r="O56" s="244"/>
      <c r="P56" s="245"/>
      <c r="Q56" s="107"/>
      <c r="R56" s="192"/>
      <c r="S56" s="248"/>
      <c r="T56" s="63"/>
      <c r="U56" s="64"/>
      <c r="V56" s="64"/>
      <c r="W56" s="29"/>
      <c r="X56" s="64"/>
      <c r="Y56" s="670">
        <v>64</v>
      </c>
      <c r="Z56" s="250"/>
      <c r="AA56" s="251"/>
      <c r="AB56" s="251"/>
    </row>
    <row r="57" spans="1:28">
      <c r="A57" s="119">
        <f t="shared" si="0"/>
        <v>50</v>
      </c>
      <c r="B57" s="476" t="s">
        <v>376</v>
      </c>
      <c r="C57" s="477" t="s">
        <v>112</v>
      </c>
      <c r="D57" s="477" t="s">
        <v>289</v>
      </c>
      <c r="E57" s="314" t="s">
        <v>46</v>
      </c>
      <c r="F57" s="692" t="s">
        <v>244</v>
      </c>
      <c r="G57" s="549">
        <f t="shared" si="1"/>
        <v>64</v>
      </c>
      <c r="H57" s="55"/>
      <c r="I57" s="203"/>
      <c r="J57" s="252"/>
      <c r="K57" s="194"/>
      <c r="L57" s="238"/>
      <c r="M57" s="178"/>
      <c r="N57" s="263"/>
      <c r="O57" s="198">
        <v>64</v>
      </c>
      <c r="P57" s="245"/>
      <c r="Q57" s="107"/>
      <c r="R57" s="192"/>
      <c r="S57" s="248"/>
      <c r="T57" s="63"/>
      <c r="U57" s="64"/>
      <c r="V57" s="64"/>
      <c r="W57" s="29"/>
      <c r="X57" s="64"/>
      <c r="Y57" s="182"/>
      <c r="Z57" s="250"/>
      <c r="AA57" s="251"/>
      <c r="AB57" s="251"/>
    </row>
    <row r="58" spans="1:28">
      <c r="A58" s="119">
        <f t="shared" si="0"/>
        <v>51</v>
      </c>
      <c r="B58" s="378" t="s">
        <v>563</v>
      </c>
      <c r="C58" s="101">
        <v>94372</v>
      </c>
      <c r="D58" s="64" t="s">
        <v>564</v>
      </c>
      <c r="E58" s="44" t="s">
        <v>6</v>
      </c>
      <c r="F58" s="385" t="s">
        <v>130</v>
      </c>
      <c r="G58" s="549">
        <f t="shared" si="1"/>
        <v>63</v>
      </c>
      <c r="H58" s="55"/>
      <c r="I58" s="203"/>
      <c r="J58" s="252"/>
      <c r="K58" s="194"/>
      <c r="L58" s="238"/>
      <c r="M58" s="178"/>
      <c r="N58" s="263"/>
      <c r="O58" s="198"/>
      <c r="P58" s="245"/>
      <c r="Q58" s="107"/>
      <c r="R58" s="382">
        <v>63</v>
      </c>
      <c r="S58" s="248"/>
      <c r="T58" s="63"/>
      <c r="U58" s="64"/>
      <c r="V58" s="64"/>
      <c r="W58" s="29"/>
      <c r="X58" s="64"/>
      <c r="Y58" s="182"/>
      <c r="Z58" s="250"/>
      <c r="AA58" s="251"/>
      <c r="AB58" s="251"/>
    </row>
    <row r="59" spans="1:28">
      <c r="A59" s="119">
        <f t="shared" si="0"/>
        <v>52</v>
      </c>
      <c r="B59" s="476" t="s">
        <v>377</v>
      </c>
      <c r="C59" s="477" t="s">
        <v>315</v>
      </c>
      <c r="D59" s="477" t="s">
        <v>316</v>
      </c>
      <c r="E59" s="314" t="s">
        <v>1</v>
      </c>
      <c r="F59" s="692" t="s">
        <v>130</v>
      </c>
      <c r="G59" s="549">
        <f t="shared" si="1"/>
        <v>56</v>
      </c>
      <c r="H59" s="55"/>
      <c r="I59" s="203"/>
      <c r="J59" s="252"/>
      <c r="K59" s="194"/>
      <c r="L59" s="238"/>
      <c r="M59" s="178"/>
      <c r="N59" s="263"/>
      <c r="O59" s="198">
        <v>56</v>
      </c>
      <c r="P59" s="245"/>
      <c r="Q59" s="107"/>
      <c r="R59" s="192"/>
      <c r="S59" s="248"/>
      <c r="T59" s="63"/>
      <c r="U59" s="64"/>
      <c r="V59" s="64"/>
      <c r="W59" s="29"/>
      <c r="X59" s="64"/>
      <c r="Y59" s="182"/>
      <c r="Z59" s="250"/>
      <c r="AA59" s="251"/>
      <c r="AB59" s="251"/>
    </row>
    <row r="60" spans="1:28">
      <c r="A60" s="119">
        <f t="shared" si="0"/>
        <v>53</v>
      </c>
      <c r="B60" s="378" t="s">
        <v>575</v>
      </c>
      <c r="C60" s="101"/>
      <c r="D60" s="64" t="s">
        <v>576</v>
      </c>
      <c r="E60" s="44" t="s">
        <v>6</v>
      </c>
      <c r="F60" s="385" t="s">
        <v>130</v>
      </c>
      <c r="G60" s="549">
        <f t="shared" si="1"/>
        <v>55</v>
      </c>
      <c r="H60" s="55"/>
      <c r="I60" s="203"/>
      <c r="J60" s="252"/>
      <c r="K60" s="194"/>
      <c r="L60" s="238"/>
      <c r="M60" s="178"/>
      <c r="N60" s="263"/>
      <c r="O60" s="198"/>
      <c r="P60" s="245"/>
      <c r="Q60" s="107"/>
      <c r="R60" s="382">
        <v>55</v>
      </c>
      <c r="S60" s="248"/>
      <c r="T60" s="63"/>
      <c r="U60" s="64"/>
      <c r="V60" s="64"/>
      <c r="W60" s="29"/>
      <c r="X60" s="64"/>
      <c r="Y60" s="182"/>
      <c r="Z60" s="250"/>
      <c r="AA60" s="251"/>
      <c r="AB60" s="251"/>
    </row>
    <row r="61" spans="1:28">
      <c r="A61" s="119">
        <f t="shared" si="0"/>
        <v>54</v>
      </c>
      <c r="B61" s="476" t="s">
        <v>378</v>
      </c>
      <c r="C61" s="477" t="s">
        <v>326</v>
      </c>
      <c r="D61" s="477" t="s">
        <v>327</v>
      </c>
      <c r="E61" s="314" t="s">
        <v>1</v>
      </c>
      <c r="F61" s="692" t="s">
        <v>130</v>
      </c>
      <c r="G61" s="549">
        <f t="shared" si="1"/>
        <v>54</v>
      </c>
      <c r="H61" s="55"/>
      <c r="I61" s="203"/>
      <c r="J61" s="252"/>
      <c r="K61" s="194"/>
      <c r="L61" s="238"/>
      <c r="M61" s="178"/>
      <c r="N61" s="263"/>
      <c r="O61" s="198">
        <v>54</v>
      </c>
      <c r="P61" s="245"/>
      <c r="Q61" s="107"/>
      <c r="R61" s="192"/>
      <c r="S61" s="248"/>
      <c r="T61" s="63"/>
      <c r="U61" s="64"/>
      <c r="V61" s="64"/>
      <c r="W61" s="29"/>
      <c r="X61" s="64"/>
      <c r="Y61" s="182"/>
      <c r="Z61" s="250"/>
      <c r="AA61" s="251"/>
      <c r="AB61" s="251"/>
    </row>
    <row r="62" spans="1:28">
      <c r="A62" s="119">
        <f t="shared" si="0"/>
        <v>55</v>
      </c>
      <c r="B62" s="368" t="s">
        <v>223</v>
      </c>
      <c r="C62" s="44">
        <v>80208</v>
      </c>
      <c r="D62" s="221" t="s">
        <v>224</v>
      </c>
      <c r="E62" s="44" t="s">
        <v>42</v>
      </c>
      <c r="F62" s="385" t="s">
        <v>130</v>
      </c>
      <c r="G62" s="549">
        <f t="shared" si="1"/>
        <v>51</v>
      </c>
      <c r="H62" s="55"/>
      <c r="I62" s="281">
        <v>51</v>
      </c>
      <c r="J62" s="252"/>
      <c r="K62" s="272"/>
      <c r="L62" s="238"/>
      <c r="M62" s="178"/>
      <c r="N62" s="263"/>
      <c r="O62" s="244"/>
      <c r="P62" s="245"/>
      <c r="Q62" s="107"/>
      <c r="R62" s="192"/>
      <c r="S62" s="248"/>
      <c r="T62" s="63"/>
      <c r="U62" s="64"/>
      <c r="V62" s="64"/>
      <c r="W62" s="29"/>
      <c r="X62" s="64"/>
      <c r="Y62" s="182"/>
      <c r="Z62" s="250"/>
      <c r="AA62" s="251"/>
      <c r="AB62" s="251"/>
    </row>
    <row r="63" spans="1:28">
      <c r="A63" s="119">
        <f t="shared" si="0"/>
        <v>56</v>
      </c>
      <c r="B63" s="368" t="s">
        <v>201</v>
      </c>
      <c r="C63" s="44">
        <v>72058</v>
      </c>
      <c r="D63" s="222" t="s">
        <v>202</v>
      </c>
      <c r="E63" s="44" t="s">
        <v>42</v>
      </c>
      <c r="F63" s="385" t="s">
        <v>130</v>
      </c>
      <c r="G63" s="549">
        <f t="shared" si="1"/>
        <v>49</v>
      </c>
      <c r="H63" s="55"/>
      <c r="I63" s="281">
        <v>49</v>
      </c>
      <c r="J63" s="252"/>
      <c r="K63" s="238"/>
      <c r="L63" s="194"/>
      <c r="M63" s="178"/>
      <c r="N63" s="263"/>
      <c r="O63" s="244"/>
      <c r="P63" s="245"/>
      <c r="Q63" s="107"/>
      <c r="R63" s="192"/>
      <c r="S63" s="248"/>
      <c r="T63" s="63"/>
      <c r="U63" s="64"/>
      <c r="V63" s="64"/>
      <c r="W63" s="29"/>
      <c r="X63" s="64"/>
      <c r="Y63" s="182"/>
      <c r="Z63" s="250"/>
      <c r="AA63" s="251"/>
      <c r="AB63" s="251"/>
    </row>
    <row r="64" spans="1:28">
      <c r="A64" s="119">
        <f t="shared" si="0"/>
        <v>57</v>
      </c>
      <c r="B64" s="476" t="s">
        <v>379</v>
      </c>
      <c r="C64" s="809" t="s">
        <v>321</v>
      </c>
      <c r="D64" s="809" t="s">
        <v>322</v>
      </c>
      <c r="E64" s="314" t="s">
        <v>1</v>
      </c>
      <c r="F64" s="692" t="s">
        <v>130</v>
      </c>
      <c r="G64" s="549">
        <f t="shared" si="1"/>
        <v>46</v>
      </c>
      <c r="H64" s="55"/>
      <c r="I64" s="203"/>
      <c r="J64" s="252"/>
      <c r="K64" s="194"/>
      <c r="L64" s="238"/>
      <c r="M64" s="178"/>
      <c r="N64" s="263"/>
      <c r="O64" s="198">
        <v>46</v>
      </c>
      <c r="P64" s="245"/>
      <c r="Q64" s="107"/>
      <c r="R64" s="192"/>
      <c r="S64" s="248"/>
      <c r="T64" s="63"/>
      <c r="U64" s="64"/>
      <c r="V64" s="64"/>
      <c r="W64" s="29"/>
      <c r="X64" s="64"/>
      <c r="Y64" s="182"/>
      <c r="Z64" s="250"/>
      <c r="AA64" s="251"/>
      <c r="AB64" s="251"/>
    </row>
    <row r="65" spans="1:30">
      <c r="A65" s="119">
        <f t="shared" si="0"/>
        <v>58</v>
      </c>
      <c r="B65" s="476" t="s">
        <v>380</v>
      </c>
      <c r="C65" s="809" t="s">
        <v>337</v>
      </c>
      <c r="D65" s="809" t="s">
        <v>338</v>
      </c>
      <c r="E65" s="314" t="s">
        <v>1</v>
      </c>
      <c r="F65" s="692" t="s">
        <v>130</v>
      </c>
      <c r="G65" s="549">
        <f t="shared" si="1"/>
        <v>43</v>
      </c>
      <c r="H65" s="55"/>
      <c r="I65" s="203"/>
      <c r="J65" s="252"/>
      <c r="K65" s="194"/>
      <c r="L65" s="238"/>
      <c r="M65" s="178"/>
      <c r="N65" s="263"/>
      <c r="O65" s="198">
        <v>43</v>
      </c>
      <c r="P65" s="245"/>
      <c r="Q65" s="107"/>
      <c r="R65" s="192"/>
      <c r="S65" s="248"/>
      <c r="T65" s="63"/>
      <c r="U65" s="64"/>
      <c r="V65" s="64"/>
      <c r="W65" s="29"/>
      <c r="X65" s="64"/>
      <c r="Y65" s="182"/>
      <c r="Z65" s="250"/>
      <c r="AA65" s="251"/>
      <c r="AB65" s="251"/>
    </row>
    <row r="66" spans="1:30">
      <c r="A66" s="119">
        <f t="shared" si="0"/>
        <v>59</v>
      </c>
      <c r="B66" s="368" t="s">
        <v>733</v>
      </c>
      <c r="C66" s="45">
        <v>111556</v>
      </c>
      <c r="D66" s="45" t="s">
        <v>734</v>
      </c>
      <c r="E66" s="44" t="s">
        <v>2</v>
      </c>
      <c r="F66" s="385" t="s">
        <v>130</v>
      </c>
      <c r="G66" s="549">
        <f t="shared" si="1"/>
        <v>0</v>
      </c>
      <c r="H66" s="482"/>
      <c r="I66" s="203"/>
      <c r="J66" s="252"/>
      <c r="K66" s="194"/>
      <c r="L66" s="238"/>
      <c r="M66" s="178"/>
      <c r="N66" s="263"/>
      <c r="O66" s="198"/>
      <c r="P66" s="245"/>
      <c r="Q66" s="78">
        <v>60</v>
      </c>
      <c r="R66" s="382"/>
      <c r="S66" s="248"/>
      <c r="T66" s="63"/>
      <c r="U66" s="64"/>
      <c r="V66" s="64"/>
      <c r="W66" s="29"/>
      <c r="X66" s="64"/>
      <c r="Y66" s="182"/>
      <c r="Z66" s="250"/>
      <c r="AA66" s="251"/>
      <c r="AB66" s="251"/>
    </row>
    <row r="67" spans="1:30">
      <c r="A67" s="119">
        <f t="shared" si="0"/>
        <v>60</v>
      </c>
      <c r="B67" s="368" t="s">
        <v>741</v>
      </c>
      <c r="C67" s="44">
        <v>110248</v>
      </c>
      <c r="D67" s="44" t="s">
        <v>742</v>
      </c>
      <c r="E67" s="44" t="s">
        <v>0</v>
      </c>
      <c r="F67" s="385" t="s">
        <v>714</v>
      </c>
      <c r="G67" s="549">
        <f t="shared" si="1"/>
        <v>0</v>
      </c>
      <c r="H67" s="482"/>
      <c r="I67" s="203"/>
      <c r="J67" s="252"/>
      <c r="K67" s="194"/>
      <c r="L67" s="272"/>
      <c r="M67" s="178"/>
      <c r="N67" s="263"/>
      <c r="O67" s="198"/>
      <c r="P67" s="245"/>
      <c r="Q67" s="78">
        <v>0</v>
      </c>
      <c r="R67" s="382"/>
      <c r="S67" s="248"/>
      <c r="T67" s="63"/>
      <c r="U67" s="64"/>
      <c r="V67" s="64"/>
      <c r="W67" s="29"/>
      <c r="X67" s="64"/>
      <c r="Y67" s="182"/>
      <c r="Z67" s="250"/>
      <c r="AA67" s="251"/>
      <c r="AB67" s="251"/>
    </row>
    <row r="68" spans="1:30">
      <c r="A68" s="119">
        <f t="shared" si="0"/>
        <v>61</v>
      </c>
      <c r="B68" s="771" t="s">
        <v>897</v>
      </c>
      <c r="C68" s="401">
        <v>102183</v>
      </c>
      <c r="D68" s="401" t="s">
        <v>898</v>
      </c>
      <c r="E68" s="401" t="s">
        <v>9</v>
      </c>
      <c r="F68" s="385"/>
      <c r="G68" s="549">
        <f>I68+H68+K68+L68+R68+O68+Y68+J68+V68</f>
        <v>0</v>
      </c>
      <c r="H68" s="482"/>
      <c r="I68" s="203"/>
      <c r="J68" s="252"/>
      <c r="K68" s="194"/>
      <c r="L68" s="238"/>
      <c r="M68" s="178"/>
      <c r="N68" s="263"/>
      <c r="O68" s="198"/>
      <c r="P68" s="245"/>
      <c r="Q68" s="78"/>
      <c r="R68" s="382"/>
      <c r="S68" s="248"/>
      <c r="T68" s="63"/>
      <c r="U68" s="64"/>
      <c r="V68" s="403">
        <v>0</v>
      </c>
      <c r="W68" s="29"/>
      <c r="X68" s="64"/>
      <c r="Y68" s="182"/>
      <c r="Z68" s="250"/>
      <c r="AA68" s="251"/>
      <c r="AB68" s="251"/>
    </row>
    <row r="69" spans="1:30">
      <c r="A69" s="119">
        <f t="shared" si="0"/>
        <v>62</v>
      </c>
      <c r="B69" s="771" t="s">
        <v>887</v>
      </c>
      <c r="C69" s="401">
        <v>102176</v>
      </c>
      <c r="D69" s="401" t="s">
        <v>888</v>
      </c>
      <c r="E69" s="401" t="s">
        <v>9</v>
      </c>
      <c r="F69" s="385"/>
      <c r="G69" s="549">
        <f>I69+H69+K69+L69+R69+O69+Y69+J69+V69</f>
        <v>0</v>
      </c>
      <c r="H69" s="482"/>
      <c r="I69" s="203"/>
      <c r="J69" s="252"/>
      <c r="K69" s="194"/>
      <c r="L69" s="238"/>
      <c r="M69" s="178"/>
      <c r="N69" s="263"/>
      <c r="O69" s="198"/>
      <c r="P69" s="245"/>
      <c r="Q69" s="78"/>
      <c r="R69" s="382"/>
      <c r="S69" s="248"/>
      <c r="T69" s="63"/>
      <c r="U69" s="64"/>
      <c r="V69" s="403">
        <v>0</v>
      </c>
      <c r="W69" s="29"/>
      <c r="X69" s="64"/>
      <c r="Y69" s="182"/>
      <c r="Z69" s="250"/>
      <c r="AA69" s="251"/>
      <c r="AB69" s="251"/>
    </row>
    <row r="70" spans="1:30">
      <c r="A70" s="119">
        <f t="shared" si="0"/>
        <v>63</v>
      </c>
      <c r="B70" s="368" t="s">
        <v>739</v>
      </c>
      <c r="C70" s="44">
        <v>100927</v>
      </c>
      <c r="D70" s="44" t="s">
        <v>740</v>
      </c>
      <c r="E70" s="44" t="s">
        <v>2</v>
      </c>
      <c r="F70" s="385" t="s">
        <v>714</v>
      </c>
      <c r="G70" s="549">
        <f>I70+H70+K70+L70+R70+O70+Y70+J70</f>
        <v>0</v>
      </c>
      <c r="H70" s="482"/>
      <c r="I70" s="203"/>
      <c r="J70" s="252"/>
      <c r="K70" s="194"/>
      <c r="L70" s="272"/>
      <c r="M70" s="178"/>
      <c r="N70" s="263"/>
      <c r="O70" s="198"/>
      <c r="P70" s="245"/>
      <c r="Q70" s="78">
        <v>0</v>
      </c>
      <c r="R70" s="382"/>
      <c r="S70" s="248"/>
      <c r="T70" s="63"/>
      <c r="U70" s="64"/>
      <c r="V70" s="64"/>
      <c r="W70" s="29"/>
      <c r="X70" s="64"/>
      <c r="Y70" s="182"/>
      <c r="Z70" s="250"/>
      <c r="AA70" s="251"/>
      <c r="AB70" s="251"/>
    </row>
    <row r="71" spans="1:30">
      <c r="A71" s="119">
        <f t="shared" si="0"/>
        <v>64</v>
      </c>
      <c r="B71" s="368" t="s">
        <v>267</v>
      </c>
      <c r="C71" s="220">
        <v>92390</v>
      </c>
      <c r="D71" s="224" t="s">
        <v>268</v>
      </c>
      <c r="E71" s="44" t="s">
        <v>42</v>
      </c>
      <c r="F71" s="385" t="s">
        <v>130</v>
      </c>
      <c r="G71" s="549">
        <f>I71+H71+K71+L71+R71+O71+Y71+J71</f>
        <v>0</v>
      </c>
      <c r="H71" s="55"/>
      <c r="I71" s="281">
        <v>0</v>
      </c>
      <c r="J71" s="252"/>
      <c r="K71" s="238"/>
      <c r="L71" s="238"/>
      <c r="M71" s="178"/>
      <c r="N71" s="263"/>
      <c r="O71" s="244"/>
      <c r="P71" s="245"/>
      <c r="Q71" s="107"/>
      <c r="R71" s="192"/>
      <c r="S71" s="248"/>
      <c r="T71" s="63"/>
      <c r="U71" s="64"/>
      <c r="V71" s="64"/>
      <c r="W71" s="29"/>
      <c r="X71" s="64"/>
      <c r="Y71" s="182"/>
      <c r="Z71" s="250"/>
      <c r="AA71" s="251"/>
      <c r="AB71" s="251"/>
    </row>
    <row r="72" spans="1:30">
      <c r="A72" s="119">
        <f t="shared" si="0"/>
        <v>65</v>
      </c>
      <c r="B72" s="368" t="s">
        <v>725</v>
      </c>
      <c r="C72" s="44">
        <v>92306</v>
      </c>
      <c r="D72" s="44" t="s">
        <v>726</v>
      </c>
      <c r="E72" s="44" t="s">
        <v>0</v>
      </c>
      <c r="F72" s="385" t="s">
        <v>130</v>
      </c>
      <c r="G72" s="549">
        <f>I72+H72+K72+L72+R72+O72+Y72+J72</f>
        <v>0</v>
      </c>
      <c r="H72" s="482"/>
      <c r="I72" s="203"/>
      <c r="J72" s="252"/>
      <c r="K72" s="194"/>
      <c r="L72" s="238"/>
      <c r="M72" s="178"/>
      <c r="N72" s="263"/>
      <c r="O72" s="198"/>
      <c r="P72" s="245"/>
      <c r="Q72" s="78">
        <v>57</v>
      </c>
      <c r="R72" s="382"/>
      <c r="S72" s="248"/>
      <c r="T72" s="63"/>
      <c r="U72" s="64"/>
      <c r="V72" s="64"/>
      <c r="W72" s="29"/>
      <c r="X72" s="64"/>
      <c r="Y72" s="182"/>
      <c r="Z72" s="250"/>
      <c r="AA72" s="251"/>
      <c r="AB72" s="251"/>
    </row>
    <row r="73" spans="1:30">
      <c r="A73" s="119">
        <f t="shared" si="0"/>
        <v>66</v>
      </c>
      <c r="B73" s="771" t="s">
        <v>899</v>
      </c>
      <c r="C73" s="401">
        <v>87129</v>
      </c>
      <c r="D73" s="401" t="s">
        <v>900</v>
      </c>
      <c r="E73" s="401" t="s">
        <v>9</v>
      </c>
      <c r="F73" s="385"/>
      <c r="G73" s="549">
        <f>I73+H73+K73+L73+R73+O73+Y73+J73+V73</f>
        <v>0</v>
      </c>
      <c r="H73" s="482"/>
      <c r="I73" s="203"/>
      <c r="J73" s="252"/>
      <c r="K73" s="194"/>
      <c r="L73" s="238"/>
      <c r="M73" s="178"/>
      <c r="N73" s="263"/>
      <c r="O73" s="198"/>
      <c r="P73" s="245"/>
      <c r="Q73" s="78"/>
      <c r="R73" s="382"/>
      <c r="S73" s="248"/>
      <c r="T73" s="63"/>
      <c r="U73" s="64"/>
      <c r="V73" s="403">
        <v>0</v>
      </c>
      <c r="W73" s="29"/>
      <c r="X73" s="64"/>
      <c r="Y73" s="182"/>
      <c r="Z73" s="250"/>
      <c r="AA73" s="251"/>
      <c r="AB73" s="251"/>
    </row>
    <row r="74" spans="1:30">
      <c r="A74" s="119">
        <f t="shared" si="0"/>
        <v>67</v>
      </c>
      <c r="B74" s="368" t="s">
        <v>722</v>
      </c>
      <c r="C74" s="44">
        <v>85411</v>
      </c>
      <c r="D74" s="44" t="s">
        <v>723</v>
      </c>
      <c r="E74" s="44" t="s">
        <v>0</v>
      </c>
      <c r="F74" s="385" t="s">
        <v>714</v>
      </c>
      <c r="G74" s="549">
        <f>I74+H74+K74+L74+R74+O74+Y74+J74</f>
        <v>0</v>
      </c>
      <c r="H74" s="482"/>
      <c r="I74" s="203"/>
      <c r="J74" s="252"/>
      <c r="K74" s="194"/>
      <c r="L74" s="238"/>
      <c r="M74" s="178"/>
      <c r="N74" s="263"/>
      <c r="O74" s="198"/>
      <c r="P74" s="245"/>
      <c r="Q74" s="78">
        <v>0</v>
      </c>
      <c r="R74" s="382"/>
      <c r="S74" s="248"/>
      <c r="T74" s="63"/>
      <c r="U74" s="64"/>
      <c r="V74" s="64"/>
      <c r="W74" s="29"/>
      <c r="X74" s="64"/>
      <c r="Y74" s="182"/>
      <c r="Z74" s="250"/>
      <c r="AA74" s="251"/>
      <c r="AB74" s="251"/>
    </row>
    <row r="75" spans="1:30">
      <c r="A75" s="119">
        <f>1+A74</f>
        <v>68</v>
      </c>
      <c r="B75" s="331" t="s">
        <v>647</v>
      </c>
      <c r="C75" s="102">
        <v>21849</v>
      </c>
      <c r="D75" s="394" t="s">
        <v>648</v>
      </c>
      <c r="E75" s="102" t="s">
        <v>7</v>
      </c>
      <c r="F75" s="385" t="s">
        <v>244</v>
      </c>
      <c r="G75" s="549">
        <f>I75+H75+K75+L75+R75+O75+Y75+J75</f>
        <v>0</v>
      </c>
      <c r="H75" s="55"/>
      <c r="I75" s="203"/>
      <c r="J75" s="252"/>
      <c r="K75" s="194"/>
      <c r="L75" s="272">
        <v>0</v>
      </c>
      <c r="M75" s="178"/>
      <c r="N75" s="263"/>
      <c r="O75" s="198"/>
      <c r="P75" s="245"/>
      <c r="Q75" s="107"/>
      <c r="R75" s="382"/>
      <c r="S75" s="248"/>
      <c r="T75" s="63"/>
      <c r="U75" s="64"/>
      <c r="V75" s="64"/>
      <c r="W75" s="29"/>
      <c r="X75" s="64"/>
      <c r="Y75" s="182"/>
      <c r="Z75" s="250"/>
      <c r="AA75" s="251"/>
      <c r="AB75" s="251"/>
    </row>
    <row r="76" spans="1:30">
      <c r="A76" s="119">
        <f>1+A75</f>
        <v>69</v>
      </c>
      <c r="B76" s="368" t="s">
        <v>737</v>
      </c>
      <c r="C76" s="44">
        <v>17847</v>
      </c>
      <c r="D76" s="44" t="s">
        <v>738</v>
      </c>
      <c r="E76" s="44" t="s">
        <v>718</v>
      </c>
      <c r="F76" s="385" t="s">
        <v>717</v>
      </c>
      <c r="G76" s="549">
        <f>I76+H76+K76+L76+R76+O76+Y76+J76+V76</f>
        <v>0</v>
      </c>
      <c r="H76" s="482"/>
      <c r="I76" s="203"/>
      <c r="J76" s="252"/>
      <c r="K76" s="194"/>
      <c r="L76" s="238"/>
      <c r="M76" s="178"/>
      <c r="N76" s="263"/>
      <c r="O76" s="198"/>
      <c r="P76" s="245"/>
      <c r="Q76" s="78">
        <v>0</v>
      </c>
      <c r="R76" s="382"/>
      <c r="S76" s="248"/>
      <c r="T76" s="63"/>
      <c r="U76" s="64"/>
      <c r="V76" s="64"/>
      <c r="W76" s="29"/>
      <c r="X76" s="64"/>
      <c r="Y76" s="182"/>
      <c r="Z76" s="250"/>
      <c r="AA76" s="251"/>
      <c r="AB76" s="251"/>
    </row>
    <row r="77" spans="1:30">
      <c r="A77" s="119"/>
      <c r="B77" s="91"/>
      <c r="C77" s="44"/>
      <c r="D77" s="221"/>
      <c r="E77" s="44"/>
      <c r="F77" s="385"/>
      <c r="G77" s="550"/>
      <c r="H77" s="55"/>
      <c r="I77" s="281"/>
      <c r="J77" s="252"/>
      <c r="K77" s="194"/>
      <c r="L77" s="238"/>
      <c r="M77" s="178"/>
      <c r="N77" s="263"/>
      <c r="O77" s="244"/>
      <c r="P77" s="245"/>
      <c r="Q77" s="107"/>
      <c r="R77" s="192"/>
      <c r="S77" s="248"/>
      <c r="T77" s="63"/>
      <c r="U77" s="64"/>
      <c r="V77" s="64"/>
      <c r="W77" s="29"/>
      <c r="X77" s="64"/>
      <c r="Y77" s="182"/>
      <c r="Z77" s="250"/>
      <c r="AA77" s="251"/>
      <c r="AB77" s="251"/>
    </row>
    <row r="78" spans="1:30" ht="13.5" thickBot="1">
      <c r="A78" s="536"/>
      <c r="B78" s="546"/>
      <c r="C78" s="673"/>
      <c r="D78" s="673"/>
      <c r="E78" s="375"/>
      <c r="F78" s="538"/>
      <c r="G78" s="551"/>
      <c r="H78" s="482"/>
      <c r="I78" s="203"/>
      <c r="J78" s="252"/>
      <c r="K78" s="194"/>
      <c r="L78" s="238"/>
      <c r="M78" s="178"/>
      <c r="N78" s="263"/>
      <c r="O78" s="198"/>
      <c r="P78" s="245"/>
      <c r="Q78" s="107"/>
      <c r="R78" s="382"/>
      <c r="S78" s="248"/>
      <c r="T78" s="63"/>
      <c r="U78" s="64"/>
      <c r="V78" s="64"/>
      <c r="W78" s="29"/>
      <c r="X78" s="64"/>
      <c r="Y78" s="182"/>
      <c r="Z78" s="250"/>
      <c r="AA78" s="251"/>
      <c r="AB78" s="251"/>
    </row>
    <row r="79" spans="1:30">
      <c r="A79" s="104"/>
    </row>
    <row r="80" spans="1:30">
      <c r="B80" s="135" t="s">
        <v>134</v>
      </c>
      <c r="C80" s="136"/>
      <c r="D80" s="136"/>
      <c r="E80" s="136"/>
      <c r="F80" s="136"/>
      <c r="G80" s="46"/>
      <c r="I80" s="24"/>
      <c r="J80" s="24"/>
      <c r="L80" s="43"/>
      <c r="M80" s="5"/>
      <c r="N80" s="5"/>
      <c r="Q80" s="17"/>
      <c r="R80" s="17"/>
      <c r="S80" s="17"/>
      <c r="T80" s="5"/>
      <c r="U80" s="5"/>
      <c r="V80" s="5"/>
      <c r="W80" s="42"/>
      <c r="X80" s="43"/>
      <c r="Y80" s="43"/>
      <c r="Z80" s="43"/>
      <c r="AA80" s="43"/>
      <c r="AB80" s="43"/>
      <c r="AC80" s="22"/>
      <c r="AD80" s="22"/>
    </row>
    <row r="81" spans="2:30">
      <c r="B81" s="4" t="s">
        <v>135</v>
      </c>
      <c r="C81" s="136"/>
      <c r="D81" s="136"/>
      <c r="E81" s="136"/>
      <c r="F81" s="136"/>
      <c r="G81" s="46"/>
      <c r="I81" s="24"/>
      <c r="J81" s="24"/>
      <c r="L81" s="43"/>
      <c r="M81" s="5"/>
      <c r="N81" s="5"/>
      <c r="Q81" s="17"/>
      <c r="R81" s="17"/>
      <c r="S81" s="17"/>
      <c r="T81" s="5"/>
      <c r="U81" s="5"/>
      <c r="V81" s="5"/>
      <c r="W81" s="42"/>
      <c r="X81" s="43"/>
      <c r="Y81" s="43"/>
      <c r="Z81" s="43"/>
      <c r="AA81" s="43"/>
      <c r="AB81" s="43"/>
      <c r="AC81" s="22"/>
      <c r="AD81" s="22"/>
    </row>
    <row r="82" spans="2:30">
      <c r="B82" s="4" t="s">
        <v>136</v>
      </c>
      <c r="C82" s="136"/>
      <c r="D82" s="136"/>
      <c r="E82" s="136"/>
      <c r="F82" s="136"/>
      <c r="G82" s="46"/>
      <c r="I82" s="24"/>
      <c r="J82" s="24"/>
      <c r="L82" s="43"/>
      <c r="M82" s="5"/>
      <c r="N82" s="5"/>
      <c r="Q82" s="17"/>
      <c r="R82" s="17"/>
      <c r="S82" s="17"/>
      <c r="T82" s="5"/>
      <c r="U82" s="5"/>
      <c r="V82" s="5"/>
      <c r="W82" s="42"/>
      <c r="X82" s="43"/>
      <c r="Y82" s="43"/>
      <c r="Z82" s="43"/>
      <c r="AA82" s="43"/>
      <c r="AB82" s="43"/>
      <c r="AC82" s="22"/>
      <c r="AD82" s="22"/>
    </row>
    <row r="83" spans="2:30">
      <c r="B83" s="4" t="s">
        <v>653</v>
      </c>
      <c r="C83" s="136"/>
      <c r="D83" s="136"/>
      <c r="E83" s="136"/>
      <c r="F83" s="136"/>
      <c r="G83" s="46"/>
      <c r="I83" s="24"/>
      <c r="J83" s="24"/>
      <c r="L83" s="43"/>
      <c r="M83" s="5"/>
      <c r="N83" s="5"/>
      <c r="Q83" s="17"/>
      <c r="R83" s="17"/>
      <c r="S83" s="17"/>
      <c r="T83" s="5"/>
      <c r="U83" s="5"/>
      <c r="V83" s="5"/>
      <c r="W83" s="42"/>
      <c r="X83" s="43"/>
      <c r="Y83" s="43"/>
      <c r="Z83" s="43"/>
      <c r="AA83" s="43"/>
      <c r="AB83" s="43"/>
      <c r="AC83" s="22"/>
      <c r="AD83" s="22"/>
    </row>
    <row r="84" spans="2:30">
      <c r="B84" s="4" t="s">
        <v>137</v>
      </c>
      <c r="C84" s="136"/>
      <c r="D84" s="136"/>
      <c r="E84" s="136"/>
      <c r="F84" s="136"/>
      <c r="G84" s="46"/>
      <c r="I84" s="24"/>
      <c r="J84" s="24"/>
      <c r="L84" s="43"/>
      <c r="M84" s="5"/>
      <c r="N84" s="5"/>
      <c r="Q84" s="17"/>
      <c r="R84" s="17"/>
      <c r="S84" s="17"/>
      <c r="T84" s="5"/>
      <c r="U84" s="5"/>
      <c r="V84" s="5"/>
      <c r="W84" s="42"/>
      <c r="X84" s="43"/>
      <c r="Y84" s="43"/>
      <c r="Z84" s="43"/>
      <c r="AA84" s="43"/>
      <c r="AB84" s="43"/>
      <c r="AC84" s="22"/>
      <c r="AD84" s="22"/>
    </row>
    <row r="85" spans="2:30">
      <c r="B85" s="4" t="s">
        <v>138</v>
      </c>
      <c r="C85" s="136"/>
      <c r="D85" s="136"/>
      <c r="E85" s="136"/>
      <c r="F85" s="136"/>
      <c r="G85" s="46"/>
      <c r="I85" s="24"/>
      <c r="J85" s="24"/>
      <c r="L85" s="43"/>
      <c r="M85" s="5"/>
      <c r="N85" s="5"/>
      <c r="Q85" s="17"/>
      <c r="R85" s="17"/>
      <c r="S85" s="17"/>
      <c r="T85" s="5"/>
      <c r="U85" s="5"/>
      <c r="V85" s="5"/>
      <c r="W85" s="42"/>
      <c r="X85" s="43"/>
      <c r="Y85" s="43"/>
      <c r="Z85" s="43"/>
      <c r="AA85" s="43"/>
      <c r="AB85" s="43"/>
      <c r="AC85" s="22"/>
      <c r="AD85" s="22"/>
    </row>
    <row r="86" spans="2:30">
      <c r="B86" s="40"/>
      <c r="D86" s="41"/>
      <c r="E86" s="41"/>
      <c r="F86" s="40"/>
      <c r="G86" s="51"/>
      <c r="I86" s="137"/>
      <c r="J86" s="137"/>
      <c r="L86" s="43"/>
      <c r="M86" s="5"/>
      <c r="N86" s="5"/>
      <c r="Q86" s="17"/>
      <c r="R86" s="17"/>
      <c r="S86" s="17"/>
      <c r="T86" s="5"/>
      <c r="U86" s="165" t="s">
        <v>131</v>
      </c>
      <c r="V86" s="138"/>
      <c r="W86" s="42"/>
      <c r="X86" s="43"/>
      <c r="Y86" s="43"/>
      <c r="Z86" s="43"/>
      <c r="AA86" s="43"/>
      <c r="AB86" s="43"/>
      <c r="AC86" s="22"/>
      <c r="AD86" s="22"/>
    </row>
    <row r="87" spans="2:30">
      <c r="B87" s="40"/>
      <c r="D87" s="41"/>
      <c r="E87" s="41"/>
      <c r="F87" s="40"/>
      <c r="G87" s="51"/>
      <c r="I87" s="137"/>
      <c r="J87" s="137"/>
      <c r="L87" s="43"/>
      <c r="M87" s="5"/>
      <c r="N87" s="5"/>
      <c r="Q87" s="17"/>
      <c r="R87" s="17"/>
      <c r="S87" s="17"/>
      <c r="T87" s="5"/>
      <c r="U87" s="165" t="s">
        <v>931</v>
      </c>
      <c r="V87" s="138"/>
      <c r="W87" s="42"/>
      <c r="X87" s="43"/>
      <c r="Y87" s="43"/>
      <c r="Z87" s="43"/>
      <c r="AA87" s="43"/>
      <c r="AB87" s="43"/>
      <c r="AC87" s="22"/>
      <c r="AD87" s="22"/>
    </row>
    <row r="88" spans="2:30">
      <c r="B88" s="286"/>
      <c r="C88" s="286"/>
      <c r="D88" s="286"/>
      <c r="E88" s="286"/>
    </row>
  </sheetData>
  <mergeCells count="3">
    <mergeCell ref="E6:G6"/>
    <mergeCell ref="A2:AB2"/>
    <mergeCell ref="A3:AB3"/>
  </mergeCells>
  <pageMargins left="0.39370078740157483" right="0.39370078740157483" top="0.59055118110236227" bottom="0.59055118110236227" header="0.51181102362204722" footer="0.51181102362204722"/>
  <pageSetup orientation="landscape" verticalDpi="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AD87"/>
  <sheetViews>
    <sheetView zoomScaleNormal="100" workbookViewId="0">
      <pane ySplit="7" topLeftCell="A74" activePane="bottomLeft" state="frozenSplit"/>
      <selection pane="bottomLeft" activeCell="E94" sqref="E94"/>
    </sheetView>
  </sheetViews>
  <sheetFormatPr defaultRowHeight="12.75"/>
  <cols>
    <col min="1" max="1" width="5" style="40" customWidth="1"/>
    <col min="2" max="2" width="24.28515625" style="40" customWidth="1"/>
    <col min="3" max="3" width="7.5703125" style="41" customWidth="1"/>
    <col min="4" max="4" width="11.85546875" style="41" customWidth="1"/>
    <col min="5" max="6" width="5.42578125" style="41" customWidth="1"/>
    <col min="7" max="7" width="6" style="40" customWidth="1"/>
    <col min="8" max="8" width="6.140625" style="51" customWidth="1"/>
    <col min="9" max="9" width="5.42578125" style="51" customWidth="1"/>
    <col min="10" max="10" width="5.7109375" style="24" customWidth="1"/>
    <col min="11" max="11" width="5.85546875" style="42" customWidth="1"/>
    <col min="12" max="12" width="5.5703125" style="77" customWidth="1"/>
    <col min="13" max="13" width="5" style="77" customWidth="1"/>
    <col min="14" max="14" width="5" style="42" customWidth="1"/>
    <col min="15" max="15" width="5.85546875" style="43" customWidth="1"/>
    <col min="16" max="17" width="5.7109375" style="108" customWidth="1"/>
    <col min="18" max="18" width="6.28515625" style="108" customWidth="1"/>
    <col min="19" max="20" width="5" style="43" customWidth="1"/>
    <col min="21" max="21" width="5" style="77" customWidth="1"/>
    <col min="22" max="22" width="5.85546875" style="5" customWidth="1"/>
    <col min="23" max="23" width="5" style="43" customWidth="1"/>
    <col min="24" max="24" width="5" style="41" customWidth="1"/>
    <col min="25" max="25" width="6.42578125" style="43" customWidth="1"/>
    <col min="26" max="28" width="6.28515625" customWidth="1"/>
    <col min="29" max="29" width="4.7109375" customWidth="1"/>
  </cols>
  <sheetData>
    <row r="2" spans="1:30" ht="15" customHeight="1">
      <c r="A2" s="880" t="s">
        <v>283</v>
      </c>
      <c r="B2" s="880"/>
      <c r="C2" s="880"/>
      <c r="D2" s="880"/>
      <c r="E2" s="880"/>
      <c r="F2" s="880"/>
      <c r="G2" s="880"/>
      <c r="H2" s="880"/>
      <c r="I2" s="880"/>
      <c r="J2" s="880"/>
      <c r="K2" s="880"/>
      <c r="L2" s="880"/>
      <c r="M2" s="880"/>
      <c r="N2" s="880"/>
      <c r="O2" s="880"/>
      <c r="P2" s="880"/>
      <c r="Q2" s="880"/>
      <c r="R2" s="880"/>
      <c r="S2" s="880"/>
      <c r="T2" s="880"/>
      <c r="U2" s="880"/>
      <c r="V2" s="880"/>
      <c r="W2" s="880"/>
      <c r="X2" s="880"/>
      <c r="Y2" s="880"/>
      <c r="Z2" s="880"/>
      <c r="AA2" s="880"/>
      <c r="AB2" s="880"/>
    </row>
    <row r="3" spans="1:30" s="96" customFormat="1">
      <c r="A3" s="881" t="s">
        <v>937</v>
      </c>
      <c r="B3" s="881"/>
      <c r="C3" s="881"/>
      <c r="D3" s="881"/>
      <c r="E3" s="881"/>
      <c r="F3" s="881"/>
      <c r="G3" s="881"/>
      <c r="H3" s="881"/>
      <c r="I3" s="881"/>
      <c r="J3" s="881"/>
      <c r="K3" s="881"/>
      <c r="L3" s="881"/>
      <c r="M3" s="881"/>
      <c r="N3" s="881"/>
      <c r="O3" s="881"/>
      <c r="P3" s="881"/>
      <c r="Q3" s="881"/>
      <c r="R3" s="881"/>
      <c r="S3" s="881"/>
      <c r="T3" s="881"/>
      <c r="U3" s="881"/>
      <c r="V3" s="881"/>
      <c r="W3" s="881"/>
      <c r="X3" s="881"/>
      <c r="Y3" s="881"/>
      <c r="Z3" s="881"/>
      <c r="AA3" s="881"/>
      <c r="AB3" s="881"/>
    </row>
    <row r="4" spans="1:30" ht="13.5" thickBot="1">
      <c r="A4" s="56"/>
      <c r="G4" s="41"/>
      <c r="O4" s="98"/>
      <c r="P4" s="109"/>
      <c r="Q4" s="109"/>
      <c r="R4" s="109"/>
      <c r="V4" s="21"/>
    </row>
    <row r="5" spans="1:30">
      <c r="A5" s="99"/>
      <c r="B5" s="49" t="s">
        <v>123</v>
      </c>
      <c r="C5" s="94"/>
      <c r="D5" s="58"/>
      <c r="E5" s="488" t="s">
        <v>654</v>
      </c>
      <c r="F5" s="130"/>
      <c r="G5" s="95"/>
      <c r="H5" s="156" t="s">
        <v>0</v>
      </c>
      <c r="I5" s="200" t="s">
        <v>42</v>
      </c>
      <c r="J5" s="200" t="s">
        <v>42</v>
      </c>
      <c r="K5" s="184" t="s">
        <v>7</v>
      </c>
      <c r="L5" s="184" t="s">
        <v>7</v>
      </c>
      <c r="M5" s="176" t="s">
        <v>7</v>
      </c>
      <c r="N5" s="176" t="s">
        <v>7</v>
      </c>
      <c r="O5" s="195" t="s">
        <v>46</v>
      </c>
      <c r="P5" s="195" t="s">
        <v>46</v>
      </c>
      <c r="Q5" s="156" t="s">
        <v>2</v>
      </c>
      <c r="R5" s="167" t="s">
        <v>6</v>
      </c>
      <c r="S5" s="167" t="s">
        <v>6</v>
      </c>
      <c r="T5" s="156" t="s">
        <v>3</v>
      </c>
      <c r="U5" s="156" t="s">
        <v>3</v>
      </c>
      <c r="V5" s="156" t="s">
        <v>9</v>
      </c>
      <c r="W5" s="156" t="s">
        <v>1</v>
      </c>
      <c r="X5" s="156" t="s">
        <v>5</v>
      </c>
      <c r="Y5" s="179" t="s">
        <v>8</v>
      </c>
      <c r="Z5" s="179" t="s">
        <v>8</v>
      </c>
      <c r="AA5" s="169" t="s">
        <v>34</v>
      </c>
      <c r="AB5" s="170" t="s">
        <v>34</v>
      </c>
      <c r="AC5" s="22"/>
      <c r="AD5" s="22"/>
    </row>
    <row r="6" spans="1:30" ht="13.5" thickBot="1">
      <c r="A6" s="100"/>
      <c r="B6" s="50" t="s">
        <v>12</v>
      </c>
      <c r="C6" s="60"/>
      <c r="D6" s="61"/>
      <c r="E6" s="877" t="s">
        <v>932</v>
      </c>
      <c r="F6" s="878"/>
      <c r="G6" s="879"/>
      <c r="H6" s="157" t="s">
        <v>151</v>
      </c>
      <c r="I6" s="201" t="s">
        <v>45</v>
      </c>
      <c r="J6" s="201" t="s">
        <v>42</v>
      </c>
      <c r="K6" s="185" t="s">
        <v>145</v>
      </c>
      <c r="L6" s="185" t="s">
        <v>148</v>
      </c>
      <c r="M6" s="177" t="s">
        <v>172</v>
      </c>
      <c r="N6" s="177" t="s">
        <v>181</v>
      </c>
      <c r="O6" s="196" t="s">
        <v>53</v>
      </c>
      <c r="P6" s="196" t="s">
        <v>155</v>
      </c>
      <c r="Q6" s="157" t="s">
        <v>31</v>
      </c>
      <c r="R6" s="168" t="s">
        <v>67</v>
      </c>
      <c r="S6" s="168" t="s">
        <v>188</v>
      </c>
      <c r="T6" s="157" t="s">
        <v>129</v>
      </c>
      <c r="U6" s="157" t="s">
        <v>176</v>
      </c>
      <c r="V6" s="157" t="s">
        <v>168</v>
      </c>
      <c r="W6" s="157" t="s">
        <v>179</v>
      </c>
      <c r="X6" s="157" t="s">
        <v>40</v>
      </c>
      <c r="Y6" s="180" t="s">
        <v>64</v>
      </c>
      <c r="Z6" s="180" t="s">
        <v>37</v>
      </c>
      <c r="AA6" s="171" t="s">
        <v>161</v>
      </c>
      <c r="AB6" s="172" t="s">
        <v>41</v>
      </c>
      <c r="AC6" s="22"/>
      <c r="AD6" s="22"/>
    </row>
    <row r="7" spans="1:30" ht="13.5" thickBot="1">
      <c r="A7" s="552" t="s">
        <v>11</v>
      </c>
      <c r="B7" s="553" t="s">
        <v>281</v>
      </c>
      <c r="C7" s="553" t="s">
        <v>54</v>
      </c>
      <c r="D7" s="554" t="s">
        <v>282</v>
      </c>
      <c r="E7" s="555" t="s">
        <v>4</v>
      </c>
      <c r="F7" s="554" t="s">
        <v>280</v>
      </c>
      <c r="G7" s="140" t="s">
        <v>10</v>
      </c>
      <c r="H7" s="524">
        <v>6</v>
      </c>
      <c r="I7" s="590">
        <v>2</v>
      </c>
      <c r="J7" s="590">
        <v>12</v>
      </c>
      <c r="K7" s="621">
        <v>3</v>
      </c>
      <c r="L7" s="621">
        <v>5</v>
      </c>
      <c r="M7" s="592">
        <v>15</v>
      </c>
      <c r="N7" s="592">
        <v>18</v>
      </c>
      <c r="O7" s="622">
        <v>4</v>
      </c>
      <c r="P7" s="622">
        <v>8</v>
      </c>
      <c r="Q7" s="594">
        <v>9</v>
      </c>
      <c r="R7" s="595">
        <v>7</v>
      </c>
      <c r="S7" s="595">
        <v>20</v>
      </c>
      <c r="T7" s="594">
        <v>13</v>
      </c>
      <c r="U7" s="594">
        <v>16</v>
      </c>
      <c r="V7" s="594">
        <v>14</v>
      </c>
      <c r="W7" s="594">
        <v>17</v>
      </c>
      <c r="X7" s="594">
        <v>19</v>
      </c>
      <c r="Y7" s="596">
        <v>11</v>
      </c>
      <c r="Z7" s="596">
        <v>21</v>
      </c>
      <c r="AA7" s="597">
        <v>10</v>
      </c>
      <c r="AB7" s="598">
        <v>22</v>
      </c>
      <c r="AC7" s="22"/>
      <c r="AD7" s="22"/>
    </row>
    <row r="8" spans="1:30" s="96" customFormat="1">
      <c r="A8" s="141">
        <v>1</v>
      </c>
      <c r="B8" s="837" t="s">
        <v>927</v>
      </c>
      <c r="C8" s="838">
        <v>76174</v>
      </c>
      <c r="D8" s="839" t="s">
        <v>465</v>
      </c>
      <c r="E8" s="487" t="s">
        <v>0</v>
      </c>
      <c r="F8" s="506" t="s">
        <v>244</v>
      </c>
      <c r="G8" s="515">
        <f>H8+L8+V8</f>
        <v>254.10000000000002</v>
      </c>
      <c r="H8" s="458">
        <v>90.9</v>
      </c>
      <c r="I8" s="624"/>
      <c r="J8" s="625"/>
      <c r="K8" s="626">
        <v>18.899999999999999</v>
      </c>
      <c r="L8" s="626">
        <v>91.7</v>
      </c>
      <c r="M8" s="366"/>
      <c r="N8" s="480"/>
      <c r="O8" s="627"/>
      <c r="P8" s="628"/>
      <c r="Q8" s="461"/>
      <c r="R8" s="584"/>
      <c r="S8" s="463"/>
      <c r="T8" s="464"/>
      <c r="U8" s="59"/>
      <c r="V8" s="59">
        <v>71.5</v>
      </c>
      <c r="W8" s="59"/>
      <c r="X8" s="59"/>
      <c r="Y8" s="465"/>
      <c r="Z8" s="821"/>
      <c r="AA8" s="822"/>
      <c r="AB8" s="823"/>
    </row>
    <row r="9" spans="1:30" s="96" customFormat="1">
      <c r="A9" s="142">
        <f t="shared" ref="A9:A10" si="0">1+A8</f>
        <v>2</v>
      </c>
      <c r="B9" s="815" t="s">
        <v>786</v>
      </c>
      <c r="C9" s="346">
        <v>22681</v>
      </c>
      <c r="D9" s="816">
        <v>1213</v>
      </c>
      <c r="E9" s="715" t="s">
        <v>7</v>
      </c>
      <c r="F9" s="509" t="s">
        <v>244</v>
      </c>
      <c r="G9" s="516">
        <f>O9+H9+I9+L9+R9+P9</f>
        <v>219</v>
      </c>
      <c r="H9" s="418">
        <v>109.5</v>
      </c>
      <c r="I9" s="204"/>
      <c r="J9" s="260"/>
      <c r="K9" s="367">
        <v>80.900000000000006</v>
      </c>
      <c r="L9" s="367">
        <v>109.5</v>
      </c>
      <c r="M9" s="178"/>
      <c r="N9" s="263"/>
      <c r="O9" s="315"/>
      <c r="P9" s="256"/>
      <c r="Q9" s="107"/>
      <c r="R9" s="192"/>
      <c r="S9" s="248"/>
      <c r="T9" s="63"/>
      <c r="U9" s="64"/>
      <c r="V9" s="64"/>
      <c r="W9" s="64"/>
      <c r="X9" s="64"/>
      <c r="Y9" s="182"/>
      <c r="Z9" s="250"/>
      <c r="AA9" s="251"/>
      <c r="AB9" s="608"/>
    </row>
    <row r="10" spans="1:30" s="96" customFormat="1" ht="13.5" thickBot="1">
      <c r="A10" s="146">
        <f t="shared" si="0"/>
        <v>3</v>
      </c>
      <c r="B10" s="586" t="s">
        <v>787</v>
      </c>
      <c r="C10" s="824">
        <v>69734</v>
      </c>
      <c r="D10" s="825" t="s">
        <v>444</v>
      </c>
      <c r="E10" s="826" t="s">
        <v>7</v>
      </c>
      <c r="F10" s="507" t="s">
        <v>244</v>
      </c>
      <c r="G10" s="629">
        <f>O10+H10+I10+K10+R10+P10</f>
        <v>213.6</v>
      </c>
      <c r="H10" s="827">
        <v>106</v>
      </c>
      <c r="I10" s="817"/>
      <c r="J10" s="818"/>
      <c r="K10" s="819">
        <v>107.6</v>
      </c>
      <c r="L10" s="819">
        <v>98.6</v>
      </c>
      <c r="M10" s="574"/>
      <c r="N10" s="611"/>
      <c r="O10" s="820"/>
      <c r="P10" s="697"/>
      <c r="Q10" s="831"/>
      <c r="R10" s="832"/>
      <c r="S10" s="832"/>
      <c r="T10" s="831"/>
      <c r="U10" s="725"/>
      <c r="V10" s="725"/>
      <c r="W10" s="725"/>
      <c r="X10" s="725"/>
      <c r="Y10" s="833"/>
      <c r="Z10" s="834"/>
      <c r="AA10" s="835"/>
      <c r="AB10" s="836"/>
    </row>
    <row r="11" spans="1:30">
      <c r="A11" s="45">
        <v>4</v>
      </c>
      <c r="B11" s="486" t="s">
        <v>270</v>
      </c>
      <c r="C11" s="45">
        <v>16136</v>
      </c>
      <c r="D11" s="45" t="s">
        <v>271</v>
      </c>
      <c r="E11" s="45" t="s">
        <v>42</v>
      </c>
      <c r="F11" s="377" t="s">
        <v>244</v>
      </c>
      <c r="G11" s="623">
        <f>O11+H11+I11+L11+R11+P11+Y11</f>
        <v>210.8</v>
      </c>
      <c r="H11" s="811"/>
      <c r="I11" s="828">
        <v>106</v>
      </c>
      <c r="J11" s="829">
        <v>106</v>
      </c>
      <c r="K11" s="812"/>
      <c r="L11" s="523"/>
      <c r="M11" s="813"/>
      <c r="N11" s="813"/>
      <c r="O11" s="830"/>
      <c r="P11" s="372"/>
      <c r="Q11" s="420"/>
      <c r="R11" s="814"/>
      <c r="S11" s="425"/>
      <c r="T11" s="427"/>
      <c r="U11" s="392"/>
      <c r="V11" s="392"/>
      <c r="W11" s="392"/>
      <c r="X11" s="392"/>
      <c r="Y11" s="428">
        <v>104.8</v>
      </c>
      <c r="Z11" s="258"/>
      <c r="AA11" s="259"/>
      <c r="AB11" s="259"/>
    </row>
    <row r="12" spans="1:30">
      <c r="A12" s="44">
        <v>5</v>
      </c>
      <c r="B12" s="368" t="s">
        <v>585</v>
      </c>
      <c r="C12" s="64">
        <v>54296</v>
      </c>
      <c r="D12" s="72">
        <v>1338</v>
      </c>
      <c r="E12" s="44" t="s">
        <v>1</v>
      </c>
      <c r="F12" s="75" t="s">
        <v>244</v>
      </c>
      <c r="G12" s="516">
        <f>O12+H12+I12+L12+R12+P12</f>
        <v>208.1</v>
      </c>
      <c r="H12" s="421"/>
      <c r="I12" s="204"/>
      <c r="J12" s="260"/>
      <c r="K12" s="194"/>
      <c r="L12" s="194"/>
      <c r="M12" s="178"/>
      <c r="N12" s="263"/>
      <c r="O12" s="315">
        <v>101.1</v>
      </c>
      <c r="P12" s="256"/>
      <c r="Q12" s="107"/>
      <c r="R12" s="387">
        <v>107</v>
      </c>
      <c r="S12" s="248"/>
      <c r="T12" s="63"/>
      <c r="U12" s="64"/>
      <c r="V12" s="64"/>
      <c r="W12" s="64"/>
      <c r="X12" s="64"/>
      <c r="Y12" s="182"/>
      <c r="Z12" s="250"/>
      <c r="AA12" s="251"/>
      <c r="AB12" s="251"/>
    </row>
    <row r="13" spans="1:30">
      <c r="A13" s="44">
        <v>6</v>
      </c>
      <c r="B13" s="368" t="s">
        <v>554</v>
      </c>
      <c r="C13" s="64">
        <v>70885</v>
      </c>
      <c r="D13" s="695">
        <v>1321</v>
      </c>
      <c r="E13" s="44" t="s">
        <v>46</v>
      </c>
      <c r="F13" s="93" t="s">
        <v>130</v>
      </c>
      <c r="G13" s="516">
        <f>O13+H13+I13+L13+R13+P13</f>
        <v>204.8</v>
      </c>
      <c r="H13" s="55"/>
      <c r="I13" s="204"/>
      <c r="J13" s="260"/>
      <c r="K13" s="194"/>
      <c r="L13" s="194"/>
      <c r="M13" s="178"/>
      <c r="N13" s="263"/>
      <c r="O13" s="315">
        <v>111.5</v>
      </c>
      <c r="P13" s="256"/>
      <c r="Q13" s="107"/>
      <c r="R13" s="387">
        <v>93.3</v>
      </c>
      <c r="S13" s="248"/>
      <c r="T13" s="63"/>
      <c r="U13" s="64"/>
      <c r="V13" s="64"/>
      <c r="W13" s="64"/>
      <c r="X13" s="64"/>
      <c r="Y13" s="182"/>
      <c r="Z13" s="250"/>
      <c r="AA13" s="251"/>
      <c r="AB13" s="251"/>
    </row>
    <row r="14" spans="1:30">
      <c r="A14" s="44">
        <v>7</v>
      </c>
      <c r="B14" s="91" t="s">
        <v>400</v>
      </c>
      <c r="C14" s="118">
        <v>93566</v>
      </c>
      <c r="D14" s="329" t="s">
        <v>73</v>
      </c>
      <c r="E14" s="347" t="s">
        <v>7</v>
      </c>
      <c r="F14" s="75" t="s">
        <v>244</v>
      </c>
      <c r="G14" s="516">
        <f>O14+H14+I14+K14+R14+P14</f>
        <v>181.2</v>
      </c>
      <c r="H14" s="418">
        <v>70.400000000000006</v>
      </c>
      <c r="I14" s="204"/>
      <c r="J14" s="260"/>
      <c r="K14" s="367">
        <v>110.8</v>
      </c>
      <c r="L14" s="696">
        <v>95.6</v>
      </c>
      <c r="M14" s="178"/>
      <c r="N14" s="263"/>
      <c r="O14" s="315"/>
      <c r="P14" s="254"/>
      <c r="Q14" s="164"/>
      <c r="R14" s="247"/>
      <c r="S14" s="189"/>
      <c r="T14" s="164"/>
      <c r="U14" s="145"/>
      <c r="V14" s="145"/>
      <c r="W14" s="145"/>
      <c r="X14" s="145"/>
      <c r="Y14" s="181"/>
      <c r="Z14" s="250"/>
      <c r="AA14" s="251"/>
      <c r="AB14" s="251"/>
    </row>
    <row r="15" spans="1:30">
      <c r="A15" s="44">
        <v>8</v>
      </c>
      <c r="B15" s="368" t="s">
        <v>483</v>
      </c>
      <c r="C15" s="64">
        <v>54112</v>
      </c>
      <c r="D15" s="72">
        <v>3754</v>
      </c>
      <c r="E15" s="44" t="s">
        <v>6</v>
      </c>
      <c r="F15" s="93" t="s">
        <v>244</v>
      </c>
      <c r="G15" s="516">
        <f>O15+H15+I15+L15+R15+P15</f>
        <v>177.7</v>
      </c>
      <c r="H15" s="421"/>
      <c r="I15" s="204"/>
      <c r="J15" s="260"/>
      <c r="K15" s="194"/>
      <c r="L15" s="194"/>
      <c r="M15" s="178"/>
      <c r="N15" s="263"/>
      <c r="O15" s="315">
        <v>105</v>
      </c>
      <c r="P15" s="256"/>
      <c r="Q15" s="107"/>
      <c r="R15" s="387">
        <v>72.7</v>
      </c>
      <c r="S15" s="248"/>
      <c r="T15" s="63"/>
      <c r="U15" s="64"/>
      <c r="V15" s="64"/>
      <c r="W15" s="64"/>
      <c r="X15" s="64"/>
      <c r="Y15" s="182"/>
      <c r="Z15" s="250"/>
      <c r="AA15" s="251"/>
      <c r="AB15" s="251"/>
    </row>
    <row r="16" spans="1:30">
      <c r="A16" s="44">
        <v>9</v>
      </c>
      <c r="B16" s="88" t="s">
        <v>480</v>
      </c>
      <c r="C16" s="64" t="s">
        <v>110</v>
      </c>
      <c r="D16" s="64" t="s">
        <v>68</v>
      </c>
      <c r="E16" s="44" t="s">
        <v>0</v>
      </c>
      <c r="F16" s="93" t="s">
        <v>244</v>
      </c>
      <c r="G16" s="516">
        <f>Q16+R16+V16</f>
        <v>177.1</v>
      </c>
      <c r="H16" s="55"/>
      <c r="I16" s="204"/>
      <c r="J16" s="260"/>
      <c r="K16" s="194"/>
      <c r="L16" s="194"/>
      <c r="M16" s="178"/>
      <c r="N16" s="263"/>
      <c r="O16" s="315">
        <v>24.2</v>
      </c>
      <c r="P16" s="256"/>
      <c r="Q16" s="619">
        <v>82.6</v>
      </c>
      <c r="R16" s="387">
        <v>40.5</v>
      </c>
      <c r="S16" s="248"/>
      <c r="T16" s="63"/>
      <c r="U16" s="64"/>
      <c r="V16" s="386">
        <v>54</v>
      </c>
      <c r="W16" s="64"/>
      <c r="X16" s="64"/>
      <c r="Y16" s="182"/>
      <c r="Z16" s="250"/>
      <c r="AA16" s="251"/>
      <c r="AB16" s="251"/>
    </row>
    <row r="17" spans="1:28">
      <c r="A17" s="44">
        <v>10</v>
      </c>
      <c r="B17" s="328" t="s">
        <v>464</v>
      </c>
      <c r="C17" s="118">
        <v>21850</v>
      </c>
      <c r="D17" s="102">
        <v>366</v>
      </c>
      <c r="E17" s="347" t="s">
        <v>7</v>
      </c>
      <c r="F17" s="75" t="s">
        <v>244</v>
      </c>
      <c r="G17" s="516">
        <f>O17+H17+I17+L17+R17+P17</f>
        <v>169.1</v>
      </c>
      <c r="H17" s="418">
        <v>65.5</v>
      </c>
      <c r="I17" s="204"/>
      <c r="J17" s="260"/>
      <c r="K17" s="367">
        <v>61.5</v>
      </c>
      <c r="L17" s="367">
        <v>103.6</v>
      </c>
      <c r="M17" s="178"/>
      <c r="N17" s="263"/>
      <c r="O17" s="315"/>
      <c r="P17" s="256"/>
      <c r="Q17" s="107"/>
      <c r="R17" s="192"/>
      <c r="S17" s="248"/>
      <c r="T17" s="63"/>
      <c r="U17" s="64"/>
      <c r="V17" s="64"/>
      <c r="W17" s="64"/>
      <c r="X17" s="64"/>
      <c r="Y17" s="182"/>
      <c r="Z17" s="250"/>
      <c r="AA17" s="251"/>
      <c r="AB17" s="251"/>
    </row>
    <row r="18" spans="1:28">
      <c r="A18" s="44">
        <v>11</v>
      </c>
      <c r="B18" s="88" t="s">
        <v>594</v>
      </c>
      <c r="C18" s="64">
        <v>54105</v>
      </c>
      <c r="D18" s="64">
        <v>7046</v>
      </c>
      <c r="E18" s="44" t="s">
        <v>6</v>
      </c>
      <c r="F18" s="93" t="s">
        <v>130</v>
      </c>
      <c r="G18" s="516">
        <f>H18+I18+L18+R18+P18</f>
        <v>168.5</v>
      </c>
      <c r="H18" s="55"/>
      <c r="I18" s="204"/>
      <c r="J18" s="260"/>
      <c r="K18" s="194"/>
      <c r="L18" s="194"/>
      <c r="M18" s="178"/>
      <c r="N18" s="263"/>
      <c r="O18" s="473">
        <v>59.5</v>
      </c>
      <c r="P18" s="514">
        <v>109</v>
      </c>
      <c r="Q18" s="107"/>
      <c r="R18" s="387">
        <v>59.5</v>
      </c>
      <c r="S18" s="248"/>
      <c r="T18" s="63"/>
      <c r="U18" s="64"/>
      <c r="V18" s="64"/>
      <c r="W18" s="64"/>
      <c r="X18" s="64"/>
      <c r="Y18" s="182"/>
      <c r="Z18" s="250"/>
      <c r="AA18" s="251"/>
      <c r="AB18" s="251"/>
    </row>
    <row r="19" spans="1:28">
      <c r="A19" s="44">
        <v>12</v>
      </c>
      <c r="B19" s="91" t="s">
        <v>452</v>
      </c>
      <c r="C19" s="118">
        <v>93337</v>
      </c>
      <c r="D19" s="329" t="s">
        <v>75</v>
      </c>
      <c r="E19" s="347" t="s">
        <v>7</v>
      </c>
      <c r="F19" s="75" t="s">
        <v>130</v>
      </c>
      <c r="G19" s="516">
        <f>O19+H19+I19+L19+R19+P19</f>
        <v>156.80000000000001</v>
      </c>
      <c r="H19" s="418">
        <v>86.1</v>
      </c>
      <c r="I19" s="204"/>
      <c r="J19" s="260"/>
      <c r="K19" s="367">
        <v>29.5</v>
      </c>
      <c r="L19" s="367">
        <v>70.7</v>
      </c>
      <c r="M19" s="178"/>
      <c r="N19" s="263"/>
      <c r="O19" s="315"/>
      <c r="P19" s="256"/>
      <c r="Q19" s="107"/>
      <c r="R19" s="192"/>
      <c r="S19" s="248"/>
      <c r="T19" s="63"/>
      <c r="U19" s="64"/>
      <c r="V19" s="64"/>
      <c r="W19" s="64"/>
      <c r="X19" s="64"/>
      <c r="Y19" s="182"/>
      <c r="Z19" s="250"/>
      <c r="AA19" s="251"/>
      <c r="AB19" s="251"/>
    </row>
    <row r="20" spans="1:28">
      <c r="A20" s="44">
        <v>13</v>
      </c>
      <c r="B20" s="88" t="s">
        <v>498</v>
      </c>
      <c r="C20" s="64">
        <v>24603</v>
      </c>
      <c r="D20" s="72">
        <v>1122</v>
      </c>
      <c r="E20" s="44" t="s">
        <v>46</v>
      </c>
      <c r="F20" s="93" t="s">
        <v>244</v>
      </c>
      <c r="G20" s="516">
        <f>H20+I20+L20+R20+P20</f>
        <v>141.4</v>
      </c>
      <c r="H20" s="55"/>
      <c r="I20" s="204"/>
      <c r="J20" s="260"/>
      <c r="K20" s="194"/>
      <c r="L20" s="194"/>
      <c r="M20" s="178"/>
      <c r="N20" s="263"/>
      <c r="O20" s="315">
        <v>74.099999999999994</v>
      </c>
      <c r="P20" s="518">
        <v>77.8</v>
      </c>
      <c r="Q20" s="107"/>
      <c r="R20" s="388">
        <v>63.6</v>
      </c>
      <c r="S20" s="248"/>
      <c r="T20" s="63"/>
      <c r="U20" s="64"/>
      <c r="V20" s="64"/>
      <c r="W20" s="64"/>
      <c r="X20" s="64"/>
      <c r="Y20" s="182"/>
      <c r="Z20" s="250"/>
      <c r="AA20" s="251"/>
      <c r="AB20" s="251"/>
    </row>
    <row r="21" spans="1:28">
      <c r="A21" s="44">
        <v>14</v>
      </c>
      <c r="B21" s="368" t="s">
        <v>487</v>
      </c>
      <c r="C21" s="64">
        <v>54290</v>
      </c>
      <c r="D21" s="72">
        <v>1046</v>
      </c>
      <c r="E21" s="44" t="s">
        <v>1</v>
      </c>
      <c r="F21" s="93" t="s">
        <v>244</v>
      </c>
      <c r="G21" s="516">
        <f>O21+H21+I21+L21+R21+P21</f>
        <v>140</v>
      </c>
      <c r="H21" s="55"/>
      <c r="I21" s="204"/>
      <c r="J21" s="260"/>
      <c r="K21" s="194"/>
      <c r="L21" s="194"/>
      <c r="M21" s="178"/>
      <c r="N21" s="263"/>
      <c r="O21" s="315">
        <v>69</v>
      </c>
      <c r="P21" s="256"/>
      <c r="Q21" s="107"/>
      <c r="R21" s="387">
        <v>71</v>
      </c>
      <c r="S21" s="248"/>
      <c r="T21" s="63"/>
      <c r="U21" s="64"/>
      <c r="V21" s="64"/>
      <c r="W21" s="64"/>
      <c r="X21" s="64"/>
      <c r="Y21" s="182"/>
      <c r="Z21" s="250"/>
      <c r="AA21" s="251"/>
      <c r="AB21" s="251"/>
    </row>
    <row r="22" spans="1:28">
      <c r="A22" s="44">
        <v>15</v>
      </c>
      <c r="B22" s="396" t="s">
        <v>610</v>
      </c>
      <c r="C22" s="397">
        <v>23406</v>
      </c>
      <c r="D22" s="397" t="s">
        <v>69</v>
      </c>
      <c r="E22" s="397" t="s">
        <v>7</v>
      </c>
      <c r="F22" s="228" t="s">
        <v>244</v>
      </c>
      <c r="G22" s="516">
        <f>O22+H22+I22+L22+R22+P22</f>
        <v>133.1</v>
      </c>
      <c r="H22" s="418">
        <v>61.6</v>
      </c>
      <c r="I22" s="204"/>
      <c r="J22" s="260"/>
      <c r="K22" s="194"/>
      <c r="L22" s="367">
        <v>71.5</v>
      </c>
      <c r="M22" s="178"/>
      <c r="N22" s="263"/>
      <c r="O22" s="315"/>
      <c r="P22" s="256"/>
      <c r="Q22" s="107"/>
      <c r="R22" s="387"/>
      <c r="S22" s="248"/>
      <c r="T22" s="63"/>
      <c r="U22" s="64"/>
      <c r="V22" s="64"/>
      <c r="W22" s="64"/>
      <c r="X22" s="64"/>
      <c r="Y22" s="182"/>
      <c r="Z22" s="250"/>
      <c r="AA22" s="251"/>
      <c r="AB22" s="251"/>
    </row>
    <row r="23" spans="1:28">
      <c r="A23" s="44">
        <v>16</v>
      </c>
      <c r="B23" s="88" t="s">
        <v>508</v>
      </c>
      <c r="C23" s="64">
        <v>70786</v>
      </c>
      <c r="D23" s="72">
        <v>1293</v>
      </c>
      <c r="E23" s="44" t="s">
        <v>46</v>
      </c>
      <c r="F23" s="93" t="s">
        <v>244</v>
      </c>
      <c r="G23" s="516">
        <f>O23+H23+I23+L23+R23+P23</f>
        <v>124.4</v>
      </c>
      <c r="H23" s="55"/>
      <c r="I23" s="204"/>
      <c r="J23" s="260"/>
      <c r="K23" s="194"/>
      <c r="L23" s="194"/>
      <c r="M23" s="178"/>
      <c r="N23" s="263"/>
      <c r="O23" s="315">
        <v>57.2</v>
      </c>
      <c r="P23" s="256"/>
      <c r="Q23" s="107"/>
      <c r="R23" s="387">
        <v>67.2</v>
      </c>
      <c r="S23" s="248"/>
      <c r="T23" s="63"/>
      <c r="U23" s="64"/>
      <c r="V23" s="64"/>
      <c r="W23" s="64"/>
      <c r="X23" s="64"/>
      <c r="Y23" s="182"/>
      <c r="Z23" s="250"/>
      <c r="AA23" s="251"/>
      <c r="AB23" s="251"/>
    </row>
    <row r="24" spans="1:28">
      <c r="A24" s="44">
        <v>17</v>
      </c>
      <c r="B24" s="368" t="s">
        <v>573</v>
      </c>
      <c r="C24" s="64">
        <v>66918</v>
      </c>
      <c r="D24" s="64" t="s">
        <v>574</v>
      </c>
      <c r="E24" s="44" t="s">
        <v>6</v>
      </c>
      <c r="F24" s="75" t="s">
        <v>130</v>
      </c>
      <c r="G24" s="516">
        <f>O24+H24+I24+L24+R24+P24</f>
        <v>112.8</v>
      </c>
      <c r="H24" s="55"/>
      <c r="I24" s="204"/>
      <c r="J24" s="260"/>
      <c r="K24" s="194"/>
      <c r="L24" s="194"/>
      <c r="M24" s="178"/>
      <c r="N24" s="263"/>
      <c r="O24" s="315"/>
      <c r="P24" s="256"/>
      <c r="Q24" s="107"/>
      <c r="R24" s="387">
        <v>112.8</v>
      </c>
      <c r="S24" s="248"/>
      <c r="T24" s="63"/>
      <c r="U24" s="64"/>
      <c r="V24" s="64"/>
      <c r="W24" s="64"/>
      <c r="X24" s="64"/>
      <c r="Y24" s="182"/>
      <c r="Z24" s="250"/>
      <c r="AA24" s="251"/>
      <c r="AB24" s="251"/>
    </row>
    <row r="25" spans="1:28">
      <c r="A25" s="44">
        <v>18</v>
      </c>
      <c r="B25" s="368" t="s">
        <v>539</v>
      </c>
      <c r="C25" s="64">
        <v>53721</v>
      </c>
      <c r="D25" s="64" t="s">
        <v>540</v>
      </c>
      <c r="E25" s="44" t="s">
        <v>6</v>
      </c>
      <c r="F25" s="75" t="s">
        <v>244</v>
      </c>
      <c r="G25" s="516">
        <f>O25+H25+I25+L25+R25+P25</f>
        <v>109.2</v>
      </c>
      <c r="H25" s="55"/>
      <c r="I25" s="204"/>
      <c r="J25" s="260"/>
      <c r="K25" s="194"/>
      <c r="L25" s="422"/>
      <c r="M25" s="178"/>
      <c r="N25" s="263"/>
      <c r="O25" s="315"/>
      <c r="P25" s="256"/>
      <c r="Q25" s="107"/>
      <c r="R25" s="387">
        <v>109.2</v>
      </c>
      <c r="S25" s="248"/>
      <c r="T25" s="63"/>
      <c r="U25" s="64"/>
      <c r="V25" s="64"/>
      <c r="W25" s="64"/>
      <c r="X25" s="64"/>
      <c r="Y25" s="182"/>
      <c r="Z25" s="250"/>
      <c r="AA25" s="251"/>
      <c r="AB25" s="251"/>
    </row>
    <row r="26" spans="1:28">
      <c r="A26" s="44">
        <v>19</v>
      </c>
      <c r="B26" s="368" t="s">
        <v>745</v>
      </c>
      <c r="C26" s="44">
        <v>81514</v>
      </c>
      <c r="D26" s="44" t="s">
        <v>746</v>
      </c>
      <c r="E26" s="44" t="s">
        <v>2</v>
      </c>
      <c r="F26" s="75" t="s">
        <v>717</v>
      </c>
      <c r="G26" s="516">
        <f>O26+H26+I26+L26+R26+P26+Q26</f>
        <v>109</v>
      </c>
      <c r="H26" s="421"/>
      <c r="I26" s="204"/>
      <c r="J26" s="260"/>
      <c r="K26" s="367"/>
      <c r="L26" s="194"/>
      <c r="M26" s="178"/>
      <c r="N26" s="263"/>
      <c r="O26" s="315"/>
      <c r="P26" s="256"/>
      <c r="Q26" s="349">
        <v>109</v>
      </c>
      <c r="R26" s="192"/>
      <c r="S26" s="248"/>
      <c r="T26" s="63"/>
      <c r="U26" s="64"/>
      <c r="V26" s="64"/>
      <c r="W26" s="64"/>
      <c r="X26" s="64"/>
      <c r="Y26" s="182"/>
      <c r="Z26" s="250"/>
      <c r="AA26" s="251"/>
      <c r="AB26" s="251"/>
    </row>
    <row r="27" spans="1:28">
      <c r="A27" s="44">
        <v>20</v>
      </c>
      <c r="B27" s="88" t="s">
        <v>915</v>
      </c>
      <c r="C27" s="44">
        <v>85505</v>
      </c>
      <c r="D27" s="44" t="s">
        <v>916</v>
      </c>
      <c r="E27" s="44" t="s">
        <v>9</v>
      </c>
      <c r="F27" s="75"/>
      <c r="G27" s="516">
        <f>O27+H27+I27+L27+R27+P27+V27</f>
        <v>109</v>
      </c>
      <c r="H27" s="55"/>
      <c r="I27" s="204"/>
      <c r="J27" s="260"/>
      <c r="K27" s="367"/>
      <c r="L27" s="194"/>
      <c r="M27" s="178"/>
      <c r="N27" s="263"/>
      <c r="O27" s="315"/>
      <c r="P27" s="256"/>
      <c r="Q27" s="107"/>
      <c r="R27" s="192"/>
      <c r="S27" s="248"/>
      <c r="T27" s="63"/>
      <c r="U27" s="64"/>
      <c r="V27" s="349">
        <v>109</v>
      </c>
      <c r="W27" s="64"/>
      <c r="X27" s="64"/>
      <c r="Y27" s="182"/>
      <c r="Z27" s="250"/>
      <c r="AA27" s="251"/>
      <c r="AB27" s="251"/>
    </row>
    <row r="28" spans="1:28">
      <c r="A28" s="44">
        <v>21</v>
      </c>
      <c r="B28" s="88" t="s">
        <v>698</v>
      </c>
      <c r="C28" s="44" t="s">
        <v>116</v>
      </c>
      <c r="D28" s="44" t="s">
        <v>296</v>
      </c>
      <c r="E28" s="44" t="s">
        <v>46</v>
      </c>
      <c r="F28" s="93" t="s">
        <v>130</v>
      </c>
      <c r="G28" s="516">
        <f>O28+H28+I28+L28+R28+P28</f>
        <v>104.1</v>
      </c>
      <c r="H28" s="55"/>
      <c r="I28" s="204"/>
      <c r="J28" s="260"/>
      <c r="K28" s="194"/>
      <c r="L28" s="194"/>
      <c r="M28" s="178"/>
      <c r="N28" s="263"/>
      <c r="O28" s="483"/>
      <c r="P28" s="514">
        <v>104.1</v>
      </c>
      <c r="Q28" s="107"/>
      <c r="R28" s="192"/>
      <c r="S28" s="248"/>
      <c r="T28" s="63"/>
      <c r="U28" s="64"/>
      <c r="V28" s="64"/>
      <c r="W28" s="64"/>
      <c r="X28" s="64"/>
      <c r="Y28" s="182"/>
      <c r="Z28" s="250"/>
      <c r="AA28" s="251"/>
      <c r="AB28" s="251"/>
    </row>
    <row r="29" spans="1:28">
      <c r="A29" s="44">
        <v>22</v>
      </c>
      <c r="B29" s="368" t="s">
        <v>778</v>
      </c>
      <c r="C29" s="44">
        <v>75181</v>
      </c>
      <c r="D29" s="44" t="s">
        <v>779</v>
      </c>
      <c r="E29" s="44" t="s">
        <v>2</v>
      </c>
      <c r="F29" s="75" t="s">
        <v>717</v>
      </c>
      <c r="G29" s="516">
        <f>O29+H29+I29+L29+R29+P29+Q29</f>
        <v>103.9</v>
      </c>
      <c r="H29" s="55"/>
      <c r="I29" s="204"/>
      <c r="J29" s="260"/>
      <c r="K29" s="367"/>
      <c r="L29" s="194"/>
      <c r="M29" s="178"/>
      <c r="N29" s="263"/>
      <c r="O29" s="315"/>
      <c r="P29" s="256"/>
      <c r="Q29" s="349">
        <v>103.9</v>
      </c>
      <c r="R29" s="192"/>
      <c r="S29" s="248"/>
      <c r="T29" s="63"/>
      <c r="U29" s="64"/>
      <c r="V29" s="64"/>
      <c r="W29" s="64"/>
      <c r="X29" s="64"/>
      <c r="Y29" s="182"/>
      <c r="Z29" s="250"/>
      <c r="AA29" s="251"/>
      <c r="AB29" s="251"/>
    </row>
    <row r="30" spans="1:28">
      <c r="A30" s="44">
        <v>23</v>
      </c>
      <c r="B30" s="368" t="s">
        <v>586</v>
      </c>
      <c r="C30" s="64">
        <v>65742</v>
      </c>
      <c r="D30" s="64" t="s">
        <v>587</v>
      </c>
      <c r="E30" s="44" t="s">
        <v>6</v>
      </c>
      <c r="F30" s="93" t="s">
        <v>244</v>
      </c>
      <c r="G30" s="516">
        <f t="shared" ref="G30:G35" si="1">O30+H30+I30+L30+R30+P30</f>
        <v>103.5</v>
      </c>
      <c r="H30" s="55"/>
      <c r="I30" s="204"/>
      <c r="J30" s="260"/>
      <c r="K30" s="194"/>
      <c r="L30" s="194"/>
      <c r="M30" s="178"/>
      <c r="N30" s="263"/>
      <c r="O30" s="483"/>
      <c r="P30" s="256"/>
      <c r="Q30" s="107"/>
      <c r="R30" s="387">
        <v>103.5</v>
      </c>
      <c r="S30" s="248"/>
      <c r="T30" s="63"/>
      <c r="U30" s="64"/>
      <c r="V30" s="64"/>
      <c r="W30" s="64"/>
      <c r="X30" s="64"/>
      <c r="Y30" s="182"/>
      <c r="Z30" s="250"/>
      <c r="AA30" s="251"/>
      <c r="AB30" s="251"/>
    </row>
    <row r="31" spans="1:28">
      <c r="A31" s="44">
        <v>24</v>
      </c>
      <c r="B31" s="328" t="s">
        <v>430</v>
      </c>
      <c r="C31" s="118">
        <v>21816</v>
      </c>
      <c r="D31" s="102">
        <v>329</v>
      </c>
      <c r="E31" s="347" t="s">
        <v>7</v>
      </c>
      <c r="F31" s="75" t="s">
        <v>244</v>
      </c>
      <c r="G31" s="516">
        <f t="shared" si="1"/>
        <v>99.4</v>
      </c>
      <c r="H31" s="418">
        <v>99.4</v>
      </c>
      <c r="I31" s="204"/>
      <c r="J31" s="260"/>
      <c r="K31" s="367">
        <v>99</v>
      </c>
      <c r="L31" s="194"/>
      <c r="M31" s="178"/>
      <c r="N31" s="263"/>
      <c r="O31" s="315"/>
      <c r="P31" s="256"/>
      <c r="Q31" s="107"/>
      <c r="R31" s="192"/>
      <c r="S31" s="248"/>
      <c r="T31" s="63"/>
      <c r="U31" s="64"/>
      <c r="V31" s="64"/>
      <c r="W31" s="64"/>
      <c r="X31" s="64"/>
      <c r="Y31" s="182"/>
      <c r="Z31" s="250"/>
      <c r="AA31" s="251"/>
      <c r="AB31" s="251"/>
    </row>
    <row r="32" spans="1:28">
      <c r="A32" s="44">
        <v>25</v>
      </c>
      <c r="B32" s="110" t="s">
        <v>115</v>
      </c>
      <c r="C32" s="317">
        <v>24592</v>
      </c>
      <c r="D32" s="72">
        <v>1096</v>
      </c>
      <c r="E32" s="72" t="s">
        <v>46</v>
      </c>
      <c r="F32" s="303" t="s">
        <v>244</v>
      </c>
      <c r="G32" s="516">
        <f t="shared" si="1"/>
        <v>97.5</v>
      </c>
      <c r="H32" s="55"/>
      <c r="I32" s="203"/>
      <c r="J32" s="261"/>
      <c r="K32" s="238"/>
      <c r="L32" s="194"/>
      <c r="M32" s="178"/>
      <c r="N32" s="263"/>
      <c r="O32" s="315">
        <v>97.5</v>
      </c>
      <c r="P32" s="256"/>
      <c r="Q32" s="52"/>
      <c r="R32" s="192"/>
      <c r="S32" s="248"/>
      <c r="T32" s="63"/>
      <c r="U32" s="64"/>
      <c r="V32" s="64"/>
      <c r="W32" s="64"/>
      <c r="X32" s="64"/>
      <c r="Y32" s="182"/>
      <c r="Z32" s="250"/>
      <c r="AA32" s="251"/>
      <c r="AB32" s="251"/>
    </row>
    <row r="33" spans="1:28">
      <c r="A33" s="44">
        <v>26</v>
      </c>
      <c r="B33" s="88" t="s">
        <v>699</v>
      </c>
      <c r="C33" s="44" t="s">
        <v>117</v>
      </c>
      <c r="D33" s="44" t="s">
        <v>291</v>
      </c>
      <c r="E33" s="44" t="s">
        <v>46</v>
      </c>
      <c r="F33" s="93" t="s">
        <v>130</v>
      </c>
      <c r="G33" s="516">
        <f t="shared" si="1"/>
        <v>96.9</v>
      </c>
      <c r="H33" s="55"/>
      <c r="I33" s="204"/>
      <c r="J33" s="260"/>
      <c r="K33" s="194"/>
      <c r="L33" s="194"/>
      <c r="M33" s="178"/>
      <c r="N33" s="263"/>
      <c r="O33" s="315"/>
      <c r="P33" s="514">
        <v>96.9</v>
      </c>
      <c r="Q33" s="107"/>
      <c r="R33" s="192"/>
      <c r="S33" s="248"/>
      <c r="T33" s="63"/>
      <c r="U33" s="64"/>
      <c r="V33" s="64"/>
      <c r="W33" s="64"/>
      <c r="X33" s="64"/>
      <c r="Y33" s="182"/>
      <c r="Z33" s="250"/>
      <c r="AA33" s="251"/>
      <c r="AB33" s="251"/>
    </row>
    <row r="34" spans="1:28">
      <c r="A34" s="44">
        <v>27</v>
      </c>
      <c r="B34" s="110" t="s">
        <v>317</v>
      </c>
      <c r="C34" s="317">
        <v>69098</v>
      </c>
      <c r="D34" s="72">
        <v>1502</v>
      </c>
      <c r="E34" s="72" t="s">
        <v>1</v>
      </c>
      <c r="F34" s="303" t="s">
        <v>244</v>
      </c>
      <c r="G34" s="516">
        <f t="shared" si="1"/>
        <v>96</v>
      </c>
      <c r="H34" s="55"/>
      <c r="I34" s="203"/>
      <c r="J34" s="260"/>
      <c r="K34" s="194"/>
      <c r="L34" s="194"/>
      <c r="M34" s="178"/>
      <c r="N34" s="263"/>
      <c r="O34" s="315">
        <v>96</v>
      </c>
      <c r="P34" s="256"/>
      <c r="Q34" s="107"/>
      <c r="R34" s="192"/>
      <c r="S34" s="248"/>
      <c r="T34" s="63"/>
      <c r="U34" s="64"/>
      <c r="V34" s="64"/>
      <c r="W34" s="64"/>
      <c r="X34" s="64"/>
      <c r="Y34" s="182"/>
      <c r="Z34" s="250"/>
      <c r="AA34" s="251"/>
      <c r="AB34" s="251"/>
    </row>
    <row r="35" spans="1:28">
      <c r="A35" s="44">
        <v>28</v>
      </c>
      <c r="B35" s="88" t="s">
        <v>508</v>
      </c>
      <c r="C35" s="44" t="s">
        <v>658</v>
      </c>
      <c r="D35" s="44" t="s">
        <v>292</v>
      </c>
      <c r="E35" s="44" t="s">
        <v>46</v>
      </c>
      <c r="F35" s="93" t="s">
        <v>244</v>
      </c>
      <c r="G35" s="516">
        <f t="shared" si="1"/>
        <v>94.9</v>
      </c>
      <c r="H35" s="55"/>
      <c r="I35" s="204"/>
      <c r="J35" s="260"/>
      <c r="K35" s="194"/>
      <c r="L35" s="422"/>
      <c r="M35" s="178"/>
      <c r="N35" s="263"/>
      <c r="O35" s="315"/>
      <c r="P35" s="514">
        <v>94.9</v>
      </c>
      <c r="Q35" s="107"/>
      <c r="R35" s="192"/>
      <c r="S35" s="248"/>
      <c r="T35" s="63"/>
      <c r="U35" s="64"/>
      <c r="V35" s="64"/>
      <c r="W35" s="64"/>
      <c r="X35" s="64"/>
      <c r="Y35" s="182"/>
      <c r="Z35" s="250"/>
      <c r="AA35" s="251"/>
      <c r="AB35" s="251"/>
    </row>
    <row r="36" spans="1:28">
      <c r="A36" s="44">
        <v>29</v>
      </c>
      <c r="B36" s="88" t="s">
        <v>907</v>
      </c>
      <c r="C36" s="44">
        <v>85485</v>
      </c>
      <c r="D36" s="44" t="s">
        <v>908</v>
      </c>
      <c r="E36" s="44" t="s">
        <v>9</v>
      </c>
      <c r="F36" s="75"/>
      <c r="G36" s="516">
        <f>O36+H36+I36+L36+R36+P36+V36</f>
        <v>94.4</v>
      </c>
      <c r="H36" s="421"/>
      <c r="I36" s="204"/>
      <c r="J36" s="260"/>
      <c r="K36" s="367"/>
      <c r="L36" s="194"/>
      <c r="M36" s="178"/>
      <c r="N36" s="263"/>
      <c r="O36" s="315"/>
      <c r="P36" s="256"/>
      <c r="Q36" s="107"/>
      <c r="R36" s="192"/>
      <c r="S36" s="248"/>
      <c r="T36" s="63"/>
      <c r="U36" s="64"/>
      <c r="V36" s="349">
        <v>94.4</v>
      </c>
      <c r="W36" s="64"/>
      <c r="X36" s="64"/>
      <c r="Y36" s="182"/>
      <c r="Z36" s="250"/>
      <c r="AA36" s="251"/>
      <c r="AB36" s="251"/>
    </row>
    <row r="37" spans="1:28">
      <c r="A37" s="44">
        <v>30</v>
      </c>
      <c r="B37" s="88" t="s">
        <v>913</v>
      </c>
      <c r="C37" s="44">
        <v>75341</v>
      </c>
      <c r="D37" s="44" t="s">
        <v>914</v>
      </c>
      <c r="E37" s="44" t="s">
        <v>9</v>
      </c>
      <c r="F37" s="75"/>
      <c r="G37" s="516">
        <f>O37+H37+I37+L37+R37+P37+V37</f>
        <v>92.3</v>
      </c>
      <c r="H37" s="55"/>
      <c r="I37" s="204"/>
      <c r="J37" s="260"/>
      <c r="K37" s="367"/>
      <c r="L37" s="194"/>
      <c r="M37" s="178"/>
      <c r="N37" s="263"/>
      <c r="O37" s="315"/>
      <c r="P37" s="256"/>
      <c r="Q37" s="107"/>
      <c r="R37" s="192"/>
      <c r="S37" s="248"/>
      <c r="T37" s="63"/>
      <c r="U37" s="64"/>
      <c r="V37" s="349">
        <v>92.3</v>
      </c>
      <c r="W37" s="64"/>
      <c r="X37" s="64"/>
      <c r="Y37" s="182"/>
      <c r="Z37" s="250"/>
      <c r="AA37" s="251"/>
      <c r="AB37" s="251"/>
    </row>
    <row r="38" spans="1:28">
      <c r="A38" s="44">
        <v>31</v>
      </c>
      <c r="B38" s="368" t="s">
        <v>764</v>
      </c>
      <c r="C38" s="44">
        <v>81520</v>
      </c>
      <c r="D38" s="44" t="s">
        <v>765</v>
      </c>
      <c r="E38" s="44" t="s">
        <v>2</v>
      </c>
      <c r="F38" s="75" t="s">
        <v>717</v>
      </c>
      <c r="G38" s="516">
        <f>O38+H38+I38+L38+R38+P38+Q38</f>
        <v>90.6</v>
      </c>
      <c r="H38" s="55"/>
      <c r="I38" s="204"/>
      <c r="J38" s="260"/>
      <c r="K38" s="367"/>
      <c r="L38" s="194"/>
      <c r="M38" s="178"/>
      <c r="N38" s="263"/>
      <c r="O38" s="315"/>
      <c r="P38" s="256"/>
      <c r="Q38" s="349">
        <v>90.6</v>
      </c>
      <c r="R38" s="192"/>
      <c r="S38" s="248"/>
      <c r="T38" s="63"/>
      <c r="U38" s="64"/>
      <c r="V38" s="64"/>
      <c r="W38" s="64"/>
      <c r="X38" s="64"/>
      <c r="Y38" s="182"/>
      <c r="Z38" s="250"/>
      <c r="AA38" s="251"/>
      <c r="AB38" s="251"/>
    </row>
    <row r="39" spans="1:28">
      <c r="A39" s="44">
        <v>32</v>
      </c>
      <c r="B39" s="88" t="s">
        <v>917</v>
      </c>
      <c r="C39" s="44">
        <v>85497</v>
      </c>
      <c r="D39" s="44" t="s">
        <v>918</v>
      </c>
      <c r="E39" s="44" t="s">
        <v>9</v>
      </c>
      <c r="F39" s="75"/>
      <c r="G39" s="516">
        <f>O39+H39+I39+L39+R39+P39+V39</f>
        <v>88.9</v>
      </c>
      <c r="H39" s="55"/>
      <c r="I39" s="204"/>
      <c r="J39" s="260"/>
      <c r="K39" s="367"/>
      <c r="L39" s="194"/>
      <c r="M39" s="178"/>
      <c r="N39" s="263"/>
      <c r="O39" s="315"/>
      <c r="P39" s="256"/>
      <c r="Q39" s="107"/>
      <c r="R39" s="192"/>
      <c r="S39" s="248"/>
      <c r="T39" s="63"/>
      <c r="U39" s="64"/>
      <c r="V39" s="349">
        <v>88.9</v>
      </c>
      <c r="W39" s="64"/>
      <c r="X39" s="64"/>
      <c r="Y39" s="182"/>
      <c r="Z39" s="250"/>
      <c r="AA39" s="251"/>
      <c r="AB39" s="251"/>
    </row>
    <row r="40" spans="1:28">
      <c r="A40" s="44">
        <v>33</v>
      </c>
      <c r="B40" s="88" t="s">
        <v>272</v>
      </c>
      <c r="C40" s="44">
        <v>83026</v>
      </c>
      <c r="D40" s="44">
        <v>1001</v>
      </c>
      <c r="E40" s="44" t="s">
        <v>121</v>
      </c>
      <c r="F40" s="75" t="s">
        <v>244</v>
      </c>
      <c r="G40" s="516">
        <f>O40+H40+I40+L40+R40+P40+Q40</f>
        <v>87</v>
      </c>
      <c r="H40" s="143"/>
      <c r="I40" s="282">
        <v>87</v>
      </c>
      <c r="J40" s="202"/>
      <c r="K40" s="193"/>
      <c r="L40" s="193"/>
      <c r="M40" s="239"/>
      <c r="N40" s="262"/>
      <c r="O40" s="254"/>
      <c r="P40" s="256"/>
      <c r="Q40" s="52"/>
      <c r="R40" s="192"/>
      <c r="S40" s="248"/>
      <c r="T40" s="63"/>
      <c r="U40" s="64"/>
      <c r="V40" s="64"/>
      <c r="W40" s="64"/>
      <c r="X40" s="64"/>
      <c r="Y40" s="182"/>
      <c r="Z40" s="250"/>
      <c r="AA40" s="251"/>
      <c r="AB40" s="251"/>
    </row>
    <row r="41" spans="1:28">
      <c r="A41" s="44">
        <v>34</v>
      </c>
      <c r="B41" s="126" t="s">
        <v>870</v>
      </c>
      <c r="C41" s="90">
        <v>15985</v>
      </c>
      <c r="D41" s="90" t="s">
        <v>871</v>
      </c>
      <c r="E41" s="44" t="s">
        <v>42</v>
      </c>
      <c r="F41" s="75" t="s">
        <v>244</v>
      </c>
      <c r="G41" s="516">
        <f>O41+H41+I41+L41+R41+P41+Y41+J41</f>
        <v>85.4</v>
      </c>
      <c r="H41" s="55"/>
      <c r="I41" s="204"/>
      <c r="J41" s="282">
        <v>85.4</v>
      </c>
      <c r="K41" s="367"/>
      <c r="L41" s="194"/>
      <c r="M41" s="178"/>
      <c r="N41" s="263"/>
      <c r="O41" s="315"/>
      <c r="P41" s="256"/>
      <c r="Q41" s="107"/>
      <c r="R41" s="192"/>
      <c r="S41" s="248"/>
      <c r="T41" s="63"/>
      <c r="U41" s="64"/>
      <c r="V41" s="64"/>
      <c r="W41" s="64"/>
      <c r="X41" s="64"/>
      <c r="Y41" s="182"/>
      <c r="Z41" s="250"/>
      <c r="AA41" s="251"/>
      <c r="AB41" s="251"/>
    </row>
    <row r="42" spans="1:28">
      <c r="A42" s="44">
        <v>35</v>
      </c>
      <c r="B42" s="110" t="s">
        <v>290</v>
      </c>
      <c r="C42" s="317">
        <v>70785</v>
      </c>
      <c r="D42" s="72">
        <v>1292</v>
      </c>
      <c r="E42" s="72" t="s">
        <v>46</v>
      </c>
      <c r="F42" s="303" t="s">
        <v>130</v>
      </c>
      <c r="G42" s="516">
        <f>O42+H42+I42+L42+R42+P42</f>
        <v>77.2</v>
      </c>
      <c r="H42" s="55"/>
      <c r="I42" s="203"/>
      <c r="J42" s="260"/>
      <c r="K42" s="238"/>
      <c r="L42" s="194"/>
      <c r="M42" s="178"/>
      <c r="N42" s="263"/>
      <c r="O42" s="315">
        <v>77.2</v>
      </c>
      <c r="P42" s="256"/>
      <c r="Q42" s="107"/>
      <c r="R42" s="192"/>
      <c r="S42" s="248"/>
      <c r="T42" s="63"/>
      <c r="U42" s="64"/>
      <c r="V42" s="64"/>
      <c r="W42" s="64"/>
      <c r="X42" s="64"/>
      <c r="Y42" s="182"/>
      <c r="Z42" s="250"/>
      <c r="AA42" s="251"/>
      <c r="AB42" s="251"/>
    </row>
    <row r="43" spans="1:28">
      <c r="A43" s="44">
        <v>36</v>
      </c>
      <c r="B43" s="368" t="s">
        <v>583</v>
      </c>
      <c r="C43" s="64">
        <v>71639</v>
      </c>
      <c r="D43" s="64" t="s">
        <v>584</v>
      </c>
      <c r="E43" s="44" t="s">
        <v>6</v>
      </c>
      <c r="F43" s="93" t="s">
        <v>244</v>
      </c>
      <c r="G43" s="516">
        <f>O43+H43+I43+L43+R43+P43</f>
        <v>77</v>
      </c>
      <c r="H43" s="55"/>
      <c r="I43" s="204"/>
      <c r="J43" s="260"/>
      <c r="K43" s="194"/>
      <c r="L43" s="194"/>
      <c r="M43" s="178"/>
      <c r="N43" s="263"/>
      <c r="O43" s="315"/>
      <c r="P43" s="708"/>
      <c r="Q43" s="107"/>
      <c r="R43" s="387">
        <v>77</v>
      </c>
      <c r="S43" s="248"/>
      <c r="T43" s="63"/>
      <c r="U43" s="64"/>
      <c r="V43" s="64"/>
      <c r="W43" s="64"/>
      <c r="X43" s="64"/>
      <c r="Y43" s="182"/>
      <c r="Z43" s="250"/>
      <c r="AA43" s="251"/>
      <c r="AB43" s="251"/>
    </row>
    <row r="44" spans="1:28">
      <c r="A44" s="44">
        <v>37</v>
      </c>
      <c r="B44" s="368" t="s">
        <v>756</v>
      </c>
      <c r="C44" s="44">
        <v>85239</v>
      </c>
      <c r="D44" s="44" t="s">
        <v>757</v>
      </c>
      <c r="E44" s="44" t="s">
        <v>2</v>
      </c>
      <c r="F44" s="75" t="s">
        <v>717</v>
      </c>
      <c r="G44" s="516">
        <f>O44+H44+I44+L44+R44+P44+Q44</f>
        <v>75</v>
      </c>
      <c r="H44" s="55"/>
      <c r="I44" s="204"/>
      <c r="J44" s="260"/>
      <c r="K44" s="367"/>
      <c r="L44" s="194"/>
      <c r="M44" s="178"/>
      <c r="N44" s="263"/>
      <c r="O44" s="315"/>
      <c r="P44" s="256"/>
      <c r="Q44" s="349">
        <v>75</v>
      </c>
      <c r="R44" s="192"/>
      <c r="S44" s="248"/>
      <c r="T44" s="63"/>
      <c r="U44" s="64"/>
      <c r="V44" s="64"/>
      <c r="W44" s="64"/>
      <c r="X44" s="64"/>
      <c r="Y44" s="182"/>
      <c r="Z44" s="250"/>
      <c r="AA44" s="251"/>
      <c r="AB44" s="251"/>
    </row>
    <row r="45" spans="1:28">
      <c r="A45" s="44">
        <v>38</v>
      </c>
      <c r="B45" s="657" t="s">
        <v>790</v>
      </c>
      <c r="C45" s="64">
        <v>62098</v>
      </c>
      <c r="D45" s="663" t="s">
        <v>208</v>
      </c>
      <c r="E45" s="660" t="s">
        <v>8</v>
      </c>
      <c r="F45" s="661" t="s">
        <v>244</v>
      </c>
      <c r="G45" s="516">
        <f>O45+H45+I45+L45+R45+P45+Q45+Y45</f>
        <v>71.899999999999991</v>
      </c>
      <c r="H45" s="55"/>
      <c r="I45" s="204">
        <v>14.6</v>
      </c>
      <c r="J45" s="260"/>
      <c r="K45" s="194"/>
      <c r="L45" s="194"/>
      <c r="M45" s="178"/>
      <c r="N45" s="263"/>
      <c r="O45" s="483"/>
      <c r="P45" s="514"/>
      <c r="Q45" s="107"/>
      <c r="R45" s="192"/>
      <c r="S45" s="248"/>
      <c r="T45" s="63"/>
      <c r="U45" s="64"/>
      <c r="V45" s="64"/>
      <c r="W45" s="64"/>
      <c r="X45" s="64"/>
      <c r="Y45" s="670">
        <v>57.3</v>
      </c>
      <c r="Z45" s="250"/>
      <c r="AA45" s="251"/>
      <c r="AB45" s="251"/>
    </row>
    <row r="46" spans="1:28">
      <c r="A46" s="44">
        <v>39</v>
      </c>
      <c r="B46" s="110" t="s">
        <v>382</v>
      </c>
      <c r="C46" s="317">
        <v>11060</v>
      </c>
      <c r="D46" s="72">
        <v>10031</v>
      </c>
      <c r="E46" s="72" t="s">
        <v>119</v>
      </c>
      <c r="F46" s="303" t="s">
        <v>244</v>
      </c>
      <c r="G46" s="516">
        <f>O46+H46+I46+L46+R46+P46</f>
        <v>71.099999999999994</v>
      </c>
      <c r="H46" s="55"/>
      <c r="I46" s="204"/>
      <c r="J46" s="260"/>
      <c r="K46" s="194"/>
      <c r="L46" s="194"/>
      <c r="M46" s="178"/>
      <c r="N46" s="263"/>
      <c r="O46" s="315">
        <v>71.099999999999994</v>
      </c>
      <c r="P46" s="256"/>
      <c r="Q46" s="107"/>
      <c r="R46" s="192"/>
      <c r="S46" s="248"/>
      <c r="T46" s="63"/>
      <c r="U46" s="64"/>
      <c r="V46" s="64"/>
      <c r="W46" s="64"/>
      <c r="X46" s="64"/>
      <c r="Y46" s="182"/>
      <c r="Z46" s="250"/>
      <c r="AA46" s="251"/>
      <c r="AB46" s="251"/>
    </row>
    <row r="47" spans="1:28">
      <c r="A47" s="44">
        <v>40</v>
      </c>
      <c r="B47" s="368" t="s">
        <v>588</v>
      </c>
      <c r="C47" s="64">
        <v>82354</v>
      </c>
      <c r="D47" s="64" t="s">
        <v>589</v>
      </c>
      <c r="E47" s="44" t="s">
        <v>6</v>
      </c>
      <c r="F47" s="93" t="s">
        <v>130</v>
      </c>
      <c r="G47" s="516">
        <f>O47+H47+I47+L47+R47+P47+Q47</f>
        <v>70.400000000000006</v>
      </c>
      <c r="H47" s="55"/>
      <c r="I47" s="204"/>
      <c r="J47" s="260"/>
      <c r="K47" s="194"/>
      <c r="L47" s="194"/>
      <c r="M47" s="178"/>
      <c r="N47" s="263"/>
      <c r="O47" s="483"/>
      <c r="P47" s="256"/>
      <c r="Q47" s="107"/>
      <c r="R47" s="387">
        <v>70.400000000000006</v>
      </c>
      <c r="S47" s="248"/>
      <c r="T47" s="63"/>
      <c r="U47" s="64"/>
      <c r="V47" s="64"/>
      <c r="W47" s="64"/>
      <c r="X47" s="64"/>
      <c r="Y47" s="182"/>
      <c r="Z47" s="250"/>
      <c r="AA47" s="251"/>
      <c r="AB47" s="251"/>
    </row>
    <row r="48" spans="1:28">
      <c r="A48" s="44">
        <v>41</v>
      </c>
      <c r="B48" s="368" t="s">
        <v>590</v>
      </c>
      <c r="C48" s="64">
        <v>92776</v>
      </c>
      <c r="D48" s="64" t="s">
        <v>591</v>
      </c>
      <c r="E48" s="44" t="s">
        <v>6</v>
      </c>
      <c r="F48" s="93" t="s">
        <v>130</v>
      </c>
      <c r="G48" s="516">
        <f>O48+H48+I48+L48+R48+P48</f>
        <v>68.599999999999994</v>
      </c>
      <c r="H48" s="55"/>
      <c r="I48" s="204"/>
      <c r="J48" s="260"/>
      <c r="K48" s="194"/>
      <c r="L48" s="194"/>
      <c r="M48" s="178"/>
      <c r="N48" s="263"/>
      <c r="O48" s="315"/>
      <c r="P48" s="256"/>
      <c r="Q48" s="107"/>
      <c r="R48" s="387">
        <v>68.599999999999994</v>
      </c>
      <c r="S48" s="248"/>
      <c r="T48" s="63"/>
      <c r="U48" s="64"/>
      <c r="V48" s="64"/>
      <c r="W48" s="64"/>
      <c r="X48" s="64"/>
      <c r="Y48" s="182"/>
      <c r="Z48" s="250"/>
      <c r="AA48" s="251"/>
      <c r="AB48" s="251"/>
    </row>
    <row r="49" spans="1:28">
      <c r="A49" s="44">
        <v>42</v>
      </c>
      <c r="B49" s="88" t="s">
        <v>592</v>
      </c>
      <c r="C49" s="64">
        <v>92801</v>
      </c>
      <c r="D49" s="64" t="s">
        <v>593</v>
      </c>
      <c r="E49" s="44" t="s">
        <v>6</v>
      </c>
      <c r="F49" s="93" t="s">
        <v>130</v>
      </c>
      <c r="G49" s="516">
        <f>O49+H49+I49+L49+R49+P49</f>
        <v>65.099999999999994</v>
      </c>
      <c r="H49" s="55"/>
      <c r="I49" s="204"/>
      <c r="J49" s="260"/>
      <c r="K49" s="194"/>
      <c r="L49" s="194"/>
      <c r="M49" s="178"/>
      <c r="N49" s="263"/>
      <c r="O49" s="315"/>
      <c r="P49" s="256"/>
      <c r="Q49" s="107"/>
      <c r="R49" s="387">
        <v>65.099999999999994</v>
      </c>
      <c r="S49" s="248"/>
      <c r="T49" s="63"/>
      <c r="U49" s="64"/>
      <c r="V49" s="64"/>
      <c r="W49" s="64"/>
      <c r="X49" s="64"/>
      <c r="Y49" s="182"/>
      <c r="Z49" s="250"/>
      <c r="AA49" s="251"/>
      <c r="AB49" s="251"/>
    </row>
    <row r="50" spans="1:28">
      <c r="A50" s="44">
        <v>43</v>
      </c>
      <c r="B50" s="368" t="s">
        <v>512</v>
      </c>
      <c r="C50" s="64">
        <v>66922</v>
      </c>
      <c r="D50" s="64" t="s">
        <v>513</v>
      </c>
      <c r="E50" s="44" t="s">
        <v>6</v>
      </c>
      <c r="F50" s="93" t="s">
        <v>244</v>
      </c>
      <c r="G50" s="516">
        <f>O50+H50+I50+L50+R50+P50</f>
        <v>60.7</v>
      </c>
      <c r="H50" s="55"/>
      <c r="I50" s="204"/>
      <c r="J50" s="260"/>
      <c r="K50" s="194"/>
      <c r="L50" s="194"/>
      <c r="M50" s="178"/>
      <c r="N50" s="263"/>
      <c r="O50" s="315"/>
      <c r="P50" s="256"/>
      <c r="Q50" s="107"/>
      <c r="R50" s="387">
        <v>60.7</v>
      </c>
      <c r="S50" s="248"/>
      <c r="T50" s="63"/>
      <c r="U50" s="64"/>
      <c r="V50" s="64"/>
      <c r="W50" s="64"/>
      <c r="X50" s="64"/>
      <c r="Y50" s="182"/>
      <c r="Z50" s="250"/>
      <c r="AA50" s="251"/>
      <c r="AB50" s="251"/>
    </row>
    <row r="51" spans="1:28">
      <c r="A51" s="44">
        <v>44</v>
      </c>
      <c r="B51" s="88" t="s">
        <v>709</v>
      </c>
      <c r="C51" s="44" t="s">
        <v>710</v>
      </c>
      <c r="D51" s="44" t="s">
        <v>711</v>
      </c>
      <c r="E51" s="44" t="s">
        <v>6</v>
      </c>
      <c r="F51" s="93" t="s">
        <v>130</v>
      </c>
      <c r="G51" s="516">
        <f>O51+H51+I51+L51+R51+P51+Q51</f>
        <v>60.4</v>
      </c>
      <c r="H51" s="55"/>
      <c r="I51" s="204"/>
      <c r="J51" s="260"/>
      <c r="K51" s="194"/>
      <c r="L51" s="194"/>
      <c r="M51" s="178"/>
      <c r="N51" s="263"/>
      <c r="O51" s="315"/>
      <c r="P51" s="514">
        <v>60.4</v>
      </c>
      <c r="Q51" s="107"/>
      <c r="R51" s="192"/>
      <c r="S51" s="248"/>
      <c r="T51" s="63"/>
      <c r="U51" s="64"/>
      <c r="V51" s="64"/>
      <c r="W51" s="64"/>
      <c r="X51" s="64"/>
      <c r="Y51" s="182"/>
      <c r="Z51" s="250"/>
      <c r="AA51" s="251"/>
      <c r="AB51" s="251"/>
    </row>
    <row r="52" spans="1:28">
      <c r="A52" s="44">
        <v>45</v>
      </c>
      <c r="B52" s="88" t="s">
        <v>595</v>
      </c>
      <c r="C52" s="64">
        <v>82355</v>
      </c>
      <c r="D52" s="64" t="s">
        <v>596</v>
      </c>
      <c r="E52" s="44" t="s">
        <v>6</v>
      </c>
      <c r="F52" s="93" t="s">
        <v>130</v>
      </c>
      <c r="G52" s="516">
        <f>O52+H52+I52+L52+R52+P52+Q52</f>
        <v>57.6</v>
      </c>
      <c r="H52" s="55"/>
      <c r="I52" s="204"/>
      <c r="J52" s="260"/>
      <c r="K52" s="194"/>
      <c r="L52" s="194"/>
      <c r="M52" s="178"/>
      <c r="N52" s="263"/>
      <c r="O52" s="315"/>
      <c r="P52" s="256"/>
      <c r="Q52" s="107"/>
      <c r="R52" s="387">
        <v>57.6</v>
      </c>
      <c r="S52" s="248"/>
      <c r="T52" s="63"/>
      <c r="U52" s="64"/>
      <c r="V52" s="64"/>
      <c r="W52" s="64"/>
      <c r="X52" s="64"/>
      <c r="Y52" s="182"/>
      <c r="Z52" s="250"/>
      <c r="AA52" s="251"/>
      <c r="AB52" s="251"/>
    </row>
    <row r="53" spans="1:28">
      <c r="A53" s="44">
        <v>46</v>
      </c>
      <c r="B53" s="110" t="s">
        <v>383</v>
      </c>
      <c r="C53" s="317">
        <v>62286</v>
      </c>
      <c r="D53" s="72">
        <v>1471</v>
      </c>
      <c r="E53" s="72" t="s">
        <v>1</v>
      </c>
      <c r="F53" s="303" t="s">
        <v>130</v>
      </c>
      <c r="G53" s="516">
        <f>O53+H53+I53+L53+R53+P53</f>
        <v>54.6</v>
      </c>
      <c r="H53" s="55"/>
      <c r="I53" s="204"/>
      <c r="J53" s="260"/>
      <c r="K53" s="194"/>
      <c r="L53" s="194"/>
      <c r="M53" s="178"/>
      <c r="N53" s="263"/>
      <c r="O53" s="315">
        <v>54.6</v>
      </c>
      <c r="P53" s="256"/>
      <c r="Q53" s="107"/>
      <c r="R53" s="192"/>
      <c r="S53" s="248"/>
      <c r="T53" s="63"/>
      <c r="U53" s="64"/>
      <c r="V53" s="64"/>
      <c r="W53" s="64"/>
      <c r="X53" s="64"/>
      <c r="Y53" s="182"/>
      <c r="Z53" s="250"/>
      <c r="AA53" s="251"/>
      <c r="AB53" s="251"/>
    </row>
    <row r="54" spans="1:28">
      <c r="A54" s="44">
        <v>47</v>
      </c>
      <c r="B54" s="368" t="s">
        <v>780</v>
      </c>
      <c r="C54" s="44">
        <v>83074</v>
      </c>
      <c r="D54" s="44" t="s">
        <v>781</v>
      </c>
      <c r="E54" s="44" t="s">
        <v>2</v>
      </c>
      <c r="F54" s="75" t="s">
        <v>717</v>
      </c>
      <c r="G54" s="516">
        <f>O54+H54+I54+L54+R54+P54+Q54</f>
        <v>52.7</v>
      </c>
      <c r="H54" s="55"/>
      <c r="I54" s="204"/>
      <c r="J54" s="260"/>
      <c r="K54" s="367"/>
      <c r="L54" s="194"/>
      <c r="M54" s="178"/>
      <c r="N54" s="263"/>
      <c r="O54" s="315"/>
      <c r="P54" s="256"/>
      <c r="Q54" s="349">
        <v>52.7</v>
      </c>
      <c r="R54" s="192"/>
      <c r="S54" s="248"/>
      <c r="T54" s="63"/>
      <c r="U54" s="64"/>
      <c r="V54" s="64"/>
      <c r="W54" s="64"/>
      <c r="X54" s="64"/>
      <c r="Y54" s="182"/>
      <c r="Z54" s="250"/>
      <c r="AA54" s="251"/>
      <c r="AB54" s="251"/>
    </row>
    <row r="55" spans="1:28">
      <c r="A55" s="44">
        <v>48</v>
      </c>
      <c r="B55" s="88" t="s">
        <v>533</v>
      </c>
      <c r="C55" s="64">
        <v>94396</v>
      </c>
      <c r="D55" s="64" t="s">
        <v>534</v>
      </c>
      <c r="E55" s="44" t="s">
        <v>6</v>
      </c>
      <c r="F55" s="93" t="s">
        <v>130</v>
      </c>
      <c r="G55" s="516">
        <f>O55+H55+I55+L55+R55+P55+Q55</f>
        <v>47.4</v>
      </c>
      <c r="H55" s="55"/>
      <c r="I55" s="204"/>
      <c r="J55" s="260"/>
      <c r="K55" s="194"/>
      <c r="L55" s="194"/>
      <c r="M55" s="178"/>
      <c r="N55" s="263"/>
      <c r="O55" s="315"/>
      <c r="P55" s="256"/>
      <c r="Q55" s="107"/>
      <c r="R55" s="387">
        <v>47.4</v>
      </c>
      <c r="S55" s="248"/>
      <c r="T55" s="63"/>
      <c r="U55" s="64"/>
      <c r="V55" s="64"/>
      <c r="W55" s="64"/>
      <c r="X55" s="64"/>
      <c r="Y55" s="182"/>
      <c r="Z55" s="250"/>
      <c r="AA55" s="251"/>
      <c r="AB55" s="251"/>
    </row>
    <row r="56" spans="1:28">
      <c r="A56" s="44">
        <v>49</v>
      </c>
      <c r="B56" s="88" t="s">
        <v>703</v>
      </c>
      <c r="C56" s="44" t="s">
        <v>704</v>
      </c>
      <c r="D56" s="44" t="s">
        <v>705</v>
      </c>
      <c r="E56" s="44" t="s">
        <v>6</v>
      </c>
      <c r="F56" s="93" t="s">
        <v>130</v>
      </c>
      <c r="G56" s="516">
        <f>O56+H56+I56+L56+R56+P56+Q56</f>
        <v>45.4</v>
      </c>
      <c r="H56" s="55"/>
      <c r="I56" s="204"/>
      <c r="J56" s="260"/>
      <c r="K56" s="194"/>
      <c r="L56" s="194"/>
      <c r="M56" s="178"/>
      <c r="N56" s="263"/>
      <c r="O56" s="315"/>
      <c r="P56" s="514">
        <v>45.4</v>
      </c>
      <c r="Q56" s="107"/>
      <c r="R56" s="192"/>
      <c r="S56" s="248"/>
      <c r="T56" s="63"/>
      <c r="U56" s="64"/>
      <c r="V56" s="64"/>
      <c r="W56" s="64"/>
      <c r="X56" s="64"/>
      <c r="Y56" s="182"/>
      <c r="Z56" s="250"/>
      <c r="AA56" s="251"/>
      <c r="AB56" s="251"/>
    </row>
    <row r="57" spans="1:28">
      <c r="A57" s="44">
        <v>50</v>
      </c>
      <c r="B57" s="657" t="s">
        <v>830</v>
      </c>
      <c r="C57" s="113">
        <v>62097</v>
      </c>
      <c r="D57" s="659" t="s">
        <v>808</v>
      </c>
      <c r="E57" s="660" t="s">
        <v>8</v>
      </c>
      <c r="F57" s="661" t="s">
        <v>244</v>
      </c>
      <c r="G57" s="516">
        <f>O57+H57+I57+L57+R57+P57+Q57+Y57</f>
        <v>45.3</v>
      </c>
      <c r="H57" s="55"/>
      <c r="I57" s="204"/>
      <c r="J57" s="260"/>
      <c r="K57" s="194"/>
      <c r="L57" s="194"/>
      <c r="M57" s="178"/>
      <c r="N57" s="263"/>
      <c r="O57" s="315"/>
      <c r="P57" s="514"/>
      <c r="Q57" s="107"/>
      <c r="R57" s="192"/>
      <c r="S57" s="248"/>
      <c r="T57" s="63"/>
      <c r="U57" s="64"/>
      <c r="V57" s="64"/>
      <c r="W57" s="64"/>
      <c r="X57" s="64"/>
      <c r="Y57" s="670">
        <v>45.3</v>
      </c>
      <c r="Z57" s="250"/>
      <c r="AA57" s="251"/>
      <c r="AB57" s="251"/>
    </row>
    <row r="58" spans="1:28">
      <c r="A58" s="44">
        <v>51</v>
      </c>
      <c r="B58" s="368" t="s">
        <v>128</v>
      </c>
      <c r="C58" s="44">
        <v>16183</v>
      </c>
      <c r="D58" s="221" t="s">
        <v>273</v>
      </c>
      <c r="E58" s="44" t="s">
        <v>42</v>
      </c>
      <c r="F58" s="75" t="s">
        <v>244</v>
      </c>
      <c r="G58" s="516">
        <f>O58+H58+J58+L58+R58+P58</f>
        <v>43</v>
      </c>
      <c r="H58" s="143"/>
      <c r="I58" s="282">
        <v>40.299999999999997</v>
      </c>
      <c r="J58" s="750">
        <v>43</v>
      </c>
      <c r="K58" s="271"/>
      <c r="L58" s="193"/>
      <c r="M58" s="239"/>
      <c r="N58" s="262"/>
      <c r="O58" s="197"/>
      <c r="P58" s="256"/>
      <c r="Q58" s="107"/>
      <c r="R58" s="192"/>
      <c r="S58" s="248"/>
      <c r="T58" s="63"/>
      <c r="U58" s="64"/>
      <c r="V58" s="64"/>
      <c r="W58" s="64"/>
      <c r="X58" s="64"/>
      <c r="Y58" s="182"/>
      <c r="Z58" s="250"/>
      <c r="AA58" s="251"/>
      <c r="AB58" s="251"/>
    </row>
    <row r="59" spans="1:28">
      <c r="A59" s="44">
        <v>52</v>
      </c>
      <c r="B59" s="368" t="s">
        <v>762</v>
      </c>
      <c r="C59" s="44">
        <v>110238</v>
      </c>
      <c r="D59" s="44" t="s">
        <v>763</v>
      </c>
      <c r="E59" s="44" t="s">
        <v>2</v>
      </c>
      <c r="F59" s="75" t="s">
        <v>714</v>
      </c>
      <c r="G59" s="516">
        <f>O59+H59+I59+L59+R59+P59+Q59</f>
        <v>41.9</v>
      </c>
      <c r="H59" s="55"/>
      <c r="I59" s="204"/>
      <c r="J59" s="260"/>
      <c r="K59" s="367"/>
      <c r="L59" s="194"/>
      <c r="M59" s="178"/>
      <c r="N59" s="263"/>
      <c r="O59" s="315"/>
      <c r="P59" s="256"/>
      <c r="Q59" s="349">
        <v>41.9</v>
      </c>
      <c r="R59" s="192"/>
      <c r="S59" s="248"/>
      <c r="T59" s="63"/>
      <c r="U59" s="64"/>
      <c r="V59" s="64"/>
      <c r="W59" s="64"/>
      <c r="X59" s="64"/>
      <c r="Y59" s="182"/>
      <c r="Z59" s="250"/>
      <c r="AA59" s="251"/>
      <c r="AB59" s="251"/>
    </row>
    <row r="60" spans="1:28">
      <c r="A60" s="44">
        <v>53</v>
      </c>
      <c r="B60" s="110" t="s">
        <v>384</v>
      </c>
      <c r="C60" s="317">
        <v>62270</v>
      </c>
      <c r="D60" s="72">
        <v>1473</v>
      </c>
      <c r="E60" s="72" t="s">
        <v>1</v>
      </c>
      <c r="F60" s="303" t="s">
        <v>130</v>
      </c>
      <c r="G60" s="516">
        <f>O60+H60+I60+L60+R60+P60</f>
        <v>37.4</v>
      </c>
      <c r="H60" s="55"/>
      <c r="I60" s="204"/>
      <c r="J60" s="260"/>
      <c r="K60" s="194"/>
      <c r="L60" s="194"/>
      <c r="M60" s="178"/>
      <c r="N60" s="263"/>
      <c r="O60" s="315">
        <v>37.4</v>
      </c>
      <c r="P60" s="256"/>
      <c r="Q60" s="107"/>
      <c r="R60" s="192"/>
      <c r="S60" s="248"/>
      <c r="T60" s="63"/>
      <c r="U60" s="64"/>
      <c r="V60" s="64"/>
      <c r="W60" s="64"/>
      <c r="X60" s="64"/>
      <c r="Y60" s="182"/>
      <c r="Z60" s="250"/>
      <c r="AA60" s="251"/>
      <c r="AB60" s="251"/>
    </row>
    <row r="61" spans="1:28">
      <c r="A61" s="44">
        <v>54</v>
      </c>
      <c r="B61" s="88" t="s">
        <v>925</v>
      </c>
      <c r="C61" s="44">
        <v>85530</v>
      </c>
      <c r="D61" s="44" t="s">
        <v>926</v>
      </c>
      <c r="E61" s="44" t="s">
        <v>9</v>
      </c>
      <c r="F61" s="75"/>
      <c r="G61" s="516">
        <f>O61+H61+I61+L61+R61+P61+V61</f>
        <v>34.799999999999997</v>
      </c>
      <c r="H61" s="55"/>
      <c r="I61" s="204"/>
      <c r="J61" s="260"/>
      <c r="K61" s="367"/>
      <c r="L61" s="194"/>
      <c r="M61" s="178"/>
      <c r="N61" s="263"/>
      <c r="O61" s="315"/>
      <c r="P61" s="256"/>
      <c r="Q61" s="107"/>
      <c r="R61" s="192"/>
      <c r="S61" s="248"/>
      <c r="T61" s="63"/>
      <c r="U61" s="64"/>
      <c r="V61" s="349">
        <v>34.799999999999997</v>
      </c>
      <c r="W61" s="64"/>
      <c r="X61" s="64"/>
      <c r="Y61" s="182"/>
      <c r="Z61" s="250"/>
      <c r="AA61" s="251"/>
      <c r="AB61" s="251"/>
    </row>
    <row r="62" spans="1:28">
      <c r="A62" s="44">
        <v>55</v>
      </c>
      <c r="B62" s="88" t="s">
        <v>501</v>
      </c>
      <c r="C62" s="64" t="s">
        <v>503</v>
      </c>
      <c r="D62" s="64" t="s">
        <v>502</v>
      </c>
      <c r="E62" s="44" t="s">
        <v>6</v>
      </c>
      <c r="F62" s="93" t="s">
        <v>244</v>
      </c>
      <c r="G62" s="516">
        <f>O62+H62+I62+L62+R62+P62</f>
        <v>26.8</v>
      </c>
      <c r="H62" s="55"/>
      <c r="I62" s="204"/>
      <c r="J62" s="260"/>
      <c r="K62" s="194"/>
      <c r="L62" s="194"/>
      <c r="M62" s="178"/>
      <c r="N62" s="263"/>
      <c r="O62" s="315"/>
      <c r="P62" s="256"/>
      <c r="Q62" s="107"/>
      <c r="R62" s="387">
        <v>26.8</v>
      </c>
      <c r="S62" s="248"/>
      <c r="T62" s="63"/>
      <c r="U62" s="64"/>
      <c r="V62" s="64"/>
      <c r="W62" s="64"/>
      <c r="X62" s="64"/>
      <c r="Y62" s="182"/>
      <c r="Z62" s="250"/>
      <c r="AA62" s="251"/>
      <c r="AB62" s="251"/>
    </row>
    <row r="63" spans="1:28">
      <c r="A63" s="44">
        <v>56</v>
      </c>
      <c r="B63" s="368" t="s">
        <v>720</v>
      </c>
      <c r="C63" s="44">
        <v>100845</v>
      </c>
      <c r="D63" s="44" t="s">
        <v>721</v>
      </c>
      <c r="E63" s="44" t="s">
        <v>2</v>
      </c>
      <c r="F63" s="75" t="s">
        <v>714</v>
      </c>
      <c r="G63" s="516">
        <f>O63+H63+I63+L63+R63+P63+Q63</f>
        <v>24</v>
      </c>
      <c r="H63" s="55"/>
      <c r="I63" s="204"/>
      <c r="J63" s="260"/>
      <c r="K63" s="367"/>
      <c r="L63" s="194"/>
      <c r="M63" s="178"/>
      <c r="N63" s="263"/>
      <c r="O63" s="315"/>
      <c r="P63" s="256"/>
      <c r="Q63" s="349">
        <v>24</v>
      </c>
      <c r="R63" s="192"/>
      <c r="S63" s="248"/>
      <c r="T63" s="63"/>
      <c r="U63" s="64"/>
      <c r="V63" s="64"/>
      <c r="W63" s="64"/>
      <c r="X63" s="64"/>
      <c r="Y63" s="182"/>
      <c r="Z63" s="250"/>
      <c r="AA63" s="251"/>
      <c r="AB63" s="251"/>
    </row>
    <row r="64" spans="1:28" ht="13.5" thickBot="1">
      <c r="A64" s="44">
        <v>57</v>
      </c>
      <c r="B64" s="88" t="s">
        <v>879</v>
      </c>
      <c r="C64" s="44">
        <v>85499</v>
      </c>
      <c r="D64" s="44" t="s">
        <v>880</v>
      </c>
      <c r="E64" s="44" t="s">
        <v>9</v>
      </c>
      <c r="F64" s="75"/>
      <c r="G64" s="516">
        <f>O64+H64+I64+L64+R64+P64+V64</f>
        <v>24</v>
      </c>
      <c r="H64" s="55"/>
      <c r="I64" s="204"/>
      <c r="J64" s="260"/>
      <c r="K64" s="367"/>
      <c r="L64" s="194"/>
      <c r="M64" s="178"/>
      <c r="N64" s="263"/>
      <c r="O64" s="315"/>
      <c r="P64" s="256"/>
      <c r="Q64" s="107"/>
      <c r="R64" s="192"/>
      <c r="S64" s="248"/>
      <c r="T64" s="63"/>
      <c r="U64" s="64"/>
      <c r="V64" s="349">
        <v>24</v>
      </c>
      <c r="W64" s="64"/>
      <c r="X64" s="64"/>
      <c r="Y64" s="182"/>
      <c r="Z64" s="250"/>
      <c r="AA64" s="251"/>
      <c r="AB64" s="251"/>
    </row>
    <row r="65" spans="1:30">
      <c r="A65" s="44">
        <v>58</v>
      </c>
      <c r="B65" s="717" t="s">
        <v>649</v>
      </c>
      <c r="C65" s="383">
        <v>68286</v>
      </c>
      <c r="D65" s="705">
        <v>3156</v>
      </c>
      <c r="E65" s="774" t="s">
        <v>7</v>
      </c>
      <c r="F65" s="794" t="s">
        <v>130</v>
      </c>
      <c r="G65" s="516">
        <f>O65+H65+I65+L65+R65+P65</f>
        <v>19</v>
      </c>
      <c r="H65" s="55"/>
      <c r="I65" s="204"/>
      <c r="J65" s="260"/>
      <c r="K65" s="194"/>
      <c r="L65" s="367">
        <v>19</v>
      </c>
      <c r="M65" s="178"/>
      <c r="N65" s="263"/>
      <c r="O65" s="315"/>
      <c r="P65" s="256"/>
      <c r="Q65" s="107"/>
      <c r="R65" s="387"/>
      <c r="S65" s="248"/>
      <c r="T65" s="63"/>
      <c r="U65" s="64"/>
      <c r="V65" s="64"/>
      <c r="W65" s="64"/>
      <c r="X65" s="64"/>
      <c r="Y65" s="182"/>
      <c r="Z65" s="250"/>
      <c r="AA65" s="251"/>
      <c r="AB65" s="251"/>
    </row>
    <row r="66" spans="1:30">
      <c r="A66" s="44">
        <v>59</v>
      </c>
      <c r="B66" s="126" t="s">
        <v>872</v>
      </c>
      <c r="C66" s="90">
        <v>62130</v>
      </c>
      <c r="D66" s="90" t="s">
        <v>806</v>
      </c>
      <c r="E66" s="90" t="s">
        <v>8</v>
      </c>
      <c r="F66" s="75" t="s">
        <v>244</v>
      </c>
      <c r="G66" s="516">
        <f>O66+H66+I66+L66+R66+P66+J66</f>
        <v>16.7</v>
      </c>
      <c r="H66" s="55"/>
      <c r="I66" s="204"/>
      <c r="J66" s="282">
        <v>16.7</v>
      </c>
      <c r="K66" s="367"/>
      <c r="L66" s="194"/>
      <c r="M66" s="178"/>
      <c r="N66" s="263"/>
      <c r="O66" s="315"/>
      <c r="P66" s="256"/>
      <c r="Q66" s="107"/>
      <c r="R66" s="192"/>
      <c r="S66" s="248"/>
      <c r="T66" s="63"/>
      <c r="U66" s="64"/>
      <c r="V66" s="64"/>
      <c r="W66" s="64"/>
      <c r="X66" s="64"/>
      <c r="Y66" s="182"/>
      <c r="Z66" s="250"/>
      <c r="AA66" s="251"/>
      <c r="AB66" s="251"/>
    </row>
    <row r="67" spans="1:30">
      <c r="A67" s="44">
        <v>60</v>
      </c>
      <c r="B67" s="110" t="s">
        <v>359</v>
      </c>
      <c r="C67" s="317">
        <v>31096</v>
      </c>
      <c r="D67" s="72">
        <v>1097</v>
      </c>
      <c r="E67" s="72" t="s">
        <v>1</v>
      </c>
      <c r="F67" s="303" t="s">
        <v>244</v>
      </c>
      <c r="G67" s="516">
        <f>O67+H67+I67+L67+R67+P67</f>
        <v>15.4</v>
      </c>
      <c r="H67" s="55"/>
      <c r="I67" s="204"/>
      <c r="J67" s="260"/>
      <c r="K67" s="194"/>
      <c r="L67" s="194"/>
      <c r="M67" s="178"/>
      <c r="N67" s="263"/>
      <c r="O67" s="315">
        <v>15.4</v>
      </c>
      <c r="P67" s="256"/>
      <c r="Q67" s="107"/>
      <c r="R67" s="192"/>
      <c r="S67" s="248"/>
      <c r="T67" s="63"/>
      <c r="U67" s="64"/>
      <c r="V67" s="64"/>
      <c r="W67" s="64"/>
      <c r="X67" s="64"/>
      <c r="Y67" s="182"/>
      <c r="Z67" s="250"/>
      <c r="AA67" s="251"/>
      <c r="AB67" s="251"/>
    </row>
    <row r="68" spans="1:30">
      <c r="A68" s="44">
        <v>61</v>
      </c>
      <c r="B68" s="331" t="s">
        <v>466</v>
      </c>
      <c r="C68" s="118">
        <v>23285</v>
      </c>
      <c r="D68" s="340">
        <v>1826</v>
      </c>
      <c r="E68" s="347" t="s">
        <v>7</v>
      </c>
      <c r="F68" s="75" t="s">
        <v>244</v>
      </c>
      <c r="G68" s="516">
        <f>O68+H68+I68+K68+R68+P68</f>
        <v>13.8</v>
      </c>
      <c r="H68" s="418">
        <v>4.2</v>
      </c>
      <c r="I68" s="204"/>
      <c r="J68" s="260"/>
      <c r="K68" s="367">
        <v>9.6</v>
      </c>
      <c r="L68" s="367">
        <v>6.9</v>
      </c>
      <c r="M68" s="178"/>
      <c r="N68" s="263"/>
      <c r="O68" s="315"/>
      <c r="P68" s="256"/>
      <c r="Q68" s="107"/>
      <c r="R68" s="192"/>
      <c r="S68" s="248"/>
      <c r="T68" s="63"/>
      <c r="U68" s="64"/>
      <c r="V68" s="64"/>
      <c r="W68" s="64"/>
      <c r="X68" s="64"/>
      <c r="Y68" s="182"/>
      <c r="Z68" s="250"/>
      <c r="AA68" s="251"/>
      <c r="AB68" s="251"/>
    </row>
    <row r="69" spans="1:30">
      <c r="A69" s="44">
        <v>62</v>
      </c>
      <c r="B69" s="368" t="s">
        <v>752</v>
      </c>
      <c r="C69" s="44">
        <v>101034</v>
      </c>
      <c r="D69" s="44" t="s">
        <v>753</v>
      </c>
      <c r="E69" s="44" t="s">
        <v>2</v>
      </c>
      <c r="F69" s="75" t="s">
        <v>714</v>
      </c>
      <c r="G69" s="516">
        <f>O69+H69+I69+L69+R69+P69+Q69</f>
        <v>0</v>
      </c>
      <c r="H69" s="55"/>
      <c r="I69" s="204"/>
      <c r="J69" s="260"/>
      <c r="K69" s="367"/>
      <c r="L69" s="194"/>
      <c r="M69" s="178"/>
      <c r="N69" s="263"/>
      <c r="O69" s="315"/>
      <c r="P69" s="256"/>
      <c r="Q69" s="349">
        <v>0</v>
      </c>
      <c r="R69" s="192"/>
      <c r="S69" s="248"/>
      <c r="T69" s="63"/>
      <c r="U69" s="64"/>
      <c r="V69" s="64"/>
      <c r="W69" s="64"/>
      <c r="X69" s="64"/>
      <c r="Y69" s="182"/>
      <c r="Z69" s="250"/>
      <c r="AA69" s="251"/>
      <c r="AB69" s="251"/>
    </row>
    <row r="70" spans="1:30">
      <c r="A70" s="44">
        <v>63</v>
      </c>
      <c r="B70" s="91" t="s">
        <v>106</v>
      </c>
      <c r="C70" s="118">
        <v>94349</v>
      </c>
      <c r="D70" s="329" t="s">
        <v>107</v>
      </c>
      <c r="E70" s="347" t="s">
        <v>7</v>
      </c>
      <c r="F70" s="75" t="s">
        <v>244</v>
      </c>
      <c r="G70" s="516">
        <f>O70+H70+I70+L70+R70+P70</f>
        <v>0</v>
      </c>
      <c r="H70" s="55"/>
      <c r="I70" s="204"/>
      <c r="J70" s="260"/>
      <c r="K70" s="367">
        <v>57.1</v>
      </c>
      <c r="L70" s="194"/>
      <c r="M70" s="178"/>
      <c r="N70" s="263"/>
      <c r="O70" s="315"/>
      <c r="P70" s="256"/>
      <c r="Q70" s="107"/>
      <c r="R70" s="192"/>
      <c r="S70" s="248"/>
      <c r="T70" s="63"/>
      <c r="U70" s="64"/>
      <c r="V70" s="64"/>
      <c r="W70" s="64"/>
      <c r="X70" s="64"/>
      <c r="Y70" s="182"/>
      <c r="Z70" s="250"/>
      <c r="AA70" s="251"/>
      <c r="AB70" s="251"/>
    </row>
    <row r="71" spans="1:30">
      <c r="A71" s="44">
        <v>64</v>
      </c>
      <c r="B71" s="110" t="s">
        <v>344</v>
      </c>
      <c r="C71" s="317">
        <v>82805</v>
      </c>
      <c r="D71" s="72">
        <v>1556</v>
      </c>
      <c r="E71" s="72" t="s">
        <v>1</v>
      </c>
      <c r="F71" s="303" t="s">
        <v>130</v>
      </c>
      <c r="G71" s="516">
        <f>O71+H71+I71+L71+R71+P71+Q71</f>
        <v>0</v>
      </c>
      <c r="H71" s="55"/>
      <c r="I71" s="204"/>
      <c r="J71" s="260"/>
      <c r="K71" s="194"/>
      <c r="L71" s="194"/>
      <c r="M71" s="178"/>
      <c r="N71" s="263"/>
      <c r="O71" s="315">
        <v>0</v>
      </c>
      <c r="P71" s="256"/>
      <c r="Q71" s="107"/>
      <c r="R71" s="192"/>
      <c r="S71" s="248"/>
      <c r="T71" s="63"/>
      <c r="U71" s="64"/>
      <c r="V71" s="64"/>
      <c r="W71" s="64"/>
      <c r="X71" s="64"/>
      <c r="Y71" s="182"/>
      <c r="Z71" s="250"/>
      <c r="AA71" s="251"/>
      <c r="AB71" s="251"/>
    </row>
    <row r="72" spans="1:30">
      <c r="A72" s="44">
        <v>65</v>
      </c>
      <c r="B72" s="368" t="s">
        <v>727</v>
      </c>
      <c r="C72" s="44">
        <v>81515</v>
      </c>
      <c r="D72" s="44" t="s">
        <v>728</v>
      </c>
      <c r="E72" s="44" t="s">
        <v>2</v>
      </c>
      <c r="F72" s="75" t="s">
        <v>717</v>
      </c>
      <c r="G72" s="516">
        <f>O72+H72+I72+L72+R72+P72+Q72</f>
        <v>0</v>
      </c>
      <c r="H72" s="55"/>
      <c r="I72" s="204"/>
      <c r="J72" s="260"/>
      <c r="K72" s="367"/>
      <c r="L72" s="194"/>
      <c r="M72" s="178"/>
      <c r="N72" s="263"/>
      <c r="O72" s="315"/>
      <c r="P72" s="256"/>
      <c r="Q72" s="349">
        <v>0</v>
      </c>
      <c r="R72" s="192"/>
      <c r="S72" s="248"/>
      <c r="T72" s="63"/>
      <c r="U72" s="64"/>
      <c r="V72" s="64"/>
      <c r="W72" s="64"/>
      <c r="X72" s="64"/>
      <c r="Y72" s="182"/>
      <c r="Z72" s="250"/>
      <c r="AA72" s="251"/>
      <c r="AB72" s="251"/>
    </row>
    <row r="73" spans="1:30">
      <c r="A73" s="44">
        <v>66</v>
      </c>
      <c r="B73" s="328" t="s">
        <v>108</v>
      </c>
      <c r="C73" s="118">
        <v>70654</v>
      </c>
      <c r="D73" s="102" t="s">
        <v>74</v>
      </c>
      <c r="E73" s="347" t="s">
        <v>7</v>
      </c>
      <c r="F73" s="75" t="s">
        <v>244</v>
      </c>
      <c r="G73" s="516">
        <f>O73+H73+I73+L73+R73+P73</f>
        <v>0</v>
      </c>
      <c r="H73" s="55"/>
      <c r="I73" s="204"/>
      <c r="J73" s="260"/>
      <c r="K73" s="367">
        <v>49.3</v>
      </c>
      <c r="L73" s="194"/>
      <c r="M73" s="178"/>
      <c r="N73" s="263"/>
      <c r="O73" s="315"/>
      <c r="P73" s="256"/>
      <c r="Q73" s="107"/>
      <c r="R73" s="192"/>
      <c r="S73" s="248"/>
      <c r="T73" s="63"/>
      <c r="U73" s="64"/>
      <c r="V73" s="64"/>
      <c r="W73" s="64"/>
      <c r="X73" s="64"/>
      <c r="Y73" s="182"/>
      <c r="Z73" s="250"/>
      <c r="AA73" s="251"/>
      <c r="AB73" s="251"/>
    </row>
    <row r="74" spans="1:30">
      <c r="A74" s="44">
        <v>67</v>
      </c>
      <c r="B74" s="328" t="s">
        <v>393</v>
      </c>
      <c r="C74" s="118">
        <v>66459</v>
      </c>
      <c r="D74" s="102">
        <v>3098</v>
      </c>
      <c r="E74" s="347" t="s">
        <v>7</v>
      </c>
      <c r="F74" s="75" t="s">
        <v>130</v>
      </c>
      <c r="G74" s="516">
        <f>O74+H74+I74+L74+R74+P74</f>
        <v>0</v>
      </c>
      <c r="H74" s="55"/>
      <c r="I74" s="204"/>
      <c r="J74" s="260"/>
      <c r="K74" s="367">
        <v>62.5</v>
      </c>
      <c r="L74" s="194"/>
      <c r="M74" s="178"/>
      <c r="N74" s="263"/>
      <c r="O74" s="315"/>
      <c r="P74" s="256"/>
      <c r="Q74" s="107"/>
      <c r="R74" s="192"/>
      <c r="S74" s="248"/>
      <c r="T74" s="63"/>
      <c r="U74" s="64"/>
      <c r="V74" s="64"/>
      <c r="W74" s="64"/>
      <c r="X74" s="64"/>
      <c r="Y74" s="182"/>
      <c r="Z74" s="250"/>
      <c r="AA74" s="251"/>
      <c r="AB74" s="251"/>
    </row>
    <row r="75" spans="1:30">
      <c r="A75" s="44">
        <v>68</v>
      </c>
      <c r="B75" s="110" t="s">
        <v>298</v>
      </c>
      <c r="C75" s="317">
        <v>30305</v>
      </c>
      <c r="D75" s="72">
        <v>1044</v>
      </c>
      <c r="E75" s="72" t="s">
        <v>1</v>
      </c>
      <c r="F75" s="303" t="s">
        <v>244</v>
      </c>
      <c r="G75" s="516">
        <f>O75+H75+I75+L75+R75+P75</f>
        <v>0</v>
      </c>
      <c r="H75" s="55"/>
      <c r="I75" s="204"/>
      <c r="J75" s="260"/>
      <c r="K75" s="194"/>
      <c r="L75" s="194"/>
      <c r="M75" s="178"/>
      <c r="N75" s="263"/>
      <c r="O75" s="315">
        <v>0</v>
      </c>
      <c r="P75" s="256"/>
      <c r="Q75" s="107"/>
      <c r="R75" s="192"/>
      <c r="S75" s="248"/>
      <c r="T75" s="63"/>
      <c r="U75" s="64"/>
      <c r="V75" s="64"/>
      <c r="W75" s="64"/>
      <c r="X75" s="64"/>
      <c r="Y75" s="182"/>
      <c r="Z75" s="250"/>
      <c r="AA75" s="251"/>
      <c r="AB75" s="251"/>
    </row>
    <row r="76" spans="1:30">
      <c r="A76" s="44">
        <v>69</v>
      </c>
      <c r="B76" s="91" t="s">
        <v>462</v>
      </c>
      <c r="C76" s="118">
        <v>22157</v>
      </c>
      <c r="D76" s="329" t="s">
        <v>463</v>
      </c>
      <c r="E76" s="347" t="s">
        <v>7</v>
      </c>
      <c r="F76" s="75" t="s">
        <v>244</v>
      </c>
      <c r="G76" s="516">
        <f>O76+H76+I76+L76+R76+P76+V76</f>
        <v>0</v>
      </c>
      <c r="H76" s="55"/>
      <c r="I76" s="204"/>
      <c r="J76" s="260"/>
      <c r="K76" s="367">
        <v>67.7</v>
      </c>
      <c r="L76" s="194"/>
      <c r="M76" s="178"/>
      <c r="N76" s="263"/>
      <c r="O76" s="315"/>
      <c r="P76" s="256"/>
      <c r="Q76" s="107"/>
      <c r="R76" s="192"/>
      <c r="S76" s="248"/>
      <c r="T76" s="63"/>
      <c r="U76" s="64"/>
      <c r="V76" s="64"/>
      <c r="W76" s="64"/>
      <c r="X76" s="64"/>
      <c r="Y76" s="182"/>
      <c r="Z76" s="250"/>
      <c r="AA76" s="251"/>
      <c r="AB76" s="251"/>
    </row>
    <row r="77" spans="1:30">
      <c r="A77" s="44"/>
      <c r="B77" s="110"/>
      <c r="C77" s="317"/>
      <c r="D77" s="72"/>
      <c r="E77" s="72"/>
      <c r="F77" s="303"/>
      <c r="G77" s="516"/>
      <c r="H77" s="55"/>
      <c r="I77" s="204"/>
      <c r="J77" s="260"/>
      <c r="K77" s="194"/>
      <c r="L77" s="194"/>
      <c r="M77" s="178"/>
      <c r="N77" s="263"/>
      <c r="O77" s="315"/>
      <c r="P77" s="256"/>
      <c r="Q77" s="107"/>
      <c r="R77" s="192"/>
      <c r="S77" s="248"/>
      <c r="T77" s="63"/>
      <c r="U77" s="64"/>
      <c r="V77" s="64"/>
      <c r="W77" s="64"/>
      <c r="X77" s="64"/>
      <c r="Y77" s="182"/>
      <c r="Z77" s="250"/>
      <c r="AA77" s="251"/>
      <c r="AB77" s="251"/>
    </row>
    <row r="78" spans="1:30" ht="13.5" thickBot="1">
      <c r="A78" s="44"/>
      <c r="B78" s="620"/>
      <c r="C78" s="124"/>
      <c r="D78" s="118"/>
      <c r="E78" s="118"/>
      <c r="F78" s="123"/>
      <c r="G78" s="134"/>
      <c r="H78" s="55"/>
      <c r="I78" s="203"/>
      <c r="J78" s="260"/>
      <c r="K78" s="194"/>
      <c r="L78" s="194"/>
      <c r="M78" s="178"/>
      <c r="N78" s="263"/>
      <c r="O78" s="255"/>
      <c r="P78" s="256"/>
      <c r="Q78" s="107"/>
      <c r="R78" s="192"/>
      <c r="S78" s="248"/>
      <c r="T78" s="63"/>
      <c r="U78" s="64"/>
      <c r="V78" s="64"/>
      <c r="W78" s="64"/>
      <c r="X78" s="64"/>
      <c r="Y78" s="182"/>
      <c r="Z78" s="250"/>
      <c r="AA78" s="251"/>
      <c r="AB78" s="251"/>
    </row>
    <row r="79" spans="1:30">
      <c r="A79" s="104"/>
      <c r="B79" s="264"/>
      <c r="C79" s="265"/>
      <c r="D79" s="266"/>
      <c r="E79" s="266"/>
      <c r="F79" s="266"/>
      <c r="G79" s="268"/>
      <c r="H79" s="109"/>
      <c r="I79" s="269"/>
      <c r="J79" s="270"/>
      <c r="K79" s="98"/>
      <c r="L79" s="98"/>
      <c r="M79" s="98"/>
      <c r="N79" s="115"/>
      <c r="O79" s="122"/>
      <c r="P79" s="267"/>
      <c r="Q79" s="267"/>
      <c r="R79" s="109"/>
      <c r="S79" s="122"/>
      <c r="T79" s="122"/>
      <c r="U79" s="98"/>
      <c r="V79" s="98"/>
      <c r="W79" s="98"/>
      <c r="X79" s="98"/>
      <c r="Y79" s="98"/>
      <c r="Z79" s="21"/>
      <c r="AA79" s="21"/>
      <c r="AB79" s="21"/>
    </row>
    <row r="80" spans="1:30">
      <c r="B80" s="135" t="s">
        <v>134</v>
      </c>
      <c r="C80" s="136"/>
      <c r="D80" s="136"/>
      <c r="E80" s="136"/>
      <c r="F80" s="136"/>
      <c r="G80" s="46"/>
      <c r="I80" s="24"/>
      <c r="L80" s="43"/>
      <c r="M80" s="5"/>
      <c r="N80" s="5"/>
      <c r="Q80" s="17"/>
      <c r="R80" s="17"/>
      <c r="S80" s="17"/>
      <c r="T80" s="5"/>
      <c r="U80" s="5"/>
      <c r="W80" s="42"/>
      <c r="X80" s="43"/>
      <c r="Z80" s="43"/>
      <c r="AA80" s="43"/>
      <c r="AB80" s="43"/>
      <c r="AC80" s="22"/>
      <c r="AD80" s="22"/>
    </row>
    <row r="81" spans="2:30">
      <c r="B81" s="4" t="s">
        <v>135</v>
      </c>
      <c r="C81" s="136"/>
      <c r="D81" s="136"/>
      <c r="E81" s="136"/>
      <c r="F81" s="136"/>
      <c r="G81" s="46"/>
      <c r="I81" s="24"/>
      <c r="L81" s="43"/>
      <c r="M81" s="5"/>
      <c r="N81" s="5"/>
      <c r="Q81" s="17"/>
      <c r="R81" s="17"/>
      <c r="S81" s="17"/>
      <c r="T81" s="5"/>
      <c r="U81" s="5"/>
      <c r="W81" s="42"/>
      <c r="X81" s="43"/>
      <c r="Z81" s="43"/>
      <c r="AA81" s="43"/>
      <c r="AB81" s="43"/>
      <c r="AC81" s="22"/>
      <c r="AD81" s="22"/>
    </row>
    <row r="82" spans="2:30">
      <c r="B82" s="4" t="s">
        <v>136</v>
      </c>
      <c r="C82" s="136"/>
      <c r="D82" s="136"/>
      <c r="E82" s="136"/>
      <c r="F82" s="136"/>
      <c r="G82" s="46"/>
      <c r="I82" s="24"/>
      <c r="L82" s="43"/>
      <c r="M82" s="5"/>
      <c r="N82" s="5"/>
      <c r="Q82" s="17"/>
      <c r="R82" s="17"/>
      <c r="S82" s="17"/>
      <c r="T82" s="5"/>
      <c r="U82" s="5"/>
      <c r="W82" s="42"/>
      <c r="X82" s="43"/>
      <c r="Z82" s="43"/>
      <c r="AA82" s="43"/>
      <c r="AB82" s="43"/>
      <c r="AC82" s="22"/>
      <c r="AD82" s="22"/>
    </row>
    <row r="83" spans="2:30">
      <c r="B83" s="4" t="s">
        <v>653</v>
      </c>
      <c r="C83" s="136"/>
      <c r="D83" s="136"/>
      <c r="E83" s="136"/>
      <c r="F83" s="136"/>
      <c r="G83" s="46"/>
      <c r="I83" s="24"/>
      <c r="L83" s="43"/>
      <c r="M83" s="5"/>
      <c r="N83" s="5"/>
      <c r="Q83" s="17"/>
      <c r="R83" s="17"/>
      <c r="S83" s="17"/>
      <c r="T83" s="5"/>
      <c r="U83" s="5"/>
      <c r="W83" s="42"/>
      <c r="X83" s="43"/>
      <c r="Z83" s="43"/>
      <c r="AA83" s="43"/>
      <c r="AB83" s="43"/>
      <c r="AC83" s="22"/>
      <c r="AD83" s="22"/>
    </row>
    <row r="84" spans="2:30">
      <c r="B84" s="4" t="s">
        <v>137</v>
      </c>
      <c r="C84" s="136"/>
      <c r="D84" s="136"/>
      <c r="E84" s="136"/>
      <c r="F84" s="136"/>
      <c r="G84" s="46"/>
      <c r="I84" s="24"/>
      <c r="L84" s="43"/>
      <c r="M84" s="5"/>
      <c r="N84" s="5"/>
      <c r="Q84" s="17"/>
      <c r="R84" s="17"/>
      <c r="S84" s="17"/>
      <c r="T84" s="5"/>
      <c r="U84" s="5"/>
      <c r="W84" s="42"/>
      <c r="X84" s="43"/>
      <c r="Z84" s="43"/>
      <c r="AA84" s="43"/>
      <c r="AB84" s="43"/>
      <c r="AC84" s="22"/>
      <c r="AD84" s="22"/>
    </row>
    <row r="85" spans="2:30">
      <c r="B85" s="4" t="s">
        <v>138</v>
      </c>
      <c r="C85" s="136"/>
      <c r="D85" s="136"/>
      <c r="E85" s="136"/>
      <c r="F85" s="136"/>
      <c r="G85" s="46"/>
      <c r="I85" s="24"/>
      <c r="L85" s="43"/>
      <c r="M85" s="5"/>
      <c r="N85" s="5"/>
      <c r="Q85" s="17"/>
      <c r="R85" s="17"/>
      <c r="S85" s="17"/>
      <c r="T85" s="5"/>
      <c r="U85" s="5"/>
      <c r="W85" s="42"/>
      <c r="X85" s="43"/>
      <c r="Z85" s="43"/>
      <c r="AA85" s="43"/>
      <c r="AB85" s="43"/>
      <c r="AC85" s="22"/>
      <c r="AD85" s="22"/>
    </row>
    <row r="86" spans="2:30">
      <c r="F86" s="40"/>
      <c r="G86" s="51"/>
      <c r="I86" s="137"/>
      <c r="J86" s="137"/>
      <c r="L86" s="43"/>
      <c r="M86" s="5"/>
      <c r="N86" s="5"/>
      <c r="Q86" s="17"/>
      <c r="R86" s="17"/>
      <c r="S86" s="17"/>
      <c r="T86" s="5"/>
      <c r="U86" s="165" t="s">
        <v>131</v>
      </c>
      <c r="V86" s="138"/>
      <c r="W86" s="42"/>
      <c r="X86" s="43"/>
      <c r="Z86" s="43"/>
      <c r="AA86" s="43"/>
      <c r="AB86" s="43"/>
      <c r="AC86" s="22"/>
      <c r="AD86" s="22"/>
    </row>
    <row r="87" spans="2:30">
      <c r="F87" s="40"/>
      <c r="G87" s="51"/>
      <c r="I87" s="137"/>
      <c r="J87" s="137"/>
      <c r="L87" s="43"/>
      <c r="M87" s="5"/>
      <c r="N87" s="5"/>
      <c r="Q87" s="17"/>
      <c r="R87" s="17"/>
      <c r="S87" s="17"/>
      <c r="T87" s="5"/>
      <c r="U87" s="165" t="s">
        <v>931</v>
      </c>
      <c r="V87" s="138"/>
      <c r="W87" s="42"/>
      <c r="X87" s="43"/>
      <c r="Z87" s="43"/>
      <c r="AA87" s="43"/>
      <c r="AB87" s="43"/>
      <c r="AC87" s="22"/>
      <c r="AD87" s="22"/>
    </row>
  </sheetData>
  <mergeCells count="3">
    <mergeCell ref="E6:G6"/>
    <mergeCell ref="A2:AB2"/>
    <mergeCell ref="A3:AB3"/>
  </mergeCells>
  <pageMargins left="0.39370078740157483" right="0.39370078740157483" top="0.59055118110236227" bottom="0.59055118110236227" header="0.51181102362204722" footer="0.51181102362204722"/>
  <pageSetup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D248"/>
  <sheetViews>
    <sheetView zoomScaleNormal="100" workbookViewId="0">
      <pane ySplit="7" topLeftCell="A215" activePane="bottomLeft" state="frozenSplit"/>
      <selection pane="bottomLeft" activeCell="E237" sqref="E237"/>
    </sheetView>
  </sheetViews>
  <sheetFormatPr defaultRowHeight="12.75"/>
  <cols>
    <col min="1" max="1" width="5" customWidth="1"/>
    <col min="2" max="2" width="26.85546875" customWidth="1"/>
    <col min="3" max="3" width="7.5703125" style="26" customWidth="1"/>
    <col min="4" max="4" width="11.85546875" style="2" customWidth="1"/>
    <col min="5" max="6" width="5.42578125" style="2" customWidth="1"/>
    <col min="7" max="7" width="4.85546875" style="40" customWidth="1"/>
    <col min="8" max="8" width="5" style="46" customWidth="1"/>
    <col min="9" max="9" width="5" style="51" customWidth="1"/>
    <col min="10" max="10" width="5.28515625" style="24" customWidth="1"/>
    <col min="11" max="11" width="5" style="43" customWidth="1"/>
    <col min="12" max="13" width="5" style="77" customWidth="1"/>
    <col min="14" max="15" width="5" style="43" customWidth="1"/>
    <col min="16" max="18" width="5" style="108" customWidth="1"/>
    <col min="19" max="20" width="5" style="43" customWidth="1"/>
    <col min="21" max="21" width="4.85546875" style="77" customWidth="1"/>
    <col min="22" max="22" width="5" style="5" customWidth="1"/>
    <col min="23" max="23" width="5" style="43" customWidth="1"/>
    <col min="24" max="24" width="5" style="41" customWidth="1"/>
    <col min="25" max="25" width="5" style="43" customWidth="1"/>
    <col min="26" max="26" width="5.140625" customWidth="1"/>
    <col min="27" max="27" width="4.85546875" customWidth="1"/>
    <col min="28" max="28" width="5.5703125" customWidth="1"/>
    <col min="29" max="29" width="4.7109375" customWidth="1"/>
  </cols>
  <sheetData>
    <row r="1" spans="1:30" ht="6" customHeight="1"/>
    <row r="2" spans="1:30" ht="15.75">
      <c r="A2" s="882" t="s">
        <v>283</v>
      </c>
      <c r="B2" s="882"/>
      <c r="C2" s="882"/>
      <c r="D2" s="882"/>
      <c r="E2" s="882"/>
      <c r="F2" s="882"/>
      <c r="G2" s="882"/>
      <c r="H2" s="882"/>
      <c r="I2" s="882"/>
      <c r="J2" s="882"/>
      <c r="K2" s="882"/>
      <c r="L2" s="882"/>
      <c r="M2" s="882"/>
      <c r="N2" s="882"/>
      <c r="O2" s="882"/>
      <c r="P2" s="882"/>
      <c r="Q2" s="882"/>
      <c r="R2" s="882"/>
      <c r="S2" s="882"/>
      <c r="T2" s="882"/>
      <c r="U2" s="882"/>
      <c r="V2" s="882"/>
      <c r="W2" s="882"/>
      <c r="X2" s="882"/>
      <c r="Y2" s="882"/>
      <c r="Z2" s="882"/>
      <c r="AA2" s="882"/>
      <c r="AB2" s="882"/>
    </row>
    <row r="3" spans="1:30" ht="18">
      <c r="A3" s="883" t="s">
        <v>938</v>
      </c>
      <c r="B3" s="883"/>
      <c r="C3" s="883"/>
      <c r="D3" s="883"/>
      <c r="E3" s="883"/>
      <c r="F3" s="883"/>
      <c r="G3" s="883"/>
      <c r="H3" s="883"/>
      <c r="I3" s="883"/>
      <c r="J3" s="883"/>
      <c r="K3" s="883"/>
      <c r="L3" s="883"/>
      <c r="M3" s="883"/>
      <c r="N3" s="883"/>
      <c r="O3" s="883"/>
      <c r="P3" s="883"/>
      <c r="Q3" s="883"/>
      <c r="R3" s="883"/>
      <c r="S3" s="883"/>
      <c r="T3" s="883"/>
      <c r="U3" s="883"/>
      <c r="V3" s="883"/>
      <c r="W3" s="883"/>
      <c r="X3" s="883"/>
      <c r="Y3" s="883"/>
      <c r="Z3" s="883"/>
      <c r="AA3" s="883"/>
      <c r="AB3" s="883"/>
    </row>
    <row r="4" spans="1:30" ht="13.5" thickBot="1">
      <c r="A4" s="1"/>
      <c r="G4" s="41"/>
      <c r="O4" s="98"/>
      <c r="P4" s="109"/>
      <c r="Q4" s="109"/>
      <c r="R4" s="109"/>
      <c r="V4" s="21"/>
    </row>
    <row r="5" spans="1:30">
      <c r="A5" s="99"/>
      <c r="B5" s="49" t="s">
        <v>123</v>
      </c>
      <c r="C5" s="94"/>
      <c r="D5" s="58"/>
      <c r="E5" s="488" t="s">
        <v>654</v>
      </c>
      <c r="F5" s="130"/>
      <c r="G5" s="95"/>
      <c r="H5" s="156" t="s">
        <v>0</v>
      </c>
      <c r="I5" s="200" t="s">
        <v>42</v>
      </c>
      <c r="J5" s="200" t="s">
        <v>42</v>
      </c>
      <c r="K5" s="184" t="s">
        <v>7</v>
      </c>
      <c r="L5" s="184" t="s">
        <v>7</v>
      </c>
      <c r="M5" s="176" t="s">
        <v>7</v>
      </c>
      <c r="N5" s="176" t="s">
        <v>7</v>
      </c>
      <c r="O5" s="195" t="s">
        <v>46</v>
      </c>
      <c r="P5" s="195" t="s">
        <v>46</v>
      </c>
      <c r="Q5" s="156" t="s">
        <v>2</v>
      </c>
      <c r="R5" s="167" t="s">
        <v>6</v>
      </c>
      <c r="S5" s="167" t="s">
        <v>6</v>
      </c>
      <c r="T5" s="156" t="s">
        <v>3</v>
      </c>
      <c r="U5" s="156" t="s">
        <v>3</v>
      </c>
      <c r="V5" s="156" t="s">
        <v>9</v>
      </c>
      <c r="W5" s="156" t="s">
        <v>1</v>
      </c>
      <c r="X5" s="156" t="s">
        <v>5</v>
      </c>
      <c r="Y5" s="179" t="s">
        <v>8</v>
      </c>
      <c r="Z5" s="179" t="s">
        <v>8</v>
      </c>
      <c r="AA5" s="169" t="s">
        <v>34</v>
      </c>
      <c r="AB5" s="170" t="s">
        <v>34</v>
      </c>
      <c r="AC5" s="22"/>
      <c r="AD5" s="22"/>
    </row>
    <row r="6" spans="1:30" ht="13.5" thickBot="1">
      <c r="A6" s="100"/>
      <c r="B6" s="50" t="s">
        <v>12</v>
      </c>
      <c r="C6" s="60"/>
      <c r="D6" s="61"/>
      <c r="E6" s="877" t="s">
        <v>932</v>
      </c>
      <c r="F6" s="878"/>
      <c r="G6" s="879"/>
      <c r="H6" s="157" t="s">
        <v>151</v>
      </c>
      <c r="I6" s="201" t="s">
        <v>45</v>
      </c>
      <c r="J6" s="201" t="s">
        <v>42</v>
      </c>
      <c r="K6" s="185" t="s">
        <v>145</v>
      </c>
      <c r="L6" s="185" t="s">
        <v>148</v>
      </c>
      <c r="M6" s="177" t="s">
        <v>172</v>
      </c>
      <c r="N6" s="177" t="s">
        <v>181</v>
      </c>
      <c r="O6" s="196" t="s">
        <v>53</v>
      </c>
      <c r="P6" s="196" t="s">
        <v>155</v>
      </c>
      <c r="Q6" s="157" t="s">
        <v>31</v>
      </c>
      <c r="R6" s="168" t="s">
        <v>67</v>
      </c>
      <c r="S6" s="168" t="s">
        <v>188</v>
      </c>
      <c r="T6" s="157" t="s">
        <v>129</v>
      </c>
      <c r="U6" s="157" t="s">
        <v>176</v>
      </c>
      <c r="V6" s="157" t="s">
        <v>168</v>
      </c>
      <c r="W6" s="157" t="s">
        <v>179</v>
      </c>
      <c r="X6" s="157" t="s">
        <v>40</v>
      </c>
      <c r="Y6" s="180" t="s">
        <v>64</v>
      </c>
      <c r="Z6" s="180" t="s">
        <v>37</v>
      </c>
      <c r="AA6" s="171" t="s">
        <v>161</v>
      </c>
      <c r="AB6" s="172" t="s">
        <v>41</v>
      </c>
      <c r="AC6" s="22"/>
      <c r="AD6" s="22"/>
    </row>
    <row r="7" spans="1:30" ht="13.5" thickBot="1">
      <c r="A7" s="283" t="s">
        <v>11</v>
      </c>
      <c r="B7" s="284" t="s">
        <v>281</v>
      </c>
      <c r="C7" s="284" t="s">
        <v>54</v>
      </c>
      <c r="D7" s="285" t="s">
        <v>282</v>
      </c>
      <c r="E7" s="39" t="s">
        <v>4</v>
      </c>
      <c r="F7" s="285" t="s">
        <v>280</v>
      </c>
      <c r="G7" s="140" t="s">
        <v>10</v>
      </c>
      <c r="H7" s="524">
        <v>6</v>
      </c>
      <c r="I7" s="210">
        <v>2</v>
      </c>
      <c r="J7" s="210">
        <v>12</v>
      </c>
      <c r="K7" s="211">
        <v>3</v>
      </c>
      <c r="L7" s="211">
        <v>5</v>
      </c>
      <c r="M7" s="212">
        <v>15</v>
      </c>
      <c r="N7" s="212">
        <v>18</v>
      </c>
      <c r="O7" s="213">
        <v>4</v>
      </c>
      <c r="P7" s="213">
        <v>8</v>
      </c>
      <c r="Q7" s="214">
        <v>9</v>
      </c>
      <c r="R7" s="215">
        <v>7</v>
      </c>
      <c r="S7" s="215">
        <v>20</v>
      </c>
      <c r="T7" s="214">
        <v>13</v>
      </c>
      <c r="U7" s="214">
        <v>16</v>
      </c>
      <c r="V7" s="214">
        <v>14</v>
      </c>
      <c r="W7" s="214">
        <v>17</v>
      </c>
      <c r="X7" s="214">
        <v>19</v>
      </c>
      <c r="Y7" s="216">
        <v>11</v>
      </c>
      <c r="Z7" s="216">
        <v>21</v>
      </c>
      <c r="AA7" s="217">
        <v>10</v>
      </c>
      <c r="AB7" s="218">
        <v>22</v>
      </c>
      <c r="AC7" s="22"/>
      <c r="AD7" s="22"/>
    </row>
    <row r="8" spans="1:30">
      <c r="A8" s="141">
        <v>1</v>
      </c>
      <c r="B8" s="484" t="s">
        <v>789</v>
      </c>
      <c r="C8" s="787">
        <v>85414</v>
      </c>
      <c r="D8" s="787">
        <v>263</v>
      </c>
      <c r="E8" s="485" t="s">
        <v>0</v>
      </c>
      <c r="F8" s="506" t="s">
        <v>244</v>
      </c>
      <c r="G8" s="508">
        <f>H8+I8+K8+L8+O8+P8+R8+V8</f>
        <v>299</v>
      </c>
      <c r="H8" s="757">
        <v>96</v>
      </c>
      <c r="I8" s="632"/>
      <c r="J8" s="363"/>
      <c r="K8" s="365"/>
      <c r="L8" s="365">
        <v>102</v>
      </c>
      <c r="M8" s="366"/>
      <c r="N8" s="366"/>
      <c r="O8" s="459"/>
      <c r="P8" s="628"/>
      <c r="Q8" s="583"/>
      <c r="R8" s="462"/>
      <c r="S8" s="463"/>
      <c r="T8" s="464"/>
      <c r="U8" s="59"/>
      <c r="V8" s="59">
        <v>101</v>
      </c>
      <c r="W8" s="59"/>
      <c r="X8" s="59"/>
      <c r="Y8" s="465"/>
      <c r="Z8" s="605"/>
      <c r="AA8" s="606"/>
      <c r="AB8" s="607"/>
    </row>
    <row r="9" spans="1:30">
      <c r="A9" s="142">
        <f>1+A8</f>
        <v>2</v>
      </c>
      <c r="B9" s="144" t="s">
        <v>928</v>
      </c>
      <c r="C9" s="850">
        <v>15934</v>
      </c>
      <c r="D9" s="845" t="s">
        <v>241</v>
      </c>
      <c r="E9" s="854" t="s">
        <v>42</v>
      </c>
      <c r="F9" s="727" t="s">
        <v>244</v>
      </c>
      <c r="G9" s="133">
        <f>H9+I9+K9+L9+O9+P9+R9+J9</f>
        <v>275</v>
      </c>
      <c r="H9" s="856">
        <v>112</v>
      </c>
      <c r="I9" s="525"/>
      <c r="J9" s="236">
        <v>90</v>
      </c>
      <c r="K9" s="359"/>
      <c r="L9" s="359">
        <v>73</v>
      </c>
      <c r="M9" s="178"/>
      <c r="N9" s="178"/>
      <c r="O9" s="305"/>
      <c r="P9" s="256"/>
      <c r="Q9" s="52"/>
      <c r="R9" s="382"/>
      <c r="S9" s="248"/>
      <c r="T9" s="63"/>
      <c r="U9" s="64"/>
      <c r="V9" s="64"/>
      <c r="W9" s="64"/>
      <c r="X9" s="64"/>
      <c r="Y9" s="182"/>
      <c r="Z9" s="250"/>
      <c r="AA9" s="251"/>
      <c r="AB9" s="608"/>
    </row>
    <row r="10" spans="1:30" ht="13.5" thickBot="1">
      <c r="A10" s="146">
        <f t="shared" ref="A10:A73" si="0">1+A9</f>
        <v>3</v>
      </c>
      <c r="B10" s="760" t="s">
        <v>490</v>
      </c>
      <c r="C10" s="848">
        <v>24604</v>
      </c>
      <c r="D10" s="851" t="s">
        <v>289</v>
      </c>
      <c r="E10" s="764" t="s">
        <v>46</v>
      </c>
      <c r="F10" s="507" t="s">
        <v>244</v>
      </c>
      <c r="G10" s="134">
        <f>H10+I10+K10+L10+O10+P10+R10+Q10</f>
        <v>272</v>
      </c>
      <c r="H10" s="758"/>
      <c r="I10" s="633"/>
      <c r="J10" s="634"/>
      <c r="K10" s="610"/>
      <c r="L10" s="573"/>
      <c r="M10" s="574"/>
      <c r="N10" s="574"/>
      <c r="O10" s="635">
        <v>114</v>
      </c>
      <c r="P10" s="630"/>
      <c r="Q10" s="150">
        <v>79</v>
      </c>
      <c r="R10" s="613">
        <v>79</v>
      </c>
      <c r="S10" s="614"/>
      <c r="T10" s="579"/>
      <c r="U10" s="375"/>
      <c r="V10" s="375"/>
      <c r="W10" s="375"/>
      <c r="X10" s="375"/>
      <c r="Y10" s="580"/>
      <c r="Z10" s="616"/>
      <c r="AA10" s="617"/>
      <c r="AB10" s="618"/>
    </row>
    <row r="11" spans="1:30">
      <c r="A11" s="45">
        <f t="shared" si="0"/>
        <v>4</v>
      </c>
      <c r="B11" s="843" t="s">
        <v>729</v>
      </c>
      <c r="C11" s="849" t="s">
        <v>110</v>
      </c>
      <c r="D11" s="414" t="s">
        <v>335</v>
      </c>
      <c r="E11" s="414" t="s">
        <v>0</v>
      </c>
      <c r="F11" s="855" t="s">
        <v>244</v>
      </c>
      <c r="G11" s="599">
        <f>H11+I11+K11+L11+O11+P11+R11+V11</f>
        <v>240</v>
      </c>
      <c r="H11" s="543"/>
      <c r="I11" s="857"/>
      <c r="J11" s="326"/>
      <c r="K11" s="319"/>
      <c r="L11" s="319"/>
      <c r="M11" s="320"/>
      <c r="N11" s="320"/>
      <c r="O11" s="327">
        <v>84</v>
      </c>
      <c r="P11" s="372"/>
      <c r="Q11" s="420">
        <v>0</v>
      </c>
      <c r="R11" s="602">
        <v>104</v>
      </c>
      <c r="S11" s="425"/>
      <c r="T11" s="427"/>
      <c r="U11" s="392"/>
      <c r="V11" s="392">
        <v>52</v>
      </c>
      <c r="W11" s="392"/>
      <c r="X11" s="392"/>
      <c r="Y11" s="428"/>
      <c r="Z11" s="258"/>
      <c r="AA11" s="259"/>
      <c r="AB11" s="259"/>
    </row>
    <row r="12" spans="1:30">
      <c r="A12" s="44">
        <f t="shared" si="0"/>
        <v>5</v>
      </c>
      <c r="B12" s="435" t="s">
        <v>476</v>
      </c>
      <c r="C12" s="379" t="s">
        <v>109</v>
      </c>
      <c r="D12" s="307" t="s">
        <v>288</v>
      </c>
      <c r="E12" s="45" t="s">
        <v>0</v>
      </c>
      <c r="F12" s="75" t="s">
        <v>244</v>
      </c>
      <c r="G12" s="133">
        <f>H12+I12+K12+L12+O12+P12+R12+Q12</f>
        <v>231</v>
      </c>
      <c r="H12" s="55"/>
      <c r="I12" s="525"/>
      <c r="J12" s="236"/>
      <c r="K12" s="359"/>
      <c r="L12" s="194"/>
      <c r="M12" s="178"/>
      <c r="N12" s="178"/>
      <c r="O12" s="305">
        <v>63</v>
      </c>
      <c r="P12" s="256"/>
      <c r="Q12" s="52">
        <v>59</v>
      </c>
      <c r="R12" s="382">
        <v>109</v>
      </c>
      <c r="S12" s="248"/>
      <c r="T12" s="63"/>
      <c r="U12" s="64"/>
      <c r="V12" s="64"/>
      <c r="W12" s="64"/>
      <c r="X12" s="64"/>
      <c r="Y12" s="182"/>
      <c r="Z12" s="250"/>
      <c r="AA12" s="251"/>
      <c r="AB12" s="251"/>
    </row>
    <row r="13" spans="1:30">
      <c r="A13" s="44">
        <f t="shared" si="0"/>
        <v>6</v>
      </c>
      <c r="B13" s="446" t="s">
        <v>788</v>
      </c>
      <c r="C13" s="226">
        <v>100249</v>
      </c>
      <c r="D13" s="226" t="s">
        <v>404</v>
      </c>
      <c r="E13" s="370" t="s">
        <v>7</v>
      </c>
      <c r="F13" s="223" t="s">
        <v>244</v>
      </c>
      <c r="G13" s="133">
        <f>H13+I13+K13+R13+O13+P13</f>
        <v>219</v>
      </c>
      <c r="H13" s="418">
        <v>103</v>
      </c>
      <c r="I13" s="525"/>
      <c r="J13" s="236"/>
      <c r="K13" s="359">
        <v>116</v>
      </c>
      <c r="L13" s="359">
        <v>81</v>
      </c>
      <c r="M13" s="178"/>
      <c r="N13" s="178"/>
      <c r="O13" s="305"/>
      <c r="P13" s="256"/>
      <c r="Q13" s="164"/>
      <c r="R13" s="247"/>
      <c r="S13" s="248"/>
      <c r="T13" s="63"/>
      <c r="U13" s="64"/>
      <c r="V13" s="64"/>
      <c r="W13" s="64"/>
      <c r="X13" s="64"/>
      <c r="Y13" s="182"/>
      <c r="Z13" s="250"/>
      <c r="AA13" s="251"/>
      <c r="AB13" s="251"/>
    </row>
    <row r="14" spans="1:30" ht="13.5" customHeight="1">
      <c r="A14" s="44">
        <f t="shared" si="0"/>
        <v>7</v>
      </c>
      <c r="B14" s="432" t="s">
        <v>623</v>
      </c>
      <c r="C14" s="322">
        <v>80180</v>
      </c>
      <c r="D14" s="230" t="s">
        <v>213</v>
      </c>
      <c r="E14" s="231" t="s">
        <v>42</v>
      </c>
      <c r="F14" s="228" t="s">
        <v>130</v>
      </c>
      <c r="G14" s="133">
        <f>H14+I14+K14+L14+O14+P14+R14+J14</f>
        <v>204</v>
      </c>
      <c r="H14" s="418">
        <v>97</v>
      </c>
      <c r="I14" s="525"/>
      <c r="J14" s="236">
        <v>91</v>
      </c>
      <c r="K14" s="359"/>
      <c r="L14" s="359">
        <v>16</v>
      </c>
      <c r="M14" s="178"/>
      <c r="N14" s="178"/>
      <c r="O14" s="305"/>
      <c r="P14" s="256"/>
      <c r="Q14" s="52"/>
      <c r="R14" s="382"/>
      <c r="S14" s="248"/>
      <c r="T14" s="63"/>
      <c r="U14" s="64"/>
      <c r="V14" s="64"/>
      <c r="W14" s="64"/>
      <c r="X14" s="64"/>
      <c r="Y14" s="182"/>
      <c r="Z14" s="250"/>
      <c r="AA14" s="251"/>
      <c r="AB14" s="251"/>
    </row>
    <row r="15" spans="1:30">
      <c r="A15" s="44">
        <f t="shared" si="0"/>
        <v>8</v>
      </c>
      <c r="B15" s="447" t="s">
        <v>113</v>
      </c>
      <c r="C15" s="74" t="s">
        <v>293</v>
      </c>
      <c r="D15" s="74" t="s">
        <v>294</v>
      </c>
      <c r="E15" s="323" t="s">
        <v>1</v>
      </c>
      <c r="F15" s="301" t="s">
        <v>244</v>
      </c>
      <c r="G15" s="133">
        <f>H15+I15+K15+L15+O15+P15+R15</f>
        <v>197</v>
      </c>
      <c r="H15" s="55"/>
      <c r="I15" s="526"/>
      <c r="J15" s="236"/>
      <c r="K15" s="194"/>
      <c r="L15" s="194"/>
      <c r="M15" s="178"/>
      <c r="N15" s="178"/>
      <c r="O15" s="305">
        <v>103</v>
      </c>
      <c r="P15" s="256"/>
      <c r="Q15" s="107"/>
      <c r="R15" s="382">
        <v>94</v>
      </c>
      <c r="S15" s="248"/>
      <c r="T15" s="63"/>
      <c r="U15" s="64"/>
      <c r="V15" s="64"/>
      <c r="W15" s="64"/>
      <c r="X15" s="64"/>
      <c r="Y15" s="182"/>
      <c r="Z15" s="250"/>
      <c r="AA15" s="251"/>
      <c r="AB15" s="251"/>
    </row>
    <row r="16" spans="1:30">
      <c r="A16" s="44">
        <f t="shared" si="0"/>
        <v>9</v>
      </c>
      <c r="B16" s="431" t="s">
        <v>433</v>
      </c>
      <c r="C16" s="329">
        <v>76087</v>
      </c>
      <c r="D16" s="329" t="s">
        <v>434</v>
      </c>
      <c r="E16" s="370" t="s">
        <v>7</v>
      </c>
      <c r="F16" s="358" t="s">
        <v>244</v>
      </c>
      <c r="G16" s="133">
        <f>H16+I16+L16+O16+P16+R16</f>
        <v>187</v>
      </c>
      <c r="H16" s="418">
        <v>74</v>
      </c>
      <c r="I16" s="525"/>
      <c r="J16" s="236"/>
      <c r="K16" s="359">
        <v>51</v>
      </c>
      <c r="L16" s="359">
        <v>113</v>
      </c>
      <c r="M16" s="178"/>
      <c r="N16" s="178"/>
      <c r="O16" s="305"/>
      <c r="P16" s="256"/>
      <c r="Q16" s="52"/>
      <c r="R16" s="192"/>
      <c r="S16" s="248"/>
      <c r="T16" s="63"/>
      <c r="U16" s="64"/>
      <c r="V16" s="64"/>
      <c r="W16" s="64"/>
      <c r="X16" s="64"/>
      <c r="Y16" s="182"/>
      <c r="Z16" s="250"/>
      <c r="AA16" s="251"/>
      <c r="AB16" s="251"/>
    </row>
    <row r="17" spans="1:28">
      <c r="A17" s="44">
        <f t="shared" si="0"/>
        <v>10</v>
      </c>
      <c r="B17" s="442" t="s">
        <v>238</v>
      </c>
      <c r="C17" s="228">
        <v>16042</v>
      </c>
      <c r="D17" s="230" t="s">
        <v>239</v>
      </c>
      <c r="E17" s="231" t="s">
        <v>42</v>
      </c>
      <c r="F17" s="228" t="s">
        <v>244</v>
      </c>
      <c r="G17" s="133">
        <f>H17+I17+K17+L17+O17+P17+R17+Y17</f>
        <v>184</v>
      </c>
      <c r="H17" s="143"/>
      <c r="I17" s="527">
        <v>113</v>
      </c>
      <c r="J17" s="236">
        <v>103</v>
      </c>
      <c r="K17" s="193"/>
      <c r="L17" s="193"/>
      <c r="M17" s="239"/>
      <c r="N17" s="239"/>
      <c r="O17" s="254"/>
      <c r="P17" s="254"/>
      <c r="Q17" s="164"/>
      <c r="R17" s="247"/>
      <c r="S17" s="248"/>
      <c r="T17" s="63"/>
      <c r="U17" s="64"/>
      <c r="V17" s="64"/>
      <c r="W17" s="64"/>
      <c r="X17" s="64"/>
      <c r="Y17" s="182">
        <v>71</v>
      </c>
      <c r="Z17" s="250"/>
      <c r="AA17" s="251"/>
      <c r="AB17" s="251"/>
    </row>
    <row r="18" spans="1:28">
      <c r="A18" s="44">
        <f t="shared" si="0"/>
        <v>11</v>
      </c>
      <c r="B18" s="698" t="s">
        <v>834</v>
      </c>
      <c r="C18" s="325" t="s">
        <v>310</v>
      </c>
      <c r="D18" s="659" t="s">
        <v>806</v>
      </c>
      <c r="E18" s="234" t="s">
        <v>8</v>
      </c>
      <c r="F18" s="116" t="s">
        <v>244</v>
      </c>
      <c r="G18" s="133">
        <f>H18+I18+K18+L18+O18+P18+R18+Y18+J18</f>
        <v>183</v>
      </c>
      <c r="H18" s="55"/>
      <c r="I18" s="525"/>
      <c r="J18" s="236">
        <v>97</v>
      </c>
      <c r="K18" s="359"/>
      <c r="L18" s="194"/>
      <c r="M18" s="178"/>
      <c r="N18" s="178"/>
      <c r="O18" s="305">
        <v>32</v>
      </c>
      <c r="P18" s="256"/>
      <c r="Q18" s="52"/>
      <c r="R18" s="382"/>
      <c r="S18" s="248"/>
      <c r="T18" s="63"/>
      <c r="U18" s="64"/>
      <c r="V18" s="64"/>
      <c r="W18" s="64"/>
      <c r="X18" s="64"/>
      <c r="Y18" s="670">
        <v>54</v>
      </c>
      <c r="Z18" s="250"/>
      <c r="AA18" s="251"/>
      <c r="AB18" s="251"/>
    </row>
    <row r="19" spans="1:28">
      <c r="A19" s="44">
        <f t="shared" si="0"/>
        <v>12</v>
      </c>
      <c r="B19" s="519" t="s">
        <v>693</v>
      </c>
      <c r="C19" s="75" t="s">
        <v>354</v>
      </c>
      <c r="D19" s="221" t="s">
        <v>355</v>
      </c>
      <c r="E19" s="45" t="s">
        <v>46</v>
      </c>
      <c r="F19" s="93" t="s">
        <v>244</v>
      </c>
      <c r="G19" s="133">
        <f>H19+I19+K19+L19+O19+R19+Q19</f>
        <v>180</v>
      </c>
      <c r="H19" s="55"/>
      <c r="I19" s="525"/>
      <c r="J19" s="236"/>
      <c r="K19" s="359"/>
      <c r="L19" s="194"/>
      <c r="M19" s="178"/>
      <c r="N19" s="178"/>
      <c r="O19" s="305">
        <v>96</v>
      </c>
      <c r="P19" s="305">
        <v>90</v>
      </c>
      <c r="Q19" s="52">
        <v>84</v>
      </c>
      <c r="R19" s="382"/>
      <c r="S19" s="248"/>
      <c r="T19" s="63"/>
      <c r="U19" s="64"/>
      <c r="V19" s="64"/>
      <c r="W19" s="64"/>
      <c r="X19" s="64"/>
      <c r="Y19" s="182"/>
      <c r="Z19" s="250"/>
      <c r="AA19" s="251"/>
      <c r="AB19" s="251"/>
    </row>
    <row r="20" spans="1:28">
      <c r="A20" s="44">
        <f t="shared" si="0"/>
        <v>13</v>
      </c>
      <c r="B20" s="700" t="s">
        <v>203</v>
      </c>
      <c r="C20" s="287">
        <v>72056</v>
      </c>
      <c r="D20" s="230" t="s">
        <v>204</v>
      </c>
      <c r="E20" s="231" t="s">
        <v>42</v>
      </c>
      <c r="F20" s="287" t="s">
        <v>130</v>
      </c>
      <c r="G20" s="133">
        <f>H20+J20+K20+L20+O20+P20+R20+Y20</f>
        <v>172</v>
      </c>
      <c r="H20" s="55"/>
      <c r="I20" s="527">
        <v>45</v>
      </c>
      <c r="J20" s="236">
        <v>60</v>
      </c>
      <c r="K20" s="194"/>
      <c r="L20" s="194"/>
      <c r="M20" s="178"/>
      <c r="N20" s="178"/>
      <c r="O20" s="255"/>
      <c r="P20" s="256"/>
      <c r="Q20" s="52"/>
      <c r="R20" s="192"/>
      <c r="S20" s="248"/>
      <c r="T20" s="63"/>
      <c r="U20" s="64"/>
      <c r="V20" s="64"/>
      <c r="W20" s="64"/>
      <c r="X20" s="64"/>
      <c r="Y20" s="182">
        <v>112</v>
      </c>
      <c r="Z20" s="250"/>
      <c r="AA20" s="251"/>
      <c r="AB20" s="251"/>
    </row>
    <row r="21" spans="1:28">
      <c r="A21" s="44">
        <f t="shared" si="0"/>
        <v>14</v>
      </c>
      <c r="B21" s="761" t="s">
        <v>831</v>
      </c>
      <c r="C21" s="763">
        <v>83047</v>
      </c>
      <c r="D21" s="659" t="s">
        <v>807</v>
      </c>
      <c r="E21" s="706" t="s">
        <v>8</v>
      </c>
      <c r="F21" s="766" t="s">
        <v>244</v>
      </c>
      <c r="G21" s="133">
        <f>H21+I21+K21+L21+O21+P21+R21+Y21+J21</f>
        <v>169</v>
      </c>
      <c r="H21" s="55"/>
      <c r="I21" s="525"/>
      <c r="J21" s="236">
        <v>85</v>
      </c>
      <c r="K21" s="359"/>
      <c r="L21" s="194"/>
      <c r="M21" s="178"/>
      <c r="N21" s="178"/>
      <c r="O21" s="305"/>
      <c r="P21" s="256"/>
      <c r="Q21" s="52"/>
      <c r="R21" s="382"/>
      <c r="S21" s="248"/>
      <c r="T21" s="63"/>
      <c r="U21" s="64"/>
      <c r="V21" s="64"/>
      <c r="W21" s="64"/>
      <c r="X21" s="64"/>
      <c r="Y21" s="670">
        <v>84</v>
      </c>
      <c r="Z21" s="250"/>
      <c r="AA21" s="251"/>
      <c r="AB21" s="251"/>
    </row>
    <row r="22" spans="1:28">
      <c r="A22" s="44">
        <f t="shared" si="0"/>
        <v>15</v>
      </c>
      <c r="B22" s="450" t="s">
        <v>483</v>
      </c>
      <c r="C22" s="522">
        <v>54112</v>
      </c>
      <c r="D22" s="101">
        <v>3754</v>
      </c>
      <c r="E22" s="45" t="s">
        <v>6</v>
      </c>
      <c r="F22" s="223" t="s">
        <v>244</v>
      </c>
      <c r="G22" s="133">
        <f>H22+I22+K22+L22+O22+P22+R22</f>
        <v>168</v>
      </c>
      <c r="H22" s="55"/>
      <c r="I22" s="525"/>
      <c r="J22" s="236"/>
      <c r="K22" s="359"/>
      <c r="L22" s="194"/>
      <c r="M22" s="178"/>
      <c r="N22" s="178"/>
      <c r="O22" s="305">
        <v>66</v>
      </c>
      <c r="P22" s="256"/>
      <c r="Q22" s="52"/>
      <c r="R22" s="382">
        <v>102</v>
      </c>
      <c r="S22" s="248"/>
      <c r="T22" s="63"/>
      <c r="U22" s="64"/>
      <c r="V22" s="64"/>
      <c r="W22" s="64"/>
      <c r="X22" s="64"/>
      <c r="Y22" s="182"/>
      <c r="Z22" s="250"/>
      <c r="AA22" s="251"/>
      <c r="AB22" s="251"/>
    </row>
    <row r="23" spans="1:28">
      <c r="A23" s="44">
        <f t="shared" si="0"/>
        <v>16</v>
      </c>
      <c r="B23" s="432" t="s">
        <v>625</v>
      </c>
      <c r="C23" s="358">
        <v>29741</v>
      </c>
      <c r="D23" s="389">
        <v>2848</v>
      </c>
      <c r="E23" s="231" t="s">
        <v>622</v>
      </c>
      <c r="F23" s="228" t="s">
        <v>244</v>
      </c>
      <c r="G23" s="133">
        <f>H23+I23+K23+L23+O23+P23+R23</f>
        <v>164</v>
      </c>
      <c r="H23" s="418">
        <v>95</v>
      </c>
      <c r="I23" s="525"/>
      <c r="J23" s="236"/>
      <c r="K23" s="359"/>
      <c r="L23" s="359">
        <v>69</v>
      </c>
      <c r="M23" s="178"/>
      <c r="N23" s="178"/>
      <c r="O23" s="305"/>
      <c r="P23" s="256"/>
      <c r="Q23" s="52"/>
      <c r="R23" s="382"/>
      <c r="S23" s="248"/>
      <c r="T23" s="63"/>
      <c r="U23" s="64"/>
      <c r="V23" s="64"/>
      <c r="W23" s="64"/>
      <c r="X23" s="64"/>
      <c r="Y23" s="182"/>
      <c r="Z23" s="250"/>
      <c r="AA23" s="251"/>
      <c r="AB23" s="251"/>
    </row>
    <row r="24" spans="1:28">
      <c r="A24" s="44">
        <f t="shared" si="0"/>
        <v>17</v>
      </c>
      <c r="B24" s="450" t="s">
        <v>498</v>
      </c>
      <c r="C24" s="522">
        <v>24603</v>
      </c>
      <c r="D24" s="307" t="s">
        <v>297</v>
      </c>
      <c r="E24" s="129" t="s">
        <v>46</v>
      </c>
      <c r="F24" s="223" t="s">
        <v>244</v>
      </c>
      <c r="G24" s="133">
        <f>H24+I24+K24+L24+P24+R24</f>
        <v>164</v>
      </c>
      <c r="H24" s="55"/>
      <c r="I24" s="525"/>
      <c r="J24" s="236"/>
      <c r="K24" s="359"/>
      <c r="L24" s="194"/>
      <c r="M24" s="178"/>
      <c r="N24" s="178"/>
      <c r="O24" s="305">
        <v>69</v>
      </c>
      <c r="P24" s="256">
        <v>107</v>
      </c>
      <c r="Q24" s="52"/>
      <c r="R24" s="382">
        <v>57</v>
      </c>
      <c r="S24" s="248"/>
      <c r="T24" s="63"/>
      <c r="U24" s="64"/>
      <c r="V24" s="64"/>
      <c r="W24" s="64"/>
      <c r="X24" s="64"/>
      <c r="Y24" s="182"/>
      <c r="Z24" s="250"/>
      <c r="AA24" s="251"/>
      <c r="AB24" s="251"/>
    </row>
    <row r="25" spans="1:28">
      <c r="A25" s="44">
        <f t="shared" si="0"/>
        <v>18</v>
      </c>
      <c r="B25" s="437" t="s">
        <v>466</v>
      </c>
      <c r="C25" s="411">
        <v>23285</v>
      </c>
      <c r="D25" s="340">
        <v>1826</v>
      </c>
      <c r="E25" s="229" t="s">
        <v>7</v>
      </c>
      <c r="F25" s="287" t="s">
        <v>244</v>
      </c>
      <c r="G25" s="133">
        <f>H25+I25+K25+L25+O25+P25+R25</f>
        <v>162</v>
      </c>
      <c r="H25" s="418">
        <v>84</v>
      </c>
      <c r="I25" s="525"/>
      <c r="J25" s="236"/>
      <c r="K25" s="359"/>
      <c r="L25" s="359">
        <v>78</v>
      </c>
      <c r="M25" s="178"/>
      <c r="N25" s="178"/>
      <c r="O25" s="305"/>
      <c r="P25" s="256"/>
      <c r="Q25" s="52"/>
      <c r="R25" s="382"/>
      <c r="S25" s="248"/>
      <c r="T25" s="63"/>
      <c r="U25" s="64"/>
      <c r="V25" s="64"/>
      <c r="W25" s="64"/>
      <c r="X25" s="64"/>
      <c r="Y25" s="182"/>
      <c r="Z25" s="250"/>
      <c r="AA25" s="251"/>
      <c r="AB25" s="251"/>
    </row>
    <row r="26" spans="1:28">
      <c r="A26" s="44">
        <f t="shared" si="0"/>
        <v>19</v>
      </c>
      <c r="B26" s="436" t="s">
        <v>487</v>
      </c>
      <c r="C26" s="410">
        <v>54290</v>
      </c>
      <c r="D26" s="307" t="s">
        <v>328</v>
      </c>
      <c r="E26" s="129" t="s">
        <v>1</v>
      </c>
      <c r="F26" s="223" t="s">
        <v>244</v>
      </c>
      <c r="G26" s="133">
        <f>H26+I26+K26+L26+O26+P26+R26</f>
        <v>161</v>
      </c>
      <c r="H26" s="55"/>
      <c r="I26" s="525"/>
      <c r="J26" s="236"/>
      <c r="K26" s="359"/>
      <c r="L26" s="194"/>
      <c r="M26" s="178"/>
      <c r="N26" s="178"/>
      <c r="O26" s="305">
        <v>67</v>
      </c>
      <c r="P26" s="256"/>
      <c r="Q26" s="52"/>
      <c r="R26" s="382">
        <v>94</v>
      </c>
      <c r="S26" s="248"/>
      <c r="T26" s="63"/>
      <c r="U26" s="64"/>
      <c r="V26" s="64"/>
      <c r="W26" s="64"/>
      <c r="X26" s="64"/>
      <c r="Y26" s="182"/>
      <c r="Z26" s="250"/>
      <c r="AA26" s="251"/>
      <c r="AB26" s="251"/>
    </row>
    <row r="27" spans="1:28">
      <c r="A27" s="44">
        <f t="shared" si="0"/>
        <v>20</v>
      </c>
      <c r="B27" s="700" t="s">
        <v>214</v>
      </c>
      <c r="C27" s="287">
        <v>83114</v>
      </c>
      <c r="D27" s="230" t="s">
        <v>215</v>
      </c>
      <c r="E27" s="229" t="s">
        <v>42</v>
      </c>
      <c r="F27" s="287" t="s">
        <v>244</v>
      </c>
      <c r="G27" s="133">
        <f>H27+J27+K27+L27+O27+P27+R27+Y27</f>
        <v>160</v>
      </c>
      <c r="H27" s="55"/>
      <c r="I27" s="527">
        <v>70</v>
      </c>
      <c r="J27" s="236">
        <v>72</v>
      </c>
      <c r="K27" s="194"/>
      <c r="L27" s="422"/>
      <c r="M27" s="178"/>
      <c r="N27" s="240"/>
      <c r="O27" s="255"/>
      <c r="P27" s="256"/>
      <c r="Q27" s="107"/>
      <c r="R27" s="192"/>
      <c r="S27" s="248"/>
      <c r="T27" s="63"/>
      <c r="U27" s="64"/>
      <c r="V27" s="64"/>
      <c r="W27" s="64"/>
      <c r="X27" s="64"/>
      <c r="Y27" s="182">
        <v>88</v>
      </c>
      <c r="Z27" s="250"/>
      <c r="AA27" s="251"/>
      <c r="AB27" s="251"/>
    </row>
    <row r="28" spans="1:28">
      <c r="A28" s="44">
        <f t="shared" si="0"/>
        <v>21</v>
      </c>
      <c r="B28" s="442" t="s">
        <v>210</v>
      </c>
      <c r="C28" s="762">
        <v>16079</v>
      </c>
      <c r="D28" s="230" t="s">
        <v>211</v>
      </c>
      <c r="E28" s="765" t="s">
        <v>42</v>
      </c>
      <c r="F28" s="228" t="s">
        <v>244</v>
      </c>
      <c r="G28" s="133">
        <f>H28+J28+K28+L28+O28+P28+R28+Y28</f>
        <v>159</v>
      </c>
      <c r="H28" s="55"/>
      <c r="I28" s="527">
        <v>95</v>
      </c>
      <c r="J28" s="236">
        <v>96</v>
      </c>
      <c r="K28" s="194"/>
      <c r="L28" s="194"/>
      <c r="M28" s="178"/>
      <c r="N28" s="178"/>
      <c r="O28" s="255"/>
      <c r="P28" s="256"/>
      <c r="Q28" s="107"/>
      <c r="R28" s="192"/>
      <c r="S28" s="248"/>
      <c r="T28" s="63"/>
      <c r="U28" s="64"/>
      <c r="V28" s="64"/>
      <c r="W28" s="64"/>
      <c r="X28" s="64"/>
      <c r="Y28" s="182">
        <v>63</v>
      </c>
      <c r="Z28" s="250"/>
      <c r="AA28" s="251"/>
      <c r="AB28" s="251"/>
    </row>
    <row r="29" spans="1:28">
      <c r="A29" s="44">
        <f t="shared" si="0"/>
        <v>22</v>
      </c>
      <c r="B29" s="440" t="s">
        <v>599</v>
      </c>
      <c r="C29" s="353">
        <v>93341</v>
      </c>
      <c r="D29" s="412" t="s">
        <v>600</v>
      </c>
      <c r="E29" s="322" t="s">
        <v>7</v>
      </c>
      <c r="F29" s="415" t="s">
        <v>130</v>
      </c>
      <c r="G29" s="133">
        <f>H29+I29+K29+L29+O29+P29+R29</f>
        <v>138</v>
      </c>
      <c r="H29" s="418">
        <v>85</v>
      </c>
      <c r="I29" s="525"/>
      <c r="J29" s="236"/>
      <c r="K29" s="359"/>
      <c r="L29" s="359">
        <v>53</v>
      </c>
      <c r="M29" s="178"/>
      <c r="N29" s="178"/>
      <c r="O29" s="305"/>
      <c r="P29" s="256"/>
      <c r="Q29" s="52"/>
      <c r="R29" s="382"/>
      <c r="S29" s="248"/>
      <c r="T29" s="63"/>
      <c r="U29" s="64"/>
      <c r="V29" s="64"/>
      <c r="W29" s="64"/>
      <c r="X29" s="64"/>
      <c r="Y29" s="182"/>
      <c r="Z29" s="250"/>
      <c r="AA29" s="251"/>
      <c r="AB29" s="251"/>
    </row>
    <row r="30" spans="1:28">
      <c r="A30" s="44">
        <f t="shared" si="0"/>
        <v>23</v>
      </c>
      <c r="B30" s="441" t="s">
        <v>446</v>
      </c>
      <c r="C30" s="354">
        <v>103944</v>
      </c>
      <c r="D30" s="753" t="s">
        <v>447</v>
      </c>
      <c r="E30" s="357" t="s">
        <v>7</v>
      </c>
      <c r="F30" s="754" t="s">
        <v>244</v>
      </c>
      <c r="G30" s="133">
        <f>H30+I30+L30+O30+P30+R30</f>
        <v>131</v>
      </c>
      <c r="H30" s="418">
        <v>34</v>
      </c>
      <c r="I30" s="525"/>
      <c r="J30" s="236"/>
      <c r="K30" s="359">
        <v>91</v>
      </c>
      <c r="L30" s="359">
        <v>97</v>
      </c>
      <c r="M30" s="178"/>
      <c r="N30" s="178"/>
      <c r="O30" s="305"/>
      <c r="P30" s="256"/>
      <c r="Q30" s="107"/>
      <c r="R30" s="192"/>
      <c r="S30" s="248"/>
      <c r="T30" s="63"/>
      <c r="U30" s="64"/>
      <c r="V30" s="64"/>
      <c r="W30" s="64"/>
      <c r="X30" s="64"/>
      <c r="Y30" s="182"/>
      <c r="Z30" s="250"/>
      <c r="AA30" s="251"/>
      <c r="AB30" s="251"/>
    </row>
    <row r="31" spans="1:28">
      <c r="A31" s="44">
        <f t="shared" si="0"/>
        <v>24</v>
      </c>
      <c r="B31" s="448" t="s">
        <v>506</v>
      </c>
      <c r="C31" s="308">
        <v>70796</v>
      </c>
      <c r="D31" s="308">
        <v>1303</v>
      </c>
      <c r="E31" s="311" t="s">
        <v>46</v>
      </c>
      <c r="F31" s="413" t="s">
        <v>244</v>
      </c>
      <c r="G31" s="133">
        <f>H31+I31+K31+L31+O31+P31+R31</f>
        <v>131</v>
      </c>
      <c r="H31" s="55"/>
      <c r="I31" s="525"/>
      <c r="J31" s="236"/>
      <c r="K31" s="359"/>
      <c r="L31" s="194"/>
      <c r="M31" s="178"/>
      <c r="N31" s="178"/>
      <c r="O31" s="305"/>
      <c r="P31" s="256">
        <v>81</v>
      </c>
      <c r="Q31" s="52"/>
      <c r="R31" s="382">
        <v>50</v>
      </c>
      <c r="S31" s="248"/>
      <c r="T31" s="63"/>
      <c r="U31" s="64"/>
      <c r="V31" s="64"/>
      <c r="W31" s="64"/>
      <c r="X31" s="64"/>
      <c r="Y31" s="182"/>
      <c r="Z31" s="250"/>
      <c r="AA31" s="251"/>
      <c r="AB31" s="251"/>
    </row>
    <row r="32" spans="1:28">
      <c r="A32" s="44">
        <f t="shared" si="0"/>
        <v>25</v>
      </c>
      <c r="B32" s="448" t="s">
        <v>524</v>
      </c>
      <c r="C32" s="308">
        <v>54216</v>
      </c>
      <c r="D32" s="308">
        <v>3656</v>
      </c>
      <c r="E32" s="311" t="s">
        <v>6</v>
      </c>
      <c r="F32" s="413" t="s">
        <v>244</v>
      </c>
      <c r="G32" s="133">
        <f>H32+I32+K32+L32+O32+P32+R32</f>
        <v>131</v>
      </c>
      <c r="H32" s="55"/>
      <c r="I32" s="525"/>
      <c r="J32" s="236"/>
      <c r="K32" s="359"/>
      <c r="L32" s="194"/>
      <c r="M32" s="178"/>
      <c r="N32" s="178"/>
      <c r="O32" s="305"/>
      <c r="P32" s="256">
        <v>93</v>
      </c>
      <c r="Q32" s="52"/>
      <c r="R32" s="382">
        <v>38</v>
      </c>
      <c r="S32" s="248"/>
      <c r="T32" s="63"/>
      <c r="U32" s="64"/>
      <c r="V32" s="64"/>
      <c r="W32" s="64"/>
      <c r="X32" s="64"/>
      <c r="Y32" s="182"/>
      <c r="Z32" s="250"/>
      <c r="AA32" s="251"/>
      <c r="AB32" s="251"/>
    </row>
    <row r="33" spans="1:28">
      <c r="A33" s="44">
        <f t="shared" si="0"/>
        <v>26</v>
      </c>
      <c r="B33" s="438" t="s">
        <v>225</v>
      </c>
      <c r="C33" s="322">
        <v>16229</v>
      </c>
      <c r="D33" s="322">
        <v>702</v>
      </c>
      <c r="E33" s="322" t="s">
        <v>42</v>
      </c>
      <c r="F33" s="415" t="s">
        <v>244</v>
      </c>
      <c r="G33" s="133">
        <f>H33+J33+K33+L33+O33+P33+R33+Y33</f>
        <v>130</v>
      </c>
      <c r="H33" s="55"/>
      <c r="I33" s="527">
        <v>61</v>
      </c>
      <c r="J33" s="236">
        <v>95</v>
      </c>
      <c r="K33" s="194"/>
      <c r="L33" s="422"/>
      <c r="M33" s="178"/>
      <c r="N33" s="178"/>
      <c r="O33" s="198"/>
      <c r="P33" s="256"/>
      <c r="Q33" s="52"/>
      <c r="R33" s="192"/>
      <c r="S33" s="248"/>
      <c r="T33" s="63"/>
      <c r="U33" s="64"/>
      <c r="V33" s="64"/>
      <c r="W33" s="64"/>
      <c r="X33" s="64"/>
      <c r="Y33" s="182">
        <v>35</v>
      </c>
      <c r="Z33" s="250"/>
      <c r="AA33" s="251"/>
      <c r="AB33" s="251"/>
    </row>
    <row r="34" spans="1:28">
      <c r="A34" s="44">
        <f t="shared" si="0"/>
        <v>27</v>
      </c>
      <c r="B34" s="440" t="s">
        <v>613</v>
      </c>
      <c r="C34" s="353">
        <v>110971</v>
      </c>
      <c r="D34" s="412" t="s">
        <v>614</v>
      </c>
      <c r="E34" s="322" t="s">
        <v>7</v>
      </c>
      <c r="F34" s="415" t="s">
        <v>130</v>
      </c>
      <c r="G34" s="133">
        <f>H34+I34+K34+L34+O34+P34+R34</f>
        <v>126</v>
      </c>
      <c r="H34" s="418">
        <v>40</v>
      </c>
      <c r="I34" s="525"/>
      <c r="J34" s="236"/>
      <c r="K34" s="359"/>
      <c r="L34" s="359">
        <v>86</v>
      </c>
      <c r="M34" s="178"/>
      <c r="N34" s="178"/>
      <c r="O34" s="305"/>
      <c r="P34" s="256"/>
      <c r="Q34" s="52"/>
      <c r="R34" s="382"/>
      <c r="S34" s="248"/>
      <c r="T34" s="63"/>
      <c r="U34" s="64"/>
      <c r="V34" s="64"/>
      <c r="W34" s="64"/>
      <c r="X34" s="64"/>
      <c r="Y34" s="182"/>
      <c r="Z34" s="250"/>
      <c r="AA34" s="251"/>
      <c r="AB34" s="251"/>
    </row>
    <row r="35" spans="1:28" ht="15.75">
      <c r="A35" s="44">
        <f t="shared" si="0"/>
        <v>28</v>
      </c>
      <c r="B35" s="439" t="s">
        <v>400</v>
      </c>
      <c r="C35" s="353">
        <v>93566</v>
      </c>
      <c r="D35" s="322" t="s">
        <v>73</v>
      </c>
      <c r="E35" s="357" t="s">
        <v>7</v>
      </c>
      <c r="F35" s="413" t="s">
        <v>244</v>
      </c>
      <c r="G35" s="133">
        <f>H35+I35+L35+O35+P35+R35</f>
        <v>124</v>
      </c>
      <c r="H35" s="418">
        <v>64</v>
      </c>
      <c r="I35" s="525"/>
      <c r="J35" s="236"/>
      <c r="K35" s="359">
        <v>51</v>
      </c>
      <c r="L35" s="359">
        <v>60</v>
      </c>
      <c r="M35" s="178"/>
      <c r="N35" s="178"/>
      <c r="O35" s="305"/>
      <c r="P35" s="256"/>
      <c r="Q35" s="52"/>
      <c r="R35" s="192"/>
      <c r="S35" s="248"/>
      <c r="T35" s="63"/>
      <c r="U35" s="64"/>
      <c r="V35" s="64"/>
      <c r="W35" s="64"/>
      <c r="X35" s="64"/>
      <c r="Y35" s="182"/>
      <c r="Z35" s="257"/>
      <c r="AA35" s="251"/>
      <c r="AB35" s="251"/>
    </row>
    <row r="36" spans="1:28">
      <c r="A36" s="44">
        <f t="shared" si="0"/>
        <v>29</v>
      </c>
      <c r="B36" s="439" t="s">
        <v>416</v>
      </c>
      <c r="C36" s="353">
        <v>106758</v>
      </c>
      <c r="D36" s="354" t="s">
        <v>417</v>
      </c>
      <c r="E36" s="357" t="s">
        <v>7</v>
      </c>
      <c r="F36" s="413" t="s">
        <v>244</v>
      </c>
      <c r="G36" s="133">
        <f>H36+I36+L36+O36+P36+R36</f>
        <v>116</v>
      </c>
      <c r="H36" s="418">
        <v>34</v>
      </c>
      <c r="I36" s="525"/>
      <c r="J36" s="236"/>
      <c r="K36" s="359">
        <v>70</v>
      </c>
      <c r="L36" s="359">
        <v>82</v>
      </c>
      <c r="M36" s="178"/>
      <c r="N36" s="178"/>
      <c r="O36" s="305"/>
      <c r="P36" s="256"/>
      <c r="Q36" s="52"/>
      <c r="R36" s="192"/>
      <c r="S36" s="248"/>
      <c r="T36" s="63"/>
      <c r="U36" s="64"/>
      <c r="V36" s="64"/>
      <c r="W36" s="64"/>
      <c r="X36" s="64"/>
      <c r="Y36" s="182"/>
      <c r="Z36" s="250"/>
      <c r="AA36" s="251"/>
      <c r="AB36" s="251"/>
    </row>
    <row r="37" spans="1:28">
      <c r="A37" s="44">
        <f t="shared" si="0"/>
        <v>30</v>
      </c>
      <c r="B37" s="448" t="s">
        <v>472</v>
      </c>
      <c r="C37" s="409">
        <v>54104</v>
      </c>
      <c r="D37" s="409" t="s">
        <v>473</v>
      </c>
      <c r="E37" s="311" t="s">
        <v>6</v>
      </c>
      <c r="F37" s="413" t="s">
        <v>130</v>
      </c>
      <c r="G37" s="133">
        <f>H37+I37+K37+L37+O37+P37+R37</f>
        <v>116</v>
      </c>
      <c r="H37" s="55"/>
      <c r="I37" s="525"/>
      <c r="J37" s="236"/>
      <c r="K37" s="359"/>
      <c r="L37" s="194"/>
      <c r="M37" s="178"/>
      <c r="N37" s="178"/>
      <c r="O37" s="305"/>
      <c r="P37" s="256"/>
      <c r="Q37" s="52"/>
      <c r="R37" s="382">
        <v>116</v>
      </c>
      <c r="S37" s="248"/>
      <c r="T37" s="63"/>
      <c r="U37" s="64"/>
      <c r="V37" s="64"/>
      <c r="W37" s="64"/>
      <c r="X37" s="64"/>
      <c r="Y37" s="182"/>
      <c r="Z37" s="250"/>
      <c r="AA37" s="251"/>
      <c r="AB37" s="251"/>
    </row>
    <row r="38" spans="1:28">
      <c r="A38" s="44">
        <f t="shared" si="0"/>
        <v>31</v>
      </c>
      <c r="B38" s="841" t="s">
        <v>911</v>
      </c>
      <c r="C38" s="844">
        <v>102188</v>
      </c>
      <c r="D38" s="844" t="s">
        <v>912</v>
      </c>
      <c r="E38" s="844" t="s">
        <v>9</v>
      </c>
      <c r="F38" s="413"/>
      <c r="G38" s="133">
        <f>H38+I38+K38+L38+O38+P38+R38+Y38+J38+V38</f>
        <v>114</v>
      </c>
      <c r="H38" s="55"/>
      <c r="I38" s="525"/>
      <c r="J38" s="236"/>
      <c r="K38" s="359"/>
      <c r="L38" s="194"/>
      <c r="M38" s="178"/>
      <c r="N38" s="178"/>
      <c r="O38" s="305"/>
      <c r="P38" s="256"/>
      <c r="Q38" s="52"/>
      <c r="R38" s="382"/>
      <c r="S38" s="248"/>
      <c r="T38" s="63"/>
      <c r="U38" s="64"/>
      <c r="V38" s="78">
        <v>114</v>
      </c>
      <c r="W38" s="64"/>
      <c r="X38" s="64"/>
      <c r="Y38" s="182"/>
      <c r="Z38" s="250"/>
      <c r="AA38" s="251"/>
      <c r="AB38" s="251"/>
    </row>
    <row r="39" spans="1:28">
      <c r="A39" s="44">
        <f t="shared" si="0"/>
        <v>32</v>
      </c>
      <c r="B39" s="631" t="s">
        <v>720</v>
      </c>
      <c r="C39" s="311">
        <v>100845</v>
      </c>
      <c r="D39" s="311" t="s">
        <v>721</v>
      </c>
      <c r="E39" s="311" t="s">
        <v>2</v>
      </c>
      <c r="F39" s="413" t="s">
        <v>714</v>
      </c>
      <c r="G39" s="133">
        <f>H39+I39+K39+L39+O39+P39+R39+Q39</f>
        <v>114</v>
      </c>
      <c r="H39" s="55"/>
      <c r="I39" s="525"/>
      <c r="J39" s="236"/>
      <c r="K39" s="359"/>
      <c r="L39" s="194"/>
      <c r="M39" s="178"/>
      <c r="N39" s="178"/>
      <c r="O39" s="305"/>
      <c r="P39" s="256"/>
      <c r="Q39" s="78">
        <v>114</v>
      </c>
      <c r="R39" s="382"/>
      <c r="S39" s="248"/>
      <c r="T39" s="63"/>
      <c r="U39" s="64"/>
      <c r="V39" s="64"/>
      <c r="W39" s="64"/>
      <c r="X39" s="64"/>
      <c r="Y39" s="182"/>
      <c r="Z39" s="250"/>
      <c r="AA39" s="251"/>
      <c r="AB39" s="251"/>
    </row>
    <row r="40" spans="1:28">
      <c r="A40" s="44">
        <f t="shared" si="0"/>
        <v>33</v>
      </c>
      <c r="B40" s="448" t="s">
        <v>504</v>
      </c>
      <c r="C40" s="308">
        <v>54213</v>
      </c>
      <c r="D40" s="308" t="s">
        <v>505</v>
      </c>
      <c r="E40" s="311" t="s">
        <v>6</v>
      </c>
      <c r="F40" s="413" t="s">
        <v>244</v>
      </c>
      <c r="G40" s="133">
        <f>H40+I40+K40+L40+O40+P40+R40</f>
        <v>114</v>
      </c>
      <c r="H40" s="55"/>
      <c r="I40" s="525"/>
      <c r="J40" s="236"/>
      <c r="K40" s="359"/>
      <c r="L40" s="194"/>
      <c r="M40" s="178"/>
      <c r="N40" s="178"/>
      <c r="O40" s="305"/>
      <c r="P40" s="256">
        <v>64</v>
      </c>
      <c r="Q40" s="52"/>
      <c r="R40" s="382">
        <v>50</v>
      </c>
      <c r="S40" s="248"/>
      <c r="T40" s="63"/>
      <c r="U40" s="64"/>
      <c r="V40" s="64"/>
      <c r="W40" s="64"/>
      <c r="X40" s="64"/>
      <c r="Y40" s="182"/>
      <c r="Z40" s="250"/>
      <c r="AA40" s="251"/>
      <c r="AB40" s="251"/>
    </row>
    <row r="41" spans="1:28">
      <c r="A41" s="44">
        <f t="shared" si="0"/>
        <v>34</v>
      </c>
      <c r="B41" s="453" t="s">
        <v>120</v>
      </c>
      <c r="C41" s="298">
        <v>16078</v>
      </c>
      <c r="D41" s="324" t="s">
        <v>209</v>
      </c>
      <c r="E41" s="322" t="s">
        <v>42</v>
      </c>
      <c r="F41" s="454" t="s">
        <v>244</v>
      </c>
      <c r="G41" s="133">
        <f>H41+J41+K41+L41+O41+P41+R41</f>
        <v>114</v>
      </c>
      <c r="H41" s="143"/>
      <c r="I41" s="527">
        <v>110</v>
      </c>
      <c r="J41" s="236">
        <v>114</v>
      </c>
      <c r="K41" s="193"/>
      <c r="L41" s="193"/>
      <c r="M41" s="239"/>
      <c r="N41" s="253"/>
      <c r="O41" s="254"/>
      <c r="P41" s="254"/>
      <c r="Q41" s="107"/>
      <c r="R41" s="192"/>
      <c r="S41" s="248"/>
      <c r="T41" s="63"/>
      <c r="U41" s="64"/>
      <c r="V41" s="64"/>
      <c r="W41" s="64"/>
      <c r="X41" s="64"/>
      <c r="Y41" s="182"/>
      <c r="Z41" s="250"/>
      <c r="AA41" s="251"/>
      <c r="AB41" s="251"/>
    </row>
    <row r="42" spans="1:28">
      <c r="A42" s="44">
        <f t="shared" si="0"/>
        <v>35</v>
      </c>
      <c r="B42" s="441" t="s">
        <v>80</v>
      </c>
      <c r="C42" s="354">
        <v>68345</v>
      </c>
      <c r="D42" s="468" t="s">
        <v>81</v>
      </c>
      <c r="E42" s="369" t="s">
        <v>7</v>
      </c>
      <c r="F42" s="413" t="s">
        <v>244</v>
      </c>
      <c r="G42" s="133">
        <f t="shared" ref="G42:G47" si="1">H42+I42+K42+L42+O42+P42+R42</f>
        <v>113</v>
      </c>
      <c r="H42" s="55"/>
      <c r="I42" s="525"/>
      <c r="J42" s="236"/>
      <c r="K42" s="359">
        <v>113</v>
      </c>
      <c r="L42" s="194"/>
      <c r="M42" s="178"/>
      <c r="N42" s="178"/>
      <c r="O42" s="305"/>
      <c r="P42" s="256"/>
      <c r="Q42" s="107"/>
      <c r="R42" s="192"/>
      <c r="S42" s="248"/>
      <c r="T42" s="63"/>
      <c r="U42" s="64"/>
      <c r="V42" s="64"/>
      <c r="W42" s="64"/>
      <c r="X42" s="64"/>
      <c r="Y42" s="182"/>
      <c r="Z42" s="250"/>
      <c r="AA42" s="251"/>
      <c r="AB42" s="251"/>
    </row>
    <row r="43" spans="1:28">
      <c r="A43" s="44">
        <f t="shared" si="0"/>
        <v>36</v>
      </c>
      <c r="B43" s="520" t="s">
        <v>666</v>
      </c>
      <c r="C43" s="311" t="s">
        <v>323</v>
      </c>
      <c r="D43" s="313" t="s">
        <v>324</v>
      </c>
      <c r="E43" s="311" t="s">
        <v>46</v>
      </c>
      <c r="F43" s="430" t="s">
        <v>130</v>
      </c>
      <c r="G43" s="133">
        <f t="shared" si="1"/>
        <v>112</v>
      </c>
      <c r="H43" s="55"/>
      <c r="I43" s="525"/>
      <c r="J43" s="236"/>
      <c r="K43" s="359"/>
      <c r="L43" s="422"/>
      <c r="M43" s="178"/>
      <c r="N43" s="178"/>
      <c r="O43" s="305"/>
      <c r="P43" s="305">
        <v>112</v>
      </c>
      <c r="Q43" s="52"/>
      <c r="R43" s="382"/>
      <c r="S43" s="248"/>
      <c r="T43" s="63"/>
      <c r="U43" s="64"/>
      <c r="V43" s="64"/>
      <c r="W43" s="64"/>
      <c r="X43" s="64"/>
      <c r="Y43" s="182"/>
      <c r="Z43" s="250"/>
      <c r="AA43" s="251"/>
      <c r="AB43" s="251"/>
    </row>
    <row r="44" spans="1:28">
      <c r="A44" s="44">
        <f t="shared" si="0"/>
        <v>37</v>
      </c>
      <c r="B44" s="440" t="s">
        <v>474</v>
      </c>
      <c r="C44" s="297">
        <v>53956</v>
      </c>
      <c r="D44" s="297" t="s">
        <v>475</v>
      </c>
      <c r="E44" s="311" t="s">
        <v>6</v>
      </c>
      <c r="F44" s="413" t="s">
        <v>244</v>
      </c>
      <c r="G44" s="133">
        <f t="shared" si="1"/>
        <v>111</v>
      </c>
      <c r="H44" s="55"/>
      <c r="I44" s="525"/>
      <c r="J44" s="236"/>
      <c r="K44" s="359"/>
      <c r="L44" s="194"/>
      <c r="M44" s="178"/>
      <c r="N44" s="178"/>
      <c r="O44" s="305"/>
      <c r="P44" s="256"/>
      <c r="Q44" s="52"/>
      <c r="R44" s="382">
        <v>111</v>
      </c>
      <c r="S44" s="248"/>
      <c r="T44" s="63"/>
      <c r="U44" s="64"/>
      <c r="V44" s="64"/>
      <c r="W44" s="64"/>
      <c r="X44" s="64"/>
      <c r="Y44" s="182"/>
      <c r="Z44" s="250"/>
      <c r="AA44" s="251"/>
      <c r="AB44" s="251"/>
    </row>
    <row r="45" spans="1:28">
      <c r="A45" s="44">
        <f t="shared" si="0"/>
        <v>38</v>
      </c>
      <c r="B45" s="441" t="s">
        <v>405</v>
      </c>
      <c r="C45" s="354">
        <v>23208</v>
      </c>
      <c r="D45" s="356">
        <v>1748</v>
      </c>
      <c r="E45" s="369" t="s">
        <v>7</v>
      </c>
      <c r="F45" s="413" t="s">
        <v>244</v>
      </c>
      <c r="G45" s="133">
        <f t="shared" si="1"/>
        <v>109</v>
      </c>
      <c r="H45" s="55"/>
      <c r="I45" s="525"/>
      <c r="J45" s="236"/>
      <c r="K45" s="359">
        <v>109</v>
      </c>
      <c r="L45" s="194"/>
      <c r="M45" s="178"/>
      <c r="N45" s="178"/>
      <c r="O45" s="305"/>
      <c r="P45" s="256"/>
      <c r="Q45" s="107"/>
      <c r="R45" s="192"/>
      <c r="S45" s="248"/>
      <c r="T45" s="63"/>
      <c r="U45" s="64"/>
      <c r="V45" s="64"/>
      <c r="W45" s="64"/>
      <c r="X45" s="64"/>
      <c r="Y45" s="182"/>
      <c r="Z45" s="250"/>
      <c r="AA45" s="251"/>
      <c r="AB45" s="251"/>
    </row>
    <row r="46" spans="1:28">
      <c r="A46" s="44">
        <f t="shared" si="0"/>
        <v>39</v>
      </c>
      <c r="B46" s="376" t="s">
        <v>477</v>
      </c>
      <c r="C46" s="409" t="s">
        <v>479</v>
      </c>
      <c r="D46" s="409" t="s">
        <v>478</v>
      </c>
      <c r="E46" s="311" t="s">
        <v>42</v>
      </c>
      <c r="F46" s="413" t="s">
        <v>244</v>
      </c>
      <c r="G46" s="133">
        <f t="shared" si="1"/>
        <v>107</v>
      </c>
      <c r="H46" s="55"/>
      <c r="I46" s="525"/>
      <c r="J46" s="236"/>
      <c r="K46" s="359"/>
      <c r="L46" s="194"/>
      <c r="M46" s="178"/>
      <c r="N46" s="178"/>
      <c r="O46" s="305"/>
      <c r="P46" s="256"/>
      <c r="Q46" s="52"/>
      <c r="R46" s="585">
        <v>107</v>
      </c>
      <c r="S46" s="189"/>
      <c r="T46" s="164"/>
      <c r="U46" s="145"/>
      <c r="V46" s="145"/>
      <c r="W46" s="145"/>
      <c r="X46" s="145"/>
      <c r="Y46" s="181"/>
      <c r="Z46" s="250"/>
      <c r="AA46" s="251"/>
      <c r="AB46" s="251"/>
    </row>
    <row r="47" spans="1:28">
      <c r="A47" s="44">
        <f t="shared" si="0"/>
        <v>40</v>
      </c>
      <c r="B47" s="842" t="s">
        <v>624</v>
      </c>
      <c r="C47" s="404">
        <v>76174</v>
      </c>
      <c r="D47" s="405" t="s">
        <v>71</v>
      </c>
      <c r="E47" s="300" t="s">
        <v>0</v>
      </c>
      <c r="F47" s="413" t="s">
        <v>244</v>
      </c>
      <c r="G47" s="133">
        <f t="shared" si="1"/>
        <v>107</v>
      </c>
      <c r="H47" s="418">
        <v>107</v>
      </c>
      <c r="I47" s="525"/>
      <c r="J47" s="236"/>
      <c r="K47" s="359"/>
      <c r="L47" s="359"/>
      <c r="M47" s="178"/>
      <c r="N47" s="178"/>
      <c r="O47" s="305"/>
      <c r="P47" s="256"/>
      <c r="Q47" s="52"/>
      <c r="R47" s="382"/>
      <c r="S47" s="248"/>
      <c r="T47" s="63"/>
      <c r="U47" s="64"/>
      <c r="V47" s="64"/>
      <c r="W47" s="64"/>
      <c r="X47" s="64"/>
      <c r="Y47" s="182"/>
      <c r="Z47" s="250"/>
      <c r="AA47" s="251"/>
      <c r="AB47" s="251"/>
    </row>
    <row r="48" spans="1:28">
      <c r="A48" s="44">
        <f t="shared" si="0"/>
        <v>41</v>
      </c>
      <c r="B48" s="699" t="s">
        <v>791</v>
      </c>
      <c r="C48" s="680">
        <v>62117</v>
      </c>
      <c r="D48" s="680" t="s">
        <v>792</v>
      </c>
      <c r="E48" s="682" t="s">
        <v>8</v>
      </c>
      <c r="F48" s="683" t="s">
        <v>244</v>
      </c>
      <c r="G48" s="133">
        <f>H48+I48+K48+L48+O48+P48+R48+Y48</f>
        <v>107</v>
      </c>
      <c r="H48" s="55"/>
      <c r="I48" s="525"/>
      <c r="J48" s="236"/>
      <c r="K48" s="359"/>
      <c r="L48" s="194"/>
      <c r="M48" s="178"/>
      <c r="N48" s="178"/>
      <c r="O48" s="305"/>
      <c r="P48" s="256"/>
      <c r="Q48" s="52"/>
      <c r="R48" s="382"/>
      <c r="S48" s="248"/>
      <c r="T48" s="63"/>
      <c r="U48" s="64"/>
      <c r="V48" s="64"/>
      <c r="W48" s="64"/>
      <c r="X48" s="64"/>
      <c r="Y48" s="670">
        <v>107</v>
      </c>
      <c r="Z48" s="250"/>
      <c r="AA48" s="251"/>
      <c r="AB48" s="251"/>
    </row>
    <row r="49" spans="1:28">
      <c r="A49" s="44">
        <f t="shared" si="0"/>
        <v>42</v>
      </c>
      <c r="B49" s="439" t="s">
        <v>439</v>
      </c>
      <c r="C49" s="354">
        <v>76068</v>
      </c>
      <c r="D49" s="354" t="s">
        <v>440</v>
      </c>
      <c r="E49" s="357" t="s">
        <v>7</v>
      </c>
      <c r="F49" s="413" t="s">
        <v>244</v>
      </c>
      <c r="G49" s="133">
        <f>H49+I49+K49+L49+O49+P49+R49</f>
        <v>106</v>
      </c>
      <c r="H49" s="55"/>
      <c r="I49" s="525"/>
      <c r="J49" s="236"/>
      <c r="K49" s="359">
        <v>106</v>
      </c>
      <c r="L49" s="194"/>
      <c r="M49" s="178"/>
      <c r="N49" s="178"/>
      <c r="O49" s="305"/>
      <c r="P49" s="256"/>
      <c r="Q49" s="107"/>
      <c r="R49" s="192"/>
      <c r="S49" s="248"/>
      <c r="T49" s="63"/>
      <c r="U49" s="64"/>
      <c r="V49" s="64"/>
      <c r="W49" s="64"/>
      <c r="X49" s="64"/>
      <c r="Y49" s="182"/>
      <c r="Z49" s="250"/>
      <c r="AA49" s="251"/>
      <c r="AB49" s="251"/>
    </row>
    <row r="50" spans="1:28">
      <c r="A50" s="44">
        <f t="shared" si="0"/>
        <v>43</v>
      </c>
      <c r="B50" s="752" t="s">
        <v>485</v>
      </c>
      <c r="C50" s="306">
        <v>16105</v>
      </c>
      <c r="D50" s="306" t="s">
        <v>856</v>
      </c>
      <c r="E50" s="306" t="s">
        <v>42</v>
      </c>
      <c r="F50" s="455" t="s">
        <v>244</v>
      </c>
      <c r="G50" s="133">
        <f>H50+I50+K50+L50+O50+P50+R50+Y50+J50</f>
        <v>106</v>
      </c>
      <c r="H50" s="55"/>
      <c r="I50" s="525"/>
      <c r="J50" s="280">
        <v>106</v>
      </c>
      <c r="K50" s="359"/>
      <c r="L50" s="194"/>
      <c r="M50" s="178"/>
      <c r="N50" s="178"/>
      <c r="O50" s="305"/>
      <c r="P50" s="256"/>
      <c r="Q50" s="52"/>
      <c r="R50" s="382"/>
      <c r="S50" s="248"/>
      <c r="T50" s="63"/>
      <c r="U50" s="64"/>
      <c r="V50" s="64"/>
      <c r="W50" s="64"/>
      <c r="X50" s="64"/>
      <c r="Y50" s="182"/>
      <c r="Z50" s="250"/>
      <c r="AA50" s="251"/>
      <c r="AB50" s="251"/>
    </row>
    <row r="51" spans="1:28">
      <c r="A51" s="44">
        <f t="shared" si="0"/>
        <v>44</v>
      </c>
      <c r="B51" s="519" t="s">
        <v>676</v>
      </c>
      <c r="C51" s="44" t="s">
        <v>677</v>
      </c>
      <c r="D51" s="221" t="s">
        <v>358</v>
      </c>
      <c r="E51" s="44" t="s">
        <v>46</v>
      </c>
      <c r="F51" s="93" t="s">
        <v>130</v>
      </c>
      <c r="G51" s="133">
        <f t="shared" ref="G51:G57" si="2">H51+I51+K51+L51+O51+P51+R51</f>
        <v>105</v>
      </c>
      <c r="H51" s="55"/>
      <c r="I51" s="525"/>
      <c r="J51" s="236"/>
      <c r="K51" s="359"/>
      <c r="L51" s="194"/>
      <c r="M51" s="178"/>
      <c r="N51" s="178"/>
      <c r="O51" s="305"/>
      <c r="P51" s="305">
        <v>105</v>
      </c>
      <c r="Q51" s="52"/>
      <c r="R51" s="382"/>
      <c r="S51" s="248"/>
      <c r="T51" s="63"/>
      <c r="U51" s="64"/>
      <c r="V51" s="64"/>
      <c r="W51" s="64"/>
      <c r="X51" s="64"/>
      <c r="Y51" s="182"/>
      <c r="Z51" s="250"/>
      <c r="AA51" s="251"/>
      <c r="AB51" s="251"/>
    </row>
    <row r="52" spans="1:28">
      <c r="A52" s="44">
        <f t="shared" si="0"/>
        <v>45</v>
      </c>
      <c r="B52" s="432" t="s">
        <v>597</v>
      </c>
      <c r="C52" s="329">
        <v>110970</v>
      </c>
      <c r="D52" s="389" t="s">
        <v>598</v>
      </c>
      <c r="E52" s="226" t="s">
        <v>7</v>
      </c>
      <c r="F52" s="228" t="s">
        <v>130</v>
      </c>
      <c r="G52" s="133">
        <f t="shared" si="2"/>
        <v>104</v>
      </c>
      <c r="H52" s="418">
        <v>48</v>
      </c>
      <c r="I52" s="525"/>
      <c r="J52" s="236"/>
      <c r="K52" s="359"/>
      <c r="L52" s="359">
        <v>56</v>
      </c>
      <c r="M52" s="178"/>
      <c r="N52" s="178"/>
      <c r="O52" s="305"/>
      <c r="P52" s="256"/>
      <c r="Q52" s="52"/>
      <c r="R52" s="382"/>
      <c r="S52" s="248"/>
      <c r="T52" s="63"/>
      <c r="U52" s="64"/>
      <c r="V52" s="64"/>
      <c r="W52" s="64"/>
      <c r="X52" s="64"/>
      <c r="Y52" s="182"/>
      <c r="Z52" s="250"/>
      <c r="AA52" s="251"/>
      <c r="AB52" s="251"/>
    </row>
    <row r="53" spans="1:28">
      <c r="A53" s="44">
        <f t="shared" si="0"/>
        <v>46</v>
      </c>
      <c r="B53" s="433" t="s">
        <v>98</v>
      </c>
      <c r="C53" s="102">
        <v>93335</v>
      </c>
      <c r="D53" s="226" t="s">
        <v>76</v>
      </c>
      <c r="E53" s="118" t="s">
        <v>7</v>
      </c>
      <c r="F53" s="75" t="s">
        <v>130</v>
      </c>
      <c r="G53" s="133">
        <f t="shared" si="2"/>
        <v>104</v>
      </c>
      <c r="H53" s="55"/>
      <c r="I53" s="525"/>
      <c r="J53" s="236"/>
      <c r="K53" s="359">
        <v>104</v>
      </c>
      <c r="L53" s="194"/>
      <c r="M53" s="178"/>
      <c r="N53" s="178"/>
      <c r="O53" s="305"/>
      <c r="P53" s="256"/>
      <c r="Q53" s="107"/>
      <c r="R53" s="192"/>
      <c r="S53" s="248"/>
      <c r="T53" s="63"/>
      <c r="U53" s="64"/>
      <c r="V53" s="64"/>
      <c r="W53" s="64"/>
      <c r="X53" s="64"/>
      <c r="Y53" s="182"/>
      <c r="Z53" s="250"/>
      <c r="AA53" s="251"/>
      <c r="AB53" s="251"/>
    </row>
    <row r="54" spans="1:28">
      <c r="A54" s="44">
        <f t="shared" si="0"/>
        <v>47</v>
      </c>
      <c r="B54" s="435" t="s">
        <v>522</v>
      </c>
      <c r="C54" s="379" t="s">
        <v>523</v>
      </c>
      <c r="D54" s="379" t="s">
        <v>692</v>
      </c>
      <c r="E54" s="44" t="s">
        <v>6</v>
      </c>
      <c r="F54" s="75" t="s">
        <v>130</v>
      </c>
      <c r="G54" s="133">
        <f t="shared" si="2"/>
        <v>104</v>
      </c>
      <c r="H54" s="55"/>
      <c r="I54" s="525"/>
      <c r="J54" s="236"/>
      <c r="K54" s="359"/>
      <c r="L54" s="194"/>
      <c r="M54" s="178"/>
      <c r="N54" s="178"/>
      <c r="O54" s="305"/>
      <c r="P54" s="256">
        <v>66</v>
      </c>
      <c r="Q54" s="52"/>
      <c r="R54" s="382">
        <v>38</v>
      </c>
      <c r="S54" s="248"/>
      <c r="T54" s="63"/>
      <c r="U54" s="64"/>
      <c r="V54" s="64"/>
      <c r="W54" s="64"/>
      <c r="X54" s="64"/>
      <c r="Y54" s="182"/>
      <c r="Z54" s="250"/>
      <c r="AA54" s="251"/>
      <c r="AB54" s="251"/>
    </row>
    <row r="55" spans="1:28">
      <c r="A55" s="44">
        <f t="shared" si="0"/>
        <v>48</v>
      </c>
      <c r="B55" s="519" t="s">
        <v>508</v>
      </c>
      <c r="C55" s="44" t="s">
        <v>658</v>
      </c>
      <c r="D55" s="221" t="s">
        <v>292</v>
      </c>
      <c r="E55" s="44" t="s">
        <v>46</v>
      </c>
      <c r="F55" s="93" t="s">
        <v>244</v>
      </c>
      <c r="G55" s="133">
        <f t="shared" si="2"/>
        <v>103</v>
      </c>
      <c r="H55" s="55"/>
      <c r="I55" s="525"/>
      <c r="J55" s="236"/>
      <c r="K55" s="359"/>
      <c r="L55" s="194"/>
      <c r="M55" s="178"/>
      <c r="N55" s="178"/>
      <c r="O55" s="305"/>
      <c r="P55" s="305">
        <v>103</v>
      </c>
      <c r="Q55" s="52"/>
      <c r="R55" s="382"/>
      <c r="S55" s="248"/>
      <c r="T55" s="63"/>
      <c r="U55" s="64"/>
      <c r="V55" s="64"/>
      <c r="W55" s="64"/>
      <c r="X55" s="64"/>
      <c r="Y55" s="182"/>
      <c r="Z55" s="250"/>
      <c r="AA55" s="251"/>
      <c r="AB55" s="251"/>
    </row>
    <row r="56" spans="1:28">
      <c r="A56" s="44">
        <f t="shared" si="0"/>
        <v>49</v>
      </c>
      <c r="B56" s="443" t="s">
        <v>422</v>
      </c>
      <c r="C56" s="329">
        <v>100253</v>
      </c>
      <c r="D56" s="226" t="s">
        <v>423</v>
      </c>
      <c r="E56" s="345" t="s">
        <v>7</v>
      </c>
      <c r="F56" s="75" t="s">
        <v>244</v>
      </c>
      <c r="G56" s="133">
        <f t="shared" si="2"/>
        <v>102</v>
      </c>
      <c r="H56" s="55"/>
      <c r="I56" s="525"/>
      <c r="J56" s="236"/>
      <c r="K56" s="359">
        <v>102</v>
      </c>
      <c r="L56" s="194"/>
      <c r="M56" s="178"/>
      <c r="N56" s="178"/>
      <c r="O56" s="305"/>
      <c r="P56" s="256"/>
      <c r="Q56" s="107"/>
      <c r="R56" s="192"/>
      <c r="S56" s="248"/>
      <c r="T56" s="63"/>
      <c r="U56" s="64"/>
      <c r="V56" s="64"/>
      <c r="W56" s="64"/>
      <c r="X56" s="64"/>
      <c r="Y56" s="182"/>
      <c r="Z56" s="250"/>
      <c r="AA56" s="251"/>
      <c r="AB56" s="251"/>
    </row>
    <row r="57" spans="1:28">
      <c r="A57" s="44">
        <f t="shared" si="0"/>
        <v>50</v>
      </c>
      <c r="B57" s="435" t="s">
        <v>481</v>
      </c>
      <c r="C57" s="101">
        <v>54095</v>
      </c>
      <c r="D57" s="64" t="s">
        <v>482</v>
      </c>
      <c r="E57" s="44" t="s">
        <v>6</v>
      </c>
      <c r="F57" s="75" t="s">
        <v>244</v>
      </c>
      <c r="G57" s="133">
        <f t="shared" si="2"/>
        <v>102</v>
      </c>
      <c r="H57" s="55"/>
      <c r="I57" s="525"/>
      <c r="J57" s="236"/>
      <c r="K57" s="359"/>
      <c r="L57" s="194"/>
      <c r="M57" s="178"/>
      <c r="N57" s="178"/>
      <c r="O57" s="305"/>
      <c r="P57" s="256"/>
      <c r="Q57" s="52"/>
      <c r="R57" s="382">
        <v>102</v>
      </c>
      <c r="S57" s="248"/>
      <c r="T57" s="63"/>
      <c r="U57" s="64"/>
      <c r="V57" s="64"/>
      <c r="W57" s="64"/>
      <c r="X57" s="64"/>
      <c r="Y57" s="182"/>
      <c r="Z57" s="250"/>
      <c r="AA57" s="251"/>
      <c r="AB57" s="251"/>
    </row>
    <row r="58" spans="1:28">
      <c r="A58" s="44">
        <f t="shared" si="0"/>
        <v>51</v>
      </c>
      <c r="B58" s="442" t="s">
        <v>236</v>
      </c>
      <c r="C58" s="79">
        <v>72063</v>
      </c>
      <c r="D58" s="230" t="s">
        <v>237</v>
      </c>
      <c r="E58" s="226" t="s">
        <v>42</v>
      </c>
      <c r="F58" s="228" t="s">
        <v>130</v>
      </c>
      <c r="G58" s="133">
        <f>H58+J58+K58+L58+O58+P58+R58</f>
        <v>101</v>
      </c>
      <c r="H58" s="55"/>
      <c r="I58" s="527">
        <v>76</v>
      </c>
      <c r="J58" s="236">
        <v>101</v>
      </c>
      <c r="K58" s="194"/>
      <c r="L58" s="194"/>
      <c r="M58" s="178"/>
      <c r="N58" s="178"/>
      <c r="O58" s="255"/>
      <c r="P58" s="256"/>
      <c r="Q58" s="107"/>
      <c r="R58" s="192"/>
      <c r="S58" s="248"/>
      <c r="T58" s="63"/>
      <c r="U58" s="64"/>
      <c r="V58" s="64"/>
      <c r="W58" s="64"/>
      <c r="X58" s="64"/>
      <c r="Y58" s="182"/>
      <c r="Z58" s="250"/>
      <c r="AA58" s="251"/>
      <c r="AB58" s="251"/>
    </row>
    <row r="59" spans="1:28">
      <c r="A59" s="44">
        <f t="shared" si="0"/>
        <v>52</v>
      </c>
      <c r="B59" s="447" t="s">
        <v>320</v>
      </c>
      <c r="C59" s="74" t="s">
        <v>321</v>
      </c>
      <c r="D59" s="74" t="s">
        <v>322</v>
      </c>
      <c r="E59" s="74" t="s">
        <v>1</v>
      </c>
      <c r="F59" s="325" t="s">
        <v>130</v>
      </c>
      <c r="G59" s="133">
        <f>H59+I59+K59+L59+O59+P59+R59</f>
        <v>101</v>
      </c>
      <c r="H59" s="55"/>
      <c r="I59" s="526"/>
      <c r="J59" s="236"/>
      <c r="K59" s="194"/>
      <c r="L59" s="194"/>
      <c r="M59" s="178"/>
      <c r="N59" s="178"/>
      <c r="O59" s="305">
        <v>101</v>
      </c>
      <c r="P59" s="256"/>
      <c r="Q59" s="107"/>
      <c r="R59" s="192"/>
      <c r="S59" s="248"/>
      <c r="T59" s="63"/>
      <c r="U59" s="64"/>
      <c r="V59" s="64"/>
      <c r="W59" s="64"/>
      <c r="X59" s="64"/>
      <c r="Y59" s="182"/>
      <c r="Z59" s="250"/>
      <c r="AA59" s="251"/>
      <c r="AB59" s="251"/>
    </row>
    <row r="60" spans="1:28">
      <c r="A60" s="44">
        <f t="shared" si="0"/>
        <v>53</v>
      </c>
      <c r="B60" s="542" t="s">
        <v>57</v>
      </c>
      <c r="C60" s="44">
        <v>27177</v>
      </c>
      <c r="D60" s="44" t="s">
        <v>724</v>
      </c>
      <c r="E60" s="44" t="s">
        <v>48</v>
      </c>
      <c r="F60" s="75" t="s">
        <v>717</v>
      </c>
      <c r="G60" s="133">
        <f>H60+I60+K60+L60+O60+P60+R60+Q60</f>
        <v>100</v>
      </c>
      <c r="H60" s="55"/>
      <c r="I60" s="525"/>
      <c r="J60" s="236"/>
      <c r="K60" s="359"/>
      <c r="L60" s="194"/>
      <c r="M60" s="178"/>
      <c r="N60" s="178"/>
      <c r="O60" s="305"/>
      <c r="P60" s="256"/>
      <c r="Q60" s="78">
        <v>100</v>
      </c>
      <c r="R60" s="585"/>
      <c r="S60" s="248"/>
      <c r="T60" s="63"/>
      <c r="U60" s="64"/>
      <c r="V60" s="64"/>
      <c r="W60" s="64"/>
      <c r="X60" s="64"/>
      <c r="Y60" s="182"/>
      <c r="Z60" s="250"/>
      <c r="AA60" s="251"/>
      <c r="AB60" s="251"/>
    </row>
    <row r="61" spans="1:28">
      <c r="A61" s="44">
        <f t="shared" si="0"/>
        <v>54</v>
      </c>
      <c r="B61" s="442" t="s">
        <v>234</v>
      </c>
      <c r="C61" s="64">
        <v>72018</v>
      </c>
      <c r="D61" s="230" t="s">
        <v>274</v>
      </c>
      <c r="E61" s="226" t="s">
        <v>42</v>
      </c>
      <c r="F61" s="228" t="s">
        <v>130</v>
      </c>
      <c r="G61" s="133">
        <f>H61+I61+K61+L61+O61+P61+R61</f>
        <v>99</v>
      </c>
      <c r="H61" s="143"/>
      <c r="I61" s="527">
        <v>99</v>
      </c>
      <c r="J61" s="235">
        <v>99</v>
      </c>
      <c r="K61" s="193"/>
      <c r="L61" s="193"/>
      <c r="M61" s="239"/>
      <c r="N61" s="239"/>
      <c r="O61" s="197"/>
      <c r="P61" s="256"/>
      <c r="Q61" s="107"/>
      <c r="R61" s="192"/>
      <c r="S61" s="248"/>
      <c r="T61" s="63"/>
      <c r="U61" s="64"/>
      <c r="V61" s="64"/>
      <c r="W61" s="64"/>
      <c r="X61" s="64"/>
      <c r="Y61" s="182"/>
      <c r="Z61" s="250"/>
      <c r="AA61" s="251"/>
      <c r="AB61" s="251"/>
    </row>
    <row r="62" spans="1:28">
      <c r="A62" s="44">
        <f t="shared" si="0"/>
        <v>55</v>
      </c>
      <c r="B62" s="542" t="s">
        <v>770</v>
      </c>
      <c r="C62" s="44">
        <v>85418</v>
      </c>
      <c r="D62" s="44" t="s">
        <v>771</v>
      </c>
      <c r="E62" s="44" t="s">
        <v>0</v>
      </c>
      <c r="F62" s="75" t="s">
        <v>714</v>
      </c>
      <c r="G62" s="133">
        <f>H62+I62+K62+L62+O62+P62+R62+Q62</f>
        <v>98</v>
      </c>
      <c r="H62" s="55"/>
      <c r="I62" s="525"/>
      <c r="J62" s="236"/>
      <c r="K62" s="359"/>
      <c r="L62" s="422"/>
      <c r="M62" s="178"/>
      <c r="N62" s="178"/>
      <c r="O62" s="305"/>
      <c r="P62" s="256"/>
      <c r="Q62" s="78">
        <v>98</v>
      </c>
      <c r="R62" s="382"/>
      <c r="S62" s="248"/>
      <c r="T62" s="63"/>
      <c r="U62" s="64"/>
      <c r="V62" s="64"/>
      <c r="W62" s="64"/>
      <c r="X62" s="64"/>
      <c r="Y62" s="182"/>
      <c r="Z62" s="250"/>
      <c r="AA62" s="251"/>
      <c r="AB62" s="251"/>
    </row>
    <row r="63" spans="1:28">
      <c r="A63" s="44">
        <f t="shared" si="0"/>
        <v>56</v>
      </c>
      <c r="B63" s="434" t="s">
        <v>435</v>
      </c>
      <c r="C63" s="102">
        <v>84848</v>
      </c>
      <c r="D63" s="102" t="s">
        <v>467</v>
      </c>
      <c r="E63" s="330" t="s">
        <v>7</v>
      </c>
      <c r="F63" s="103" t="s">
        <v>244</v>
      </c>
      <c r="G63" s="133">
        <f>H63+I63+K63+L63+O63+P63+R63</f>
        <v>98</v>
      </c>
      <c r="H63" s="55"/>
      <c r="I63" s="525"/>
      <c r="J63" s="236"/>
      <c r="K63" s="359">
        <v>98</v>
      </c>
      <c r="L63" s="194"/>
      <c r="M63" s="178"/>
      <c r="N63" s="178"/>
      <c r="O63" s="305"/>
      <c r="P63" s="256"/>
      <c r="Q63" s="107"/>
      <c r="R63" s="192"/>
      <c r="S63" s="248"/>
      <c r="T63" s="63"/>
      <c r="U63" s="64"/>
      <c r="V63" s="64"/>
      <c r="W63" s="64"/>
      <c r="X63" s="64"/>
      <c r="Y63" s="182"/>
      <c r="Z63" s="250"/>
      <c r="AA63" s="251"/>
      <c r="AB63" s="251"/>
    </row>
    <row r="64" spans="1:28">
      <c r="A64" s="44">
        <f t="shared" si="0"/>
        <v>57</v>
      </c>
      <c r="B64" s="435" t="s">
        <v>485</v>
      </c>
      <c r="C64" s="101">
        <v>16015</v>
      </c>
      <c r="D64" s="101" t="s">
        <v>486</v>
      </c>
      <c r="E64" s="44" t="s">
        <v>42</v>
      </c>
      <c r="F64" s="75" t="s">
        <v>244</v>
      </c>
      <c r="G64" s="133">
        <f>H64+I64+K64+L64+O64+P64+R64</f>
        <v>96</v>
      </c>
      <c r="H64" s="55"/>
      <c r="I64" s="525"/>
      <c r="J64" s="236"/>
      <c r="K64" s="359"/>
      <c r="L64" s="194"/>
      <c r="M64" s="178"/>
      <c r="N64" s="178"/>
      <c r="O64" s="305"/>
      <c r="P64" s="256"/>
      <c r="Q64" s="52"/>
      <c r="R64" s="382">
        <v>96</v>
      </c>
      <c r="S64" s="248"/>
      <c r="T64" s="63"/>
      <c r="U64" s="64"/>
      <c r="V64" s="64"/>
      <c r="W64" s="64"/>
      <c r="X64" s="64"/>
      <c r="Y64" s="182"/>
      <c r="Z64" s="250"/>
      <c r="AA64" s="251"/>
      <c r="AB64" s="251"/>
    </row>
    <row r="65" spans="1:28">
      <c r="A65" s="44">
        <f t="shared" si="0"/>
        <v>58</v>
      </c>
      <c r="B65" s="751" t="s">
        <v>850</v>
      </c>
      <c r="C65" s="90">
        <v>109232</v>
      </c>
      <c r="D65" s="90" t="s">
        <v>851</v>
      </c>
      <c r="E65" s="90" t="s">
        <v>42</v>
      </c>
      <c r="F65" s="128" t="s">
        <v>130</v>
      </c>
      <c r="G65" s="133">
        <f>H65+I65+K65+L65+O65+P65+R65+Y65+J65</f>
        <v>95</v>
      </c>
      <c r="H65" s="55"/>
      <c r="I65" s="525"/>
      <c r="J65" s="280">
        <v>95</v>
      </c>
      <c r="K65" s="359"/>
      <c r="L65" s="194"/>
      <c r="M65" s="178"/>
      <c r="N65" s="178"/>
      <c r="O65" s="305"/>
      <c r="P65" s="256"/>
      <c r="Q65" s="52"/>
      <c r="R65" s="382"/>
      <c r="S65" s="248"/>
      <c r="T65" s="63"/>
      <c r="U65" s="64"/>
      <c r="V65" s="64"/>
      <c r="W65" s="64"/>
      <c r="X65" s="64"/>
      <c r="Y65" s="182"/>
      <c r="Z65" s="250"/>
      <c r="AA65" s="251"/>
      <c r="AB65" s="251"/>
    </row>
    <row r="66" spans="1:28">
      <c r="A66" s="44">
        <f t="shared" si="0"/>
        <v>59</v>
      </c>
      <c r="B66" s="443" t="s">
        <v>408</v>
      </c>
      <c r="C66" s="226">
        <v>110529</v>
      </c>
      <c r="D66" s="332" t="s">
        <v>409</v>
      </c>
      <c r="E66" s="118" t="s">
        <v>410</v>
      </c>
      <c r="F66" s="75" t="s">
        <v>244</v>
      </c>
      <c r="G66" s="133">
        <f>H66+I66+K66+L66+O66+P66+R66</f>
        <v>94</v>
      </c>
      <c r="H66" s="55"/>
      <c r="I66" s="525"/>
      <c r="J66" s="236"/>
      <c r="K66" s="359">
        <v>94</v>
      </c>
      <c r="L66" s="194"/>
      <c r="M66" s="178"/>
      <c r="N66" s="178"/>
      <c r="O66" s="305"/>
      <c r="P66" s="256"/>
      <c r="Q66" s="107"/>
      <c r="R66" s="192"/>
      <c r="S66" s="248"/>
      <c r="T66" s="63"/>
      <c r="U66" s="64"/>
      <c r="V66" s="64"/>
      <c r="W66" s="64"/>
      <c r="X66" s="64"/>
      <c r="Y66" s="182"/>
      <c r="Z66" s="250"/>
      <c r="AA66" s="251"/>
      <c r="AB66" s="251"/>
    </row>
    <row r="67" spans="1:28">
      <c r="A67" s="44">
        <f t="shared" si="0"/>
        <v>60</v>
      </c>
      <c r="B67" s="447" t="s">
        <v>317</v>
      </c>
      <c r="C67" s="74" t="s">
        <v>318</v>
      </c>
      <c r="D67" s="74" t="s">
        <v>319</v>
      </c>
      <c r="E67" s="74" t="s">
        <v>1</v>
      </c>
      <c r="F67" s="325" t="s">
        <v>244</v>
      </c>
      <c r="G67" s="133">
        <f>H67+I67+K67+L67+O67+P67+R67</f>
        <v>94</v>
      </c>
      <c r="H67" s="55"/>
      <c r="I67" s="526"/>
      <c r="J67" s="236"/>
      <c r="K67" s="194"/>
      <c r="L67" s="194"/>
      <c r="M67" s="178"/>
      <c r="N67" s="178"/>
      <c r="O67" s="305">
        <v>94</v>
      </c>
      <c r="P67" s="256"/>
      <c r="Q67" s="107"/>
      <c r="R67" s="192"/>
      <c r="S67" s="248"/>
      <c r="T67" s="63"/>
      <c r="U67" s="64"/>
      <c r="V67" s="64"/>
      <c r="W67" s="64"/>
      <c r="X67" s="64"/>
      <c r="Y67" s="182"/>
      <c r="Z67" s="250"/>
      <c r="AA67" s="251"/>
      <c r="AB67" s="251"/>
    </row>
    <row r="68" spans="1:28">
      <c r="A68" s="44">
        <f t="shared" si="0"/>
        <v>61</v>
      </c>
      <c r="B68" s="542" t="s">
        <v>716</v>
      </c>
      <c r="C68" s="44">
        <v>17909</v>
      </c>
      <c r="D68" s="44" t="s">
        <v>719</v>
      </c>
      <c r="E68" s="44" t="s">
        <v>718</v>
      </c>
      <c r="F68" s="75" t="s">
        <v>717</v>
      </c>
      <c r="G68" s="133">
        <f>H68+I68+K68+L68+O68+P68+R68+Q68</f>
        <v>94</v>
      </c>
      <c r="H68" s="55"/>
      <c r="I68" s="525"/>
      <c r="J68" s="236"/>
      <c r="K68" s="359"/>
      <c r="L68" s="194"/>
      <c r="M68" s="178"/>
      <c r="N68" s="178"/>
      <c r="O68" s="305"/>
      <c r="P68" s="256"/>
      <c r="Q68" s="78">
        <v>94</v>
      </c>
      <c r="R68" s="382"/>
      <c r="S68" s="248"/>
      <c r="T68" s="63"/>
      <c r="U68" s="64"/>
      <c r="V68" s="64"/>
      <c r="W68" s="64"/>
      <c r="X68" s="64"/>
      <c r="Y68" s="182"/>
      <c r="Z68" s="250"/>
      <c r="AA68" s="251"/>
      <c r="AB68" s="251"/>
    </row>
    <row r="69" spans="1:28">
      <c r="A69" s="44">
        <f t="shared" si="0"/>
        <v>62</v>
      </c>
      <c r="B69" s="432" t="s">
        <v>619</v>
      </c>
      <c r="C69" s="226">
        <v>109827</v>
      </c>
      <c r="D69" s="230" t="s">
        <v>620</v>
      </c>
      <c r="E69" s="226" t="s">
        <v>7</v>
      </c>
      <c r="F69" s="228" t="s">
        <v>130</v>
      </c>
      <c r="G69" s="133">
        <f>H69+I69+K69+L69+O69+P69+R69</f>
        <v>93</v>
      </c>
      <c r="H69" s="55"/>
      <c r="I69" s="525"/>
      <c r="J69" s="236"/>
      <c r="K69" s="359"/>
      <c r="L69" s="359">
        <v>93</v>
      </c>
      <c r="M69" s="178"/>
      <c r="N69" s="178"/>
      <c r="O69" s="305"/>
      <c r="P69" s="256"/>
      <c r="Q69" s="52"/>
      <c r="R69" s="382"/>
      <c r="S69" s="248"/>
      <c r="T69" s="63"/>
      <c r="U69" s="64"/>
      <c r="V69" s="64"/>
      <c r="W69" s="64"/>
      <c r="X69" s="64"/>
      <c r="Y69" s="182"/>
      <c r="Z69" s="250"/>
      <c r="AA69" s="251"/>
      <c r="AB69" s="251"/>
    </row>
    <row r="70" spans="1:28">
      <c r="A70" s="44">
        <f t="shared" si="0"/>
        <v>63</v>
      </c>
      <c r="B70" s="434" t="s">
        <v>95</v>
      </c>
      <c r="C70" s="102">
        <v>89686</v>
      </c>
      <c r="D70" s="102" t="s">
        <v>96</v>
      </c>
      <c r="E70" s="330" t="s">
        <v>7</v>
      </c>
      <c r="F70" s="75" t="s">
        <v>244</v>
      </c>
      <c r="G70" s="133">
        <f>H70+I70+K70+L70+O70+P70+R70</f>
        <v>93</v>
      </c>
      <c r="H70" s="55"/>
      <c r="I70" s="525"/>
      <c r="J70" s="236"/>
      <c r="K70" s="359">
        <v>93</v>
      </c>
      <c r="L70" s="194"/>
      <c r="M70" s="178"/>
      <c r="N70" s="178"/>
      <c r="O70" s="305"/>
      <c r="P70" s="256"/>
      <c r="Q70" s="107"/>
      <c r="R70" s="192"/>
      <c r="S70" s="248"/>
      <c r="T70" s="63"/>
      <c r="U70" s="64"/>
      <c r="V70" s="64"/>
      <c r="W70" s="64"/>
      <c r="X70" s="64"/>
      <c r="Y70" s="182"/>
      <c r="Z70" s="250"/>
      <c r="AA70" s="251"/>
      <c r="AB70" s="251"/>
    </row>
    <row r="71" spans="1:28">
      <c r="A71" s="44">
        <f t="shared" si="0"/>
        <v>64</v>
      </c>
      <c r="B71" s="435" t="s">
        <v>57</v>
      </c>
      <c r="C71" s="379"/>
      <c r="D71" s="379" t="s">
        <v>488</v>
      </c>
      <c r="E71" s="44" t="s">
        <v>48</v>
      </c>
      <c r="F71" s="75" t="s">
        <v>244</v>
      </c>
      <c r="G71" s="133">
        <f>H71+I71+K71+L71+O71+P71+R71</f>
        <v>93</v>
      </c>
      <c r="H71" s="55"/>
      <c r="I71" s="525"/>
      <c r="J71" s="236"/>
      <c r="K71" s="359"/>
      <c r="L71" s="194"/>
      <c r="M71" s="178"/>
      <c r="N71" s="178"/>
      <c r="O71" s="305"/>
      <c r="P71" s="256"/>
      <c r="Q71" s="52"/>
      <c r="R71" s="382">
        <v>93</v>
      </c>
      <c r="S71" s="248"/>
      <c r="T71" s="63"/>
      <c r="U71" s="64"/>
      <c r="V71" s="64"/>
      <c r="W71" s="64"/>
      <c r="X71" s="64"/>
      <c r="Y71" s="182"/>
      <c r="Z71" s="250"/>
      <c r="AA71" s="251"/>
      <c r="AB71" s="251"/>
    </row>
    <row r="72" spans="1:28">
      <c r="A72" s="44">
        <f t="shared" si="0"/>
        <v>65</v>
      </c>
      <c r="B72" s="443" t="s">
        <v>97</v>
      </c>
      <c r="C72" s="102">
        <v>68347</v>
      </c>
      <c r="D72" s="230" t="s">
        <v>438</v>
      </c>
      <c r="E72" s="118" t="s">
        <v>7</v>
      </c>
      <c r="F72" s="75" t="s">
        <v>244</v>
      </c>
      <c r="G72" s="133">
        <f>H72+I72+K72+L72+O72+P72+R72</f>
        <v>92</v>
      </c>
      <c r="H72" s="55"/>
      <c r="I72" s="525"/>
      <c r="J72" s="236"/>
      <c r="K72" s="359">
        <v>92</v>
      </c>
      <c r="L72" s="194"/>
      <c r="M72" s="178"/>
      <c r="N72" s="178"/>
      <c r="O72" s="305"/>
      <c r="P72" s="256"/>
      <c r="Q72" s="107"/>
      <c r="R72" s="192"/>
      <c r="S72" s="248"/>
      <c r="T72" s="63"/>
      <c r="U72" s="64"/>
      <c r="V72" s="64"/>
      <c r="W72" s="64"/>
      <c r="X72" s="64"/>
      <c r="Y72" s="182"/>
      <c r="Z72" s="250"/>
      <c r="AA72" s="251"/>
      <c r="AB72" s="251"/>
    </row>
    <row r="73" spans="1:28">
      <c r="A73" s="44">
        <f t="shared" si="0"/>
        <v>66</v>
      </c>
      <c r="B73" s="447" t="s">
        <v>359</v>
      </c>
      <c r="C73" s="74" t="s">
        <v>302</v>
      </c>
      <c r="D73" s="74" t="s">
        <v>303</v>
      </c>
      <c r="E73" s="74" t="s">
        <v>1</v>
      </c>
      <c r="F73" s="325" t="s">
        <v>244</v>
      </c>
      <c r="G73" s="133">
        <f>H73+I73+K73+L73+O73+P73+R73</f>
        <v>91</v>
      </c>
      <c r="H73" s="55"/>
      <c r="I73" s="526"/>
      <c r="J73" s="236"/>
      <c r="K73" s="194"/>
      <c r="L73" s="194"/>
      <c r="M73" s="178"/>
      <c r="N73" s="178"/>
      <c r="O73" s="305">
        <v>91</v>
      </c>
      <c r="P73" s="256"/>
      <c r="Q73" s="107"/>
      <c r="R73" s="192"/>
      <c r="S73" s="248"/>
      <c r="T73" s="63"/>
      <c r="U73" s="64"/>
      <c r="V73" s="64"/>
      <c r="W73" s="64"/>
      <c r="X73" s="64"/>
      <c r="Y73" s="182"/>
      <c r="Z73" s="250"/>
      <c r="AA73" s="251"/>
      <c r="AB73" s="251"/>
    </row>
    <row r="74" spans="1:28">
      <c r="A74" s="44">
        <f t="shared" ref="A74:A137" si="3">1+A73</f>
        <v>67</v>
      </c>
      <c r="B74" s="542" t="s">
        <v>743</v>
      </c>
      <c r="C74" s="44">
        <v>27155</v>
      </c>
      <c r="D74" s="44" t="s">
        <v>744</v>
      </c>
      <c r="E74" s="44" t="s">
        <v>48</v>
      </c>
      <c r="F74" s="75" t="s">
        <v>717</v>
      </c>
      <c r="G74" s="133">
        <f>H74+I74+K74+L74+O74+P74+R74+Q74</f>
        <v>91</v>
      </c>
      <c r="H74" s="55"/>
      <c r="I74" s="525"/>
      <c r="J74" s="236"/>
      <c r="K74" s="359"/>
      <c r="L74" s="194"/>
      <c r="M74" s="178"/>
      <c r="N74" s="178"/>
      <c r="O74" s="305"/>
      <c r="P74" s="256"/>
      <c r="Q74" s="78">
        <v>91</v>
      </c>
      <c r="R74" s="382"/>
      <c r="S74" s="248"/>
      <c r="T74" s="63"/>
      <c r="U74" s="64"/>
      <c r="V74" s="64"/>
      <c r="W74" s="64"/>
      <c r="X74" s="64"/>
      <c r="Y74" s="182"/>
      <c r="Z74" s="250"/>
      <c r="AA74" s="251"/>
      <c r="AB74" s="251"/>
    </row>
    <row r="75" spans="1:28">
      <c r="A75" s="44">
        <f t="shared" si="3"/>
        <v>68</v>
      </c>
      <c r="B75" s="432" t="s">
        <v>610</v>
      </c>
      <c r="C75" s="226">
        <v>23406</v>
      </c>
      <c r="D75" s="226" t="s">
        <v>69</v>
      </c>
      <c r="E75" s="226" t="s">
        <v>7</v>
      </c>
      <c r="F75" s="228" t="s">
        <v>244</v>
      </c>
      <c r="G75" s="133">
        <f>H75+I75+K75+L75+O75+P75+R75</f>
        <v>91</v>
      </c>
      <c r="H75" s="418">
        <v>0</v>
      </c>
      <c r="I75" s="525"/>
      <c r="J75" s="236"/>
      <c r="K75" s="359"/>
      <c r="L75" s="359">
        <v>91</v>
      </c>
      <c r="M75" s="178"/>
      <c r="N75" s="178"/>
      <c r="O75" s="305"/>
      <c r="P75" s="256"/>
      <c r="Q75" s="52"/>
      <c r="R75" s="382"/>
      <c r="S75" s="248"/>
      <c r="T75" s="63"/>
      <c r="U75" s="64"/>
      <c r="V75" s="64"/>
      <c r="W75" s="64"/>
      <c r="X75" s="64"/>
      <c r="Y75" s="182"/>
      <c r="Z75" s="250"/>
      <c r="AA75" s="251"/>
      <c r="AB75" s="251"/>
    </row>
    <row r="76" spans="1:28">
      <c r="A76" s="44">
        <f t="shared" si="3"/>
        <v>69</v>
      </c>
      <c r="B76" s="840" t="s">
        <v>883</v>
      </c>
      <c r="C76" s="401">
        <v>87121</v>
      </c>
      <c r="D76" s="401" t="s">
        <v>884</v>
      </c>
      <c r="E76" s="401" t="s">
        <v>9</v>
      </c>
      <c r="F76" s="75"/>
      <c r="G76" s="133">
        <f>H76+I76+K76+L76+O76+P76+R76+Y76+J76+V76</f>
        <v>90</v>
      </c>
      <c r="H76" s="55"/>
      <c r="I76" s="525"/>
      <c r="J76" s="236"/>
      <c r="K76" s="359"/>
      <c r="L76" s="194"/>
      <c r="M76" s="178"/>
      <c r="N76" s="178"/>
      <c r="O76" s="305"/>
      <c r="P76" s="256"/>
      <c r="Q76" s="52"/>
      <c r="R76" s="382"/>
      <c r="S76" s="248"/>
      <c r="T76" s="63"/>
      <c r="U76" s="64"/>
      <c r="V76" s="78">
        <v>90</v>
      </c>
      <c r="W76" s="64"/>
      <c r="X76" s="64"/>
      <c r="Y76" s="182"/>
      <c r="Z76" s="250"/>
      <c r="AA76" s="251"/>
      <c r="AB76" s="251"/>
    </row>
    <row r="77" spans="1:28">
      <c r="A77" s="44">
        <f t="shared" si="3"/>
        <v>70</v>
      </c>
      <c r="B77" s="434" t="s">
        <v>413</v>
      </c>
      <c r="C77" s="102">
        <v>21827</v>
      </c>
      <c r="D77" s="226">
        <v>340</v>
      </c>
      <c r="E77" s="118" t="s">
        <v>7</v>
      </c>
      <c r="F77" s="75" t="s">
        <v>244</v>
      </c>
      <c r="G77" s="133">
        <f>H77+I77+K77+L77+O77+P77+R77</f>
        <v>90</v>
      </c>
      <c r="H77" s="55"/>
      <c r="I77" s="525"/>
      <c r="J77" s="236"/>
      <c r="K77" s="359">
        <v>90</v>
      </c>
      <c r="L77" s="194"/>
      <c r="M77" s="178"/>
      <c r="N77" s="178"/>
      <c r="O77" s="305"/>
      <c r="P77" s="256"/>
      <c r="Q77" s="107"/>
      <c r="R77" s="192"/>
      <c r="S77" s="248"/>
      <c r="T77" s="63"/>
      <c r="U77" s="64"/>
      <c r="V77" s="64"/>
      <c r="W77" s="64"/>
      <c r="X77" s="64"/>
      <c r="Y77" s="182"/>
      <c r="Z77" s="250"/>
      <c r="AA77" s="251"/>
      <c r="AB77" s="251"/>
    </row>
    <row r="78" spans="1:28">
      <c r="A78" s="44">
        <f t="shared" si="3"/>
        <v>71</v>
      </c>
      <c r="B78" s="433" t="s">
        <v>445</v>
      </c>
      <c r="C78" s="102">
        <v>94346</v>
      </c>
      <c r="D78" s="329" t="s">
        <v>103</v>
      </c>
      <c r="E78" s="330" t="s">
        <v>7</v>
      </c>
      <c r="F78" s="75" t="s">
        <v>130</v>
      </c>
      <c r="G78" s="133">
        <f>H78+I78+K78+L78+O78+P78+R78</f>
        <v>89</v>
      </c>
      <c r="H78" s="55"/>
      <c r="I78" s="525"/>
      <c r="J78" s="236"/>
      <c r="K78" s="359">
        <v>89</v>
      </c>
      <c r="L78" s="194"/>
      <c r="M78" s="178"/>
      <c r="N78" s="178"/>
      <c r="O78" s="305"/>
      <c r="P78" s="256"/>
      <c r="Q78" s="107"/>
      <c r="R78" s="192"/>
      <c r="S78" s="248"/>
      <c r="T78" s="63"/>
      <c r="U78" s="64"/>
      <c r="V78" s="64"/>
      <c r="W78" s="64"/>
      <c r="X78" s="64"/>
      <c r="Y78" s="182"/>
      <c r="Z78" s="250"/>
      <c r="AA78" s="251"/>
      <c r="AB78" s="251"/>
    </row>
    <row r="79" spans="1:28">
      <c r="A79" s="44">
        <f t="shared" si="3"/>
        <v>72</v>
      </c>
      <c r="B79" s="519" t="s">
        <v>682</v>
      </c>
      <c r="C79" s="44" t="s">
        <v>683</v>
      </c>
      <c r="D79" s="221" t="s">
        <v>684</v>
      </c>
      <c r="E79" s="44" t="s">
        <v>6</v>
      </c>
      <c r="F79" s="93" t="s">
        <v>130</v>
      </c>
      <c r="G79" s="133">
        <f>H79+I79+K79+L79+O79+P79+R79</f>
        <v>89</v>
      </c>
      <c r="H79" s="55"/>
      <c r="I79" s="525"/>
      <c r="J79" s="236"/>
      <c r="K79" s="359"/>
      <c r="L79" s="194"/>
      <c r="M79" s="178"/>
      <c r="N79" s="178"/>
      <c r="O79" s="305"/>
      <c r="P79" s="305">
        <v>89</v>
      </c>
      <c r="Q79" s="52"/>
      <c r="R79" s="382"/>
      <c r="S79" s="248"/>
      <c r="T79" s="63"/>
      <c r="U79" s="64"/>
      <c r="V79" s="64"/>
      <c r="W79" s="64"/>
      <c r="X79" s="64"/>
      <c r="Y79" s="182"/>
      <c r="Z79" s="250"/>
      <c r="AA79" s="251"/>
      <c r="AB79" s="251"/>
    </row>
    <row r="80" spans="1:28">
      <c r="A80" s="44">
        <f t="shared" si="3"/>
        <v>73</v>
      </c>
      <c r="B80" s="446" t="s">
        <v>431</v>
      </c>
      <c r="C80" s="226">
        <v>89682</v>
      </c>
      <c r="D80" s="226" t="s">
        <v>432</v>
      </c>
      <c r="E80" s="118" t="s">
        <v>7</v>
      </c>
      <c r="F80" s="75" t="s">
        <v>130</v>
      </c>
      <c r="G80" s="133">
        <f>H80+I80+K80+L80+O80+P80+R80</f>
        <v>88</v>
      </c>
      <c r="H80" s="55"/>
      <c r="I80" s="525"/>
      <c r="J80" s="236"/>
      <c r="K80" s="359">
        <v>88</v>
      </c>
      <c r="L80" s="194"/>
      <c r="M80" s="178"/>
      <c r="N80" s="178"/>
      <c r="O80" s="305"/>
      <c r="P80" s="256"/>
      <c r="Q80" s="107"/>
      <c r="R80" s="192"/>
      <c r="S80" s="248"/>
      <c r="T80" s="63"/>
      <c r="U80" s="64"/>
      <c r="V80" s="64"/>
      <c r="W80" s="64"/>
      <c r="X80" s="64"/>
      <c r="Y80" s="182"/>
      <c r="Z80" s="250"/>
      <c r="AA80" s="251"/>
      <c r="AB80" s="251"/>
    </row>
    <row r="81" spans="1:28">
      <c r="A81" s="44">
        <f t="shared" si="3"/>
        <v>74</v>
      </c>
      <c r="B81" s="542" t="s">
        <v>713</v>
      </c>
      <c r="C81" s="44">
        <v>85410</v>
      </c>
      <c r="D81" s="44" t="s">
        <v>715</v>
      </c>
      <c r="E81" s="44" t="s">
        <v>0</v>
      </c>
      <c r="F81" s="75" t="s">
        <v>714</v>
      </c>
      <c r="G81" s="133">
        <f>H81+I81+K81+L81+O81+P81+R81+Q81</f>
        <v>88</v>
      </c>
      <c r="H81" s="55"/>
      <c r="I81" s="525"/>
      <c r="J81" s="236"/>
      <c r="K81" s="359"/>
      <c r="L81" s="194"/>
      <c r="M81" s="178"/>
      <c r="N81" s="178"/>
      <c r="O81" s="305"/>
      <c r="P81" s="256"/>
      <c r="Q81" s="78">
        <v>88</v>
      </c>
      <c r="R81" s="382"/>
      <c r="S81" s="248"/>
      <c r="T81" s="63"/>
      <c r="U81" s="64"/>
      <c r="V81" s="64"/>
      <c r="W81" s="64"/>
      <c r="X81" s="64"/>
      <c r="Y81" s="182"/>
      <c r="Z81" s="250"/>
      <c r="AA81" s="251"/>
      <c r="AB81" s="251"/>
    </row>
    <row r="82" spans="1:28">
      <c r="A82" s="44">
        <f t="shared" si="3"/>
        <v>75</v>
      </c>
      <c r="B82" s="452" t="s">
        <v>205</v>
      </c>
      <c r="C82" s="226">
        <v>16121</v>
      </c>
      <c r="D82" s="230" t="s">
        <v>206</v>
      </c>
      <c r="E82" s="226" t="s">
        <v>42</v>
      </c>
      <c r="F82" s="228" t="s">
        <v>244</v>
      </c>
      <c r="G82" s="133">
        <f>H82+I82+K82+L82+O82+P82+R82</f>
        <v>88</v>
      </c>
      <c r="H82" s="55"/>
      <c r="I82" s="527">
        <v>88</v>
      </c>
      <c r="J82" s="236">
        <v>0</v>
      </c>
      <c r="K82" s="194"/>
      <c r="L82" s="194"/>
      <c r="M82" s="178"/>
      <c r="N82" s="178"/>
      <c r="O82" s="255"/>
      <c r="P82" s="256"/>
      <c r="Q82" s="107"/>
      <c r="R82" s="192"/>
      <c r="S82" s="248"/>
      <c r="T82" s="63"/>
      <c r="U82" s="64"/>
      <c r="V82" s="64"/>
      <c r="W82" s="64"/>
      <c r="X82" s="64"/>
      <c r="Y82" s="182"/>
      <c r="Z82" s="250"/>
      <c r="AA82" s="251"/>
      <c r="AB82" s="251"/>
    </row>
    <row r="83" spans="1:28">
      <c r="A83" s="44">
        <f t="shared" si="3"/>
        <v>76</v>
      </c>
      <c r="B83" s="542" t="s">
        <v>766</v>
      </c>
      <c r="C83" s="44">
        <v>100846</v>
      </c>
      <c r="D83" s="44" t="s">
        <v>767</v>
      </c>
      <c r="E83" s="44" t="s">
        <v>2</v>
      </c>
      <c r="F83" s="75" t="s">
        <v>717</v>
      </c>
      <c r="G83" s="133">
        <f>H83+I83+K83+L83+O83+P83+R83+Q83</f>
        <v>87</v>
      </c>
      <c r="H83" s="55"/>
      <c r="I83" s="525"/>
      <c r="J83" s="236"/>
      <c r="K83" s="359"/>
      <c r="L83" s="194"/>
      <c r="M83" s="178"/>
      <c r="N83" s="178"/>
      <c r="O83" s="305"/>
      <c r="P83" s="256"/>
      <c r="Q83" s="78">
        <v>87</v>
      </c>
      <c r="R83" s="382"/>
      <c r="S83" s="248"/>
      <c r="T83" s="63"/>
      <c r="U83" s="64"/>
      <c r="V83" s="64"/>
      <c r="W83" s="64"/>
      <c r="X83" s="64"/>
      <c r="Y83" s="182"/>
      <c r="Z83" s="250"/>
      <c r="AA83" s="251"/>
      <c r="AB83" s="251"/>
    </row>
    <row r="84" spans="1:28">
      <c r="A84" s="44">
        <f t="shared" si="3"/>
        <v>77</v>
      </c>
      <c r="B84" s="431" t="s">
        <v>100</v>
      </c>
      <c r="C84" s="102">
        <v>94352</v>
      </c>
      <c r="D84" s="226" t="s">
        <v>101</v>
      </c>
      <c r="E84" s="118" t="s">
        <v>7</v>
      </c>
      <c r="F84" s="75" t="s">
        <v>130</v>
      </c>
      <c r="G84" s="133">
        <f>H84+I84+K84+L84+O84+P84+R84</f>
        <v>87</v>
      </c>
      <c r="H84" s="55"/>
      <c r="I84" s="525"/>
      <c r="J84" s="236"/>
      <c r="K84" s="359">
        <v>87</v>
      </c>
      <c r="L84" s="194"/>
      <c r="M84" s="178"/>
      <c r="N84" s="178"/>
      <c r="O84" s="305"/>
      <c r="P84" s="256"/>
      <c r="Q84" s="107"/>
      <c r="R84" s="192"/>
      <c r="S84" s="248"/>
      <c r="T84" s="63"/>
      <c r="U84" s="64"/>
      <c r="V84" s="64"/>
      <c r="W84" s="64"/>
      <c r="X84" s="64"/>
      <c r="Y84" s="182"/>
      <c r="Z84" s="250"/>
      <c r="AA84" s="251"/>
      <c r="AB84" s="251"/>
    </row>
    <row r="85" spans="1:28">
      <c r="A85" s="44">
        <f t="shared" si="3"/>
        <v>78</v>
      </c>
      <c r="B85" s="446" t="s">
        <v>452</v>
      </c>
      <c r="C85" s="102">
        <v>93337</v>
      </c>
      <c r="D85" s="226" t="s">
        <v>75</v>
      </c>
      <c r="E85" s="330" t="s">
        <v>7</v>
      </c>
      <c r="F85" s="75" t="s">
        <v>130</v>
      </c>
      <c r="G85" s="133">
        <f>H85+I85+K85+L85+O85+P85+R85</f>
        <v>87</v>
      </c>
      <c r="H85" s="55"/>
      <c r="I85" s="525"/>
      <c r="J85" s="236"/>
      <c r="K85" s="359">
        <v>87</v>
      </c>
      <c r="L85" s="422"/>
      <c r="M85" s="178"/>
      <c r="N85" s="178"/>
      <c r="O85" s="305"/>
      <c r="P85" s="256"/>
      <c r="Q85" s="107"/>
      <c r="R85" s="192"/>
      <c r="S85" s="248"/>
      <c r="T85" s="63"/>
      <c r="U85" s="64"/>
      <c r="V85" s="64"/>
      <c r="W85" s="64"/>
      <c r="X85" s="64"/>
      <c r="Y85" s="182"/>
      <c r="Z85" s="250"/>
      <c r="AA85" s="251"/>
      <c r="AB85" s="251"/>
    </row>
    <row r="86" spans="1:28">
      <c r="A86" s="44">
        <f t="shared" si="3"/>
        <v>79</v>
      </c>
      <c r="B86" s="432" t="s">
        <v>508</v>
      </c>
      <c r="C86" s="64">
        <v>70786</v>
      </c>
      <c r="D86" s="307" t="s">
        <v>291</v>
      </c>
      <c r="E86" s="44" t="s">
        <v>46</v>
      </c>
      <c r="F86" s="75" t="s">
        <v>244</v>
      </c>
      <c r="G86" s="133">
        <f>H86+I86+K86+L86+O86+P86+R86</f>
        <v>86</v>
      </c>
      <c r="H86" s="55"/>
      <c r="I86" s="525"/>
      <c r="J86" s="236"/>
      <c r="K86" s="359"/>
      <c r="L86" s="194"/>
      <c r="M86" s="178"/>
      <c r="N86" s="178"/>
      <c r="O86" s="305">
        <v>42</v>
      </c>
      <c r="P86" s="256"/>
      <c r="Q86" s="52"/>
      <c r="R86" s="382">
        <v>44</v>
      </c>
      <c r="S86" s="248"/>
      <c r="T86" s="63"/>
      <c r="U86" s="64"/>
      <c r="V86" s="64"/>
      <c r="W86" s="64"/>
      <c r="X86" s="64"/>
      <c r="Y86" s="182"/>
      <c r="Z86" s="250"/>
      <c r="AA86" s="251"/>
      <c r="AB86" s="251"/>
    </row>
    <row r="87" spans="1:28">
      <c r="A87" s="44">
        <f t="shared" si="3"/>
        <v>80</v>
      </c>
      <c r="B87" s="451" t="s">
        <v>275</v>
      </c>
      <c r="C87" s="403">
        <v>92390</v>
      </c>
      <c r="D87" s="403">
        <v>2643</v>
      </c>
      <c r="E87" s="226" t="s">
        <v>42</v>
      </c>
      <c r="F87" s="93" t="s">
        <v>276</v>
      </c>
      <c r="G87" s="133">
        <f>H87+I87+K87+L87+O87+P87+R87</f>
        <v>84</v>
      </c>
      <c r="H87" s="55"/>
      <c r="I87" s="527">
        <v>84</v>
      </c>
      <c r="J87" s="236">
        <v>22</v>
      </c>
      <c r="K87" s="194"/>
      <c r="L87" s="194"/>
      <c r="M87" s="178"/>
      <c r="N87" s="178"/>
      <c r="O87" s="255"/>
      <c r="P87" s="256"/>
      <c r="Q87" s="107"/>
      <c r="R87" s="192"/>
      <c r="S87" s="248"/>
      <c r="T87" s="63"/>
      <c r="U87" s="64"/>
      <c r="V87" s="64"/>
      <c r="W87" s="64"/>
      <c r="X87" s="64"/>
      <c r="Y87" s="182"/>
      <c r="Z87" s="250"/>
      <c r="AA87" s="251"/>
      <c r="AB87" s="251"/>
    </row>
    <row r="88" spans="1:28">
      <c r="A88" s="44">
        <f t="shared" si="3"/>
        <v>81</v>
      </c>
      <c r="B88" s="442" t="s">
        <v>104</v>
      </c>
      <c r="C88" s="102">
        <v>21769</v>
      </c>
      <c r="D88" s="118" t="s">
        <v>424</v>
      </c>
      <c r="E88" s="330" t="s">
        <v>7</v>
      </c>
      <c r="F88" s="75" t="s">
        <v>244</v>
      </c>
      <c r="G88" s="133">
        <f>H88+I88+K88+L88+O88+P88+R88</f>
        <v>84</v>
      </c>
      <c r="H88" s="55"/>
      <c r="I88" s="525"/>
      <c r="J88" s="236"/>
      <c r="K88" s="359">
        <v>84</v>
      </c>
      <c r="L88" s="194"/>
      <c r="M88" s="178"/>
      <c r="N88" s="178"/>
      <c r="O88" s="305"/>
      <c r="P88" s="256"/>
      <c r="Q88" s="107"/>
      <c r="R88" s="192"/>
      <c r="S88" s="248"/>
      <c r="T88" s="63"/>
      <c r="U88" s="64"/>
      <c r="V88" s="64"/>
      <c r="W88" s="64"/>
      <c r="X88" s="64"/>
      <c r="Y88" s="182"/>
      <c r="Z88" s="250"/>
      <c r="AA88" s="251"/>
      <c r="AB88" s="251"/>
    </row>
    <row r="89" spans="1:28">
      <c r="A89" s="44">
        <f t="shared" si="3"/>
        <v>82</v>
      </c>
      <c r="B89" s="542" t="s">
        <v>735</v>
      </c>
      <c r="C89" s="44">
        <v>81531</v>
      </c>
      <c r="D89" s="44" t="s">
        <v>736</v>
      </c>
      <c r="E89" s="44" t="s">
        <v>2</v>
      </c>
      <c r="F89" s="75" t="s">
        <v>714</v>
      </c>
      <c r="G89" s="133">
        <f>H89+I89+K89+L89+O89+P89+R89+Q89</f>
        <v>83</v>
      </c>
      <c r="H89" s="55"/>
      <c r="I89" s="525"/>
      <c r="J89" s="236"/>
      <c r="K89" s="359"/>
      <c r="L89" s="194"/>
      <c r="M89" s="178"/>
      <c r="N89" s="178"/>
      <c r="O89" s="305"/>
      <c r="P89" s="256"/>
      <c r="Q89" s="78">
        <v>83</v>
      </c>
      <c r="R89" s="382"/>
      <c r="S89" s="248"/>
      <c r="T89" s="63"/>
      <c r="U89" s="64"/>
      <c r="V89" s="64"/>
      <c r="W89" s="64"/>
      <c r="X89" s="64"/>
      <c r="Y89" s="182"/>
      <c r="Z89" s="250"/>
      <c r="AA89" s="251"/>
      <c r="AB89" s="251"/>
    </row>
    <row r="90" spans="1:28">
      <c r="A90" s="44">
        <f t="shared" si="3"/>
        <v>83</v>
      </c>
      <c r="B90" s="840" t="s">
        <v>909</v>
      </c>
      <c r="C90" s="401">
        <v>102181</v>
      </c>
      <c r="D90" s="401" t="s">
        <v>910</v>
      </c>
      <c r="E90" s="401" t="s">
        <v>9</v>
      </c>
      <c r="F90" s="75"/>
      <c r="G90" s="133">
        <f>H90+I90+K90+L90+O90+P90+R90+Y90+J90+V90</f>
        <v>82</v>
      </c>
      <c r="H90" s="55"/>
      <c r="I90" s="525"/>
      <c r="J90" s="236"/>
      <c r="K90" s="359"/>
      <c r="L90" s="194"/>
      <c r="M90" s="178"/>
      <c r="N90" s="178"/>
      <c r="O90" s="305"/>
      <c r="P90" s="256"/>
      <c r="Q90" s="52"/>
      <c r="R90" s="382"/>
      <c r="S90" s="248"/>
      <c r="T90" s="63"/>
      <c r="U90" s="64"/>
      <c r="V90" s="78">
        <v>82</v>
      </c>
      <c r="W90" s="64"/>
      <c r="X90" s="64"/>
      <c r="Y90" s="182"/>
      <c r="Z90" s="250"/>
      <c r="AA90" s="251"/>
      <c r="AB90" s="251"/>
    </row>
    <row r="91" spans="1:28">
      <c r="A91" s="44">
        <f t="shared" si="3"/>
        <v>84</v>
      </c>
      <c r="B91" s="434" t="s">
        <v>448</v>
      </c>
      <c r="C91" s="226">
        <v>68291</v>
      </c>
      <c r="D91" s="102" t="s">
        <v>449</v>
      </c>
      <c r="E91" s="330" t="s">
        <v>7</v>
      </c>
      <c r="F91" s="75" t="s">
        <v>244</v>
      </c>
      <c r="G91" s="133">
        <f>H91+I91+K91+L91+O91+P91+R91</f>
        <v>82</v>
      </c>
      <c r="H91" s="55"/>
      <c r="I91" s="525"/>
      <c r="J91" s="236"/>
      <c r="K91" s="359">
        <v>82</v>
      </c>
      <c r="L91" s="194"/>
      <c r="M91" s="178"/>
      <c r="N91" s="178"/>
      <c r="O91" s="305"/>
      <c r="P91" s="256"/>
      <c r="Q91" s="107"/>
      <c r="R91" s="192"/>
      <c r="S91" s="248"/>
      <c r="T91" s="63"/>
      <c r="U91" s="64"/>
      <c r="V91" s="64"/>
      <c r="W91" s="64"/>
      <c r="X91" s="64"/>
      <c r="Y91" s="182"/>
      <c r="Z91" s="250"/>
      <c r="AA91" s="251"/>
      <c r="AB91" s="251"/>
    </row>
    <row r="92" spans="1:28">
      <c r="A92" s="44">
        <f t="shared" si="3"/>
        <v>85</v>
      </c>
      <c r="B92" s="446" t="s">
        <v>82</v>
      </c>
      <c r="C92" s="102">
        <v>94339</v>
      </c>
      <c r="D92" s="329" t="s">
        <v>83</v>
      </c>
      <c r="E92" s="118" t="s">
        <v>7</v>
      </c>
      <c r="F92" s="75" t="s">
        <v>130</v>
      </c>
      <c r="G92" s="133">
        <f>H92+I92+K92+L92+O92+P92+R92</f>
        <v>81</v>
      </c>
      <c r="H92" s="55"/>
      <c r="I92" s="525"/>
      <c r="J92" s="236"/>
      <c r="K92" s="359">
        <v>81</v>
      </c>
      <c r="L92" s="194"/>
      <c r="M92" s="178"/>
      <c r="N92" s="178"/>
      <c r="O92" s="305"/>
      <c r="P92" s="256"/>
      <c r="Q92" s="107"/>
      <c r="R92" s="192"/>
      <c r="S92" s="248"/>
      <c r="T92" s="63"/>
      <c r="U92" s="64"/>
      <c r="V92" s="64"/>
      <c r="W92" s="64"/>
      <c r="X92" s="64"/>
      <c r="Y92" s="182"/>
      <c r="Z92" s="250"/>
      <c r="AA92" s="251"/>
      <c r="AB92" s="251"/>
    </row>
    <row r="93" spans="1:28">
      <c r="A93" s="44">
        <f t="shared" si="3"/>
        <v>86</v>
      </c>
      <c r="B93" s="442" t="s">
        <v>453</v>
      </c>
      <c r="C93" s="226">
        <v>83906</v>
      </c>
      <c r="D93" s="804" t="s">
        <v>454</v>
      </c>
      <c r="E93" s="330" t="s">
        <v>7</v>
      </c>
      <c r="F93" s="75" t="s">
        <v>130</v>
      </c>
      <c r="G93" s="133">
        <f>H93+I93+K93+L93+O93+P93+R93</f>
        <v>81</v>
      </c>
      <c r="H93" s="55"/>
      <c r="I93" s="525"/>
      <c r="J93" s="236"/>
      <c r="K93" s="359">
        <v>81</v>
      </c>
      <c r="L93" s="194"/>
      <c r="M93" s="178"/>
      <c r="N93" s="178"/>
      <c r="O93" s="423"/>
      <c r="P93" s="256"/>
      <c r="Q93" s="107"/>
      <c r="R93" s="192"/>
      <c r="S93" s="248"/>
      <c r="T93" s="63"/>
      <c r="U93" s="64"/>
      <c r="V93" s="64"/>
      <c r="W93" s="64"/>
      <c r="X93" s="64"/>
      <c r="Y93" s="182"/>
      <c r="Z93" s="250"/>
      <c r="AA93" s="251"/>
      <c r="AB93" s="251"/>
    </row>
    <row r="94" spans="1:28">
      <c r="A94" s="44">
        <f t="shared" si="3"/>
        <v>87</v>
      </c>
      <c r="B94" s="442" t="s">
        <v>253</v>
      </c>
      <c r="C94" s="79">
        <v>72017</v>
      </c>
      <c r="D94" s="230" t="s">
        <v>254</v>
      </c>
      <c r="E94" s="226" t="s">
        <v>42</v>
      </c>
      <c r="F94" s="228" t="s">
        <v>130</v>
      </c>
      <c r="G94" s="133">
        <f>H94+I94+K94+L94+O94+P94+R94</f>
        <v>81</v>
      </c>
      <c r="H94" s="55"/>
      <c r="I94" s="527">
        <v>81</v>
      </c>
      <c r="J94" s="236"/>
      <c r="K94" s="194"/>
      <c r="L94" s="194"/>
      <c r="M94" s="178"/>
      <c r="N94" s="178"/>
      <c r="O94" s="759"/>
      <c r="P94" s="256"/>
      <c r="Q94" s="107"/>
      <c r="R94" s="192"/>
      <c r="S94" s="248"/>
      <c r="T94" s="63"/>
      <c r="U94" s="64"/>
      <c r="V94" s="64"/>
      <c r="W94" s="64"/>
      <c r="X94" s="64"/>
      <c r="Y94" s="182"/>
      <c r="Z94" s="250"/>
      <c r="AA94" s="251"/>
      <c r="AB94" s="251"/>
    </row>
    <row r="95" spans="1:28">
      <c r="A95" s="44">
        <f t="shared" si="3"/>
        <v>88</v>
      </c>
      <c r="B95" s="840" t="s">
        <v>901</v>
      </c>
      <c r="C95" s="401">
        <v>87125</v>
      </c>
      <c r="D95" s="401" t="s">
        <v>902</v>
      </c>
      <c r="E95" s="401" t="s">
        <v>9</v>
      </c>
      <c r="F95" s="75"/>
      <c r="G95" s="133">
        <f>H95+I95+K95+L95+O95+P95+R95+Y95+J95+V95</f>
        <v>80</v>
      </c>
      <c r="H95" s="55"/>
      <c r="I95" s="525"/>
      <c r="J95" s="236"/>
      <c r="K95" s="359"/>
      <c r="L95" s="194"/>
      <c r="M95" s="178"/>
      <c r="N95" s="178"/>
      <c r="O95" s="305"/>
      <c r="P95" s="256"/>
      <c r="Q95" s="52"/>
      <c r="R95" s="382"/>
      <c r="S95" s="248"/>
      <c r="T95" s="63"/>
      <c r="U95" s="64"/>
      <c r="V95" s="78">
        <v>80</v>
      </c>
      <c r="W95" s="64"/>
      <c r="X95" s="64"/>
      <c r="Y95" s="182"/>
      <c r="Z95" s="250"/>
      <c r="AA95" s="251"/>
      <c r="AB95" s="251"/>
    </row>
    <row r="96" spans="1:28">
      <c r="A96" s="44">
        <f t="shared" si="3"/>
        <v>89</v>
      </c>
      <c r="B96" s="840" t="s">
        <v>877</v>
      </c>
      <c r="C96" s="401">
        <v>85481</v>
      </c>
      <c r="D96" s="401" t="s">
        <v>878</v>
      </c>
      <c r="E96" s="401" t="s">
        <v>9</v>
      </c>
      <c r="F96" s="75"/>
      <c r="G96" s="133">
        <f>H96+I96+K96+L96+O96+P96+R96+Y96+J96+V96</f>
        <v>80</v>
      </c>
      <c r="H96" s="55"/>
      <c r="I96" s="525"/>
      <c r="J96" s="236"/>
      <c r="K96" s="359"/>
      <c r="L96" s="194"/>
      <c r="M96" s="178"/>
      <c r="N96" s="178"/>
      <c r="O96" s="305"/>
      <c r="P96" s="256"/>
      <c r="Q96" s="52"/>
      <c r="R96" s="382"/>
      <c r="S96" s="248"/>
      <c r="T96" s="63"/>
      <c r="U96" s="64"/>
      <c r="V96" s="78">
        <v>80</v>
      </c>
      <c r="W96" s="64"/>
      <c r="X96" s="64"/>
      <c r="Y96" s="182"/>
      <c r="Z96" s="250"/>
      <c r="AA96" s="251"/>
      <c r="AB96" s="251"/>
    </row>
    <row r="97" spans="1:28">
      <c r="A97" s="44">
        <f t="shared" si="3"/>
        <v>90</v>
      </c>
      <c r="B97" s="442" t="s">
        <v>227</v>
      </c>
      <c r="C97" s="79">
        <v>80188</v>
      </c>
      <c r="D97" s="226">
        <v>2610</v>
      </c>
      <c r="E97" s="226" t="s">
        <v>42</v>
      </c>
      <c r="F97" s="755" t="s">
        <v>130</v>
      </c>
      <c r="G97" s="133">
        <f>H97+J97+K97+L97+O97+P97+R97</f>
        <v>80</v>
      </c>
      <c r="H97" s="55"/>
      <c r="I97" s="527">
        <v>18</v>
      </c>
      <c r="J97" s="236">
        <v>80</v>
      </c>
      <c r="K97" s="194"/>
      <c r="L97" s="194"/>
      <c r="M97" s="178"/>
      <c r="N97" s="178"/>
      <c r="O97" s="255"/>
      <c r="P97" s="256"/>
      <c r="Q97" s="52"/>
      <c r="R97" s="192"/>
      <c r="S97" s="248"/>
      <c r="T97" s="63"/>
      <c r="U97" s="64"/>
      <c r="V97" s="64"/>
      <c r="W97" s="64"/>
      <c r="X97" s="64"/>
      <c r="Y97" s="182"/>
      <c r="Z97" s="250"/>
      <c r="AA97" s="251"/>
      <c r="AB97" s="251"/>
    </row>
    <row r="98" spans="1:28">
      <c r="A98" s="44">
        <f t="shared" si="3"/>
        <v>91</v>
      </c>
      <c r="B98" s="435" t="s">
        <v>546</v>
      </c>
      <c r="C98" s="101">
        <v>109884</v>
      </c>
      <c r="D98" s="64" t="s">
        <v>489</v>
      </c>
      <c r="E98" s="44" t="s">
        <v>46</v>
      </c>
      <c r="F98" s="75" t="s">
        <v>130</v>
      </c>
      <c r="G98" s="133">
        <f>H98+I98+K98+L98+O98+P98+R98</f>
        <v>79</v>
      </c>
      <c r="H98" s="55"/>
      <c r="I98" s="525"/>
      <c r="J98" s="236"/>
      <c r="K98" s="359"/>
      <c r="L98" s="194"/>
      <c r="M98" s="178"/>
      <c r="N98" s="178"/>
      <c r="O98" s="305">
        <v>0</v>
      </c>
      <c r="P98" s="256"/>
      <c r="Q98" s="52"/>
      <c r="R98" s="382">
        <v>79</v>
      </c>
      <c r="S98" s="249"/>
      <c r="T98" s="63"/>
      <c r="U98" s="64"/>
      <c r="V98" s="64"/>
      <c r="W98" s="64"/>
      <c r="X98" s="64"/>
      <c r="Y98" s="182"/>
      <c r="Z98" s="250"/>
      <c r="AA98" s="251"/>
      <c r="AB98" s="251"/>
    </row>
    <row r="99" spans="1:28">
      <c r="A99" s="44">
        <f t="shared" si="3"/>
        <v>92</v>
      </c>
      <c r="B99" s="751" t="s">
        <v>857</v>
      </c>
      <c r="C99" s="90">
        <v>92392</v>
      </c>
      <c r="D99" s="90" t="s">
        <v>858</v>
      </c>
      <c r="E99" s="90" t="s">
        <v>42</v>
      </c>
      <c r="F99" s="128" t="s">
        <v>130</v>
      </c>
      <c r="G99" s="133">
        <f>H99+I99+K99+L99+O99+P99+R99+Y99+J99</f>
        <v>79</v>
      </c>
      <c r="H99" s="55"/>
      <c r="I99" s="525"/>
      <c r="J99" s="280">
        <v>79</v>
      </c>
      <c r="K99" s="359"/>
      <c r="L99" s="194"/>
      <c r="M99" s="178"/>
      <c r="N99" s="178"/>
      <c r="O99" s="305"/>
      <c r="P99" s="256"/>
      <c r="Q99" s="52"/>
      <c r="R99" s="382"/>
      <c r="S99" s="248"/>
      <c r="T99" s="63"/>
      <c r="U99" s="64"/>
      <c r="V99" s="64"/>
      <c r="W99" s="64"/>
      <c r="X99" s="64"/>
      <c r="Y99" s="182"/>
      <c r="Z99" s="250"/>
      <c r="AA99" s="251"/>
      <c r="AB99" s="251"/>
    </row>
    <row r="100" spans="1:28">
      <c r="A100" s="44">
        <f t="shared" si="3"/>
        <v>93</v>
      </c>
      <c r="B100" s="443" t="s">
        <v>427</v>
      </c>
      <c r="C100" s="344">
        <v>84851</v>
      </c>
      <c r="D100" s="335" t="s">
        <v>59</v>
      </c>
      <c r="E100" s="330" t="s">
        <v>7</v>
      </c>
      <c r="F100" s="75" t="s">
        <v>130</v>
      </c>
      <c r="G100" s="133">
        <f>H100+I100+L100+O100+P100+R100</f>
        <v>79</v>
      </c>
      <c r="H100" s="55"/>
      <c r="I100" s="525"/>
      <c r="J100" s="236"/>
      <c r="K100" s="359">
        <v>30</v>
      </c>
      <c r="L100" s="359">
        <v>79</v>
      </c>
      <c r="M100" s="178"/>
      <c r="N100" s="178"/>
      <c r="O100" s="305"/>
      <c r="P100" s="256"/>
      <c r="Q100" s="52"/>
      <c r="R100" s="192"/>
      <c r="S100" s="248"/>
      <c r="T100" s="63"/>
      <c r="U100" s="64"/>
      <c r="V100" s="64"/>
      <c r="W100" s="64"/>
      <c r="X100" s="64"/>
      <c r="Y100" s="182"/>
      <c r="Z100" s="250"/>
      <c r="AA100" s="251"/>
      <c r="AB100" s="251"/>
    </row>
    <row r="101" spans="1:28">
      <c r="A101" s="44">
        <f t="shared" si="3"/>
        <v>94</v>
      </c>
      <c r="B101" s="542" t="s">
        <v>745</v>
      </c>
      <c r="C101" s="44">
        <v>81514</v>
      </c>
      <c r="D101" s="104" t="s">
        <v>746</v>
      </c>
      <c r="E101" s="44" t="s">
        <v>2</v>
      </c>
      <c r="F101" s="75" t="s">
        <v>717</v>
      </c>
      <c r="G101" s="133">
        <f>H101+I101+K101+L101+O101+P101+R101+Q101</f>
        <v>79</v>
      </c>
      <c r="H101" s="55"/>
      <c r="I101" s="525"/>
      <c r="J101" s="236"/>
      <c r="K101" s="359"/>
      <c r="L101" s="194"/>
      <c r="M101" s="178"/>
      <c r="N101" s="178"/>
      <c r="O101" s="423"/>
      <c r="P101" s="256"/>
      <c r="Q101" s="78">
        <v>79</v>
      </c>
      <c r="R101" s="382"/>
      <c r="S101" s="248"/>
      <c r="T101" s="63"/>
      <c r="U101" s="64"/>
      <c r="V101" s="64"/>
      <c r="W101" s="64"/>
      <c r="X101" s="64"/>
      <c r="Y101" s="182"/>
      <c r="Z101" s="250"/>
      <c r="AA101" s="251"/>
      <c r="AB101" s="251"/>
    </row>
    <row r="102" spans="1:28">
      <c r="A102" s="44">
        <f t="shared" si="3"/>
        <v>95</v>
      </c>
      <c r="B102" s="444" t="s">
        <v>92</v>
      </c>
      <c r="C102" s="102">
        <v>68284</v>
      </c>
      <c r="D102" s="226">
        <v>3154</v>
      </c>
      <c r="E102" s="118" t="s">
        <v>7</v>
      </c>
      <c r="F102" s="75" t="s">
        <v>130</v>
      </c>
      <c r="G102" s="133">
        <f>H102+I102+K102+L102+O102+P102+R102</f>
        <v>78</v>
      </c>
      <c r="H102" s="418">
        <v>0</v>
      </c>
      <c r="I102" s="525"/>
      <c r="J102" s="236"/>
      <c r="K102" s="359">
        <v>78</v>
      </c>
      <c r="L102" s="359">
        <v>0</v>
      </c>
      <c r="M102" s="178"/>
      <c r="N102" s="178"/>
      <c r="O102" s="305"/>
      <c r="P102" s="256"/>
      <c r="Q102" s="107"/>
      <c r="R102" s="192"/>
      <c r="S102" s="248"/>
      <c r="T102" s="63"/>
      <c r="U102" s="64"/>
      <c r="V102" s="64"/>
      <c r="W102" s="64"/>
      <c r="X102" s="64"/>
      <c r="Y102" s="182"/>
      <c r="Z102" s="250"/>
      <c r="AA102" s="251"/>
      <c r="AB102" s="251"/>
    </row>
    <row r="103" spans="1:28">
      <c r="A103" s="44">
        <f t="shared" si="3"/>
        <v>96</v>
      </c>
      <c r="B103" s="840" t="s">
        <v>899</v>
      </c>
      <c r="C103" s="401">
        <v>87129</v>
      </c>
      <c r="D103" s="401" t="s">
        <v>900</v>
      </c>
      <c r="E103" s="401" t="s">
        <v>9</v>
      </c>
      <c r="F103" s="75"/>
      <c r="G103" s="133">
        <f>H103+I103+K103+L103+O103+P103+R103+Y103+J103+V103</f>
        <v>77</v>
      </c>
      <c r="H103" s="55"/>
      <c r="I103" s="525"/>
      <c r="J103" s="236"/>
      <c r="K103" s="359"/>
      <c r="L103" s="194"/>
      <c r="M103" s="178"/>
      <c r="N103" s="178"/>
      <c r="O103" s="305"/>
      <c r="P103" s="256"/>
      <c r="Q103" s="52"/>
      <c r="R103" s="382"/>
      <c r="S103" s="248"/>
      <c r="T103" s="63"/>
      <c r="U103" s="64"/>
      <c r="V103" s="78">
        <v>77</v>
      </c>
      <c r="W103" s="64"/>
      <c r="X103" s="64"/>
      <c r="Y103" s="182"/>
      <c r="Z103" s="250"/>
      <c r="AA103" s="251"/>
      <c r="AB103" s="251"/>
    </row>
    <row r="104" spans="1:28">
      <c r="A104" s="44">
        <f t="shared" si="3"/>
        <v>97</v>
      </c>
      <c r="B104" s="435" t="s">
        <v>491</v>
      </c>
      <c r="C104" s="379" t="s">
        <v>493</v>
      </c>
      <c r="D104" s="379" t="s">
        <v>492</v>
      </c>
      <c r="E104" s="44" t="s">
        <v>6</v>
      </c>
      <c r="F104" s="75" t="s">
        <v>244</v>
      </c>
      <c r="G104" s="133">
        <f>H104+I104+K104+L104+O104+P104+R104</f>
        <v>77</v>
      </c>
      <c r="H104" s="55"/>
      <c r="I104" s="525"/>
      <c r="J104" s="236"/>
      <c r="K104" s="359"/>
      <c r="L104" s="194"/>
      <c r="M104" s="178"/>
      <c r="N104" s="178"/>
      <c r="O104" s="305"/>
      <c r="P104" s="256"/>
      <c r="Q104" s="52"/>
      <c r="R104" s="382">
        <v>77</v>
      </c>
      <c r="S104" s="248"/>
      <c r="T104" s="63"/>
      <c r="U104" s="64"/>
      <c r="V104" s="64"/>
      <c r="W104" s="64"/>
      <c r="X104" s="64"/>
      <c r="Y104" s="182"/>
      <c r="Z104" s="250"/>
      <c r="AA104" s="251"/>
      <c r="AB104" s="251"/>
    </row>
    <row r="105" spans="1:28">
      <c r="A105" s="44">
        <f t="shared" si="3"/>
        <v>98</v>
      </c>
      <c r="B105" s="433" t="s">
        <v>99</v>
      </c>
      <c r="C105" s="102">
        <v>76065</v>
      </c>
      <c r="D105" s="226" t="s">
        <v>390</v>
      </c>
      <c r="E105" s="118" t="s">
        <v>7</v>
      </c>
      <c r="F105" s="75" t="s">
        <v>244</v>
      </c>
      <c r="G105" s="133">
        <f>H105+I105+K105+L105+O105+P105+R105</f>
        <v>76</v>
      </c>
      <c r="H105" s="55"/>
      <c r="I105" s="525"/>
      <c r="J105" s="236"/>
      <c r="K105" s="359">
        <v>76</v>
      </c>
      <c r="L105" s="194"/>
      <c r="M105" s="178"/>
      <c r="N105" s="178"/>
      <c r="O105" s="305"/>
      <c r="P105" s="256"/>
      <c r="Q105" s="107"/>
      <c r="R105" s="192"/>
      <c r="S105" s="248"/>
      <c r="T105" s="63"/>
      <c r="U105" s="64"/>
      <c r="V105" s="64"/>
      <c r="W105" s="64"/>
      <c r="X105" s="64"/>
      <c r="Y105" s="182"/>
      <c r="Z105" s="250"/>
      <c r="AA105" s="251"/>
      <c r="AB105" s="251"/>
    </row>
    <row r="106" spans="1:28">
      <c r="A106" s="44">
        <f t="shared" si="3"/>
        <v>99</v>
      </c>
      <c r="B106" s="445" t="s">
        <v>298</v>
      </c>
      <c r="C106" s="74" t="s">
        <v>356</v>
      </c>
      <c r="D106" s="74" t="s">
        <v>300</v>
      </c>
      <c r="E106" s="74" t="s">
        <v>1</v>
      </c>
      <c r="F106" s="325" t="s">
        <v>244</v>
      </c>
      <c r="G106" s="133">
        <f>H106+I106+K106+L106+O106+P106+R106</f>
        <v>76</v>
      </c>
      <c r="H106" s="55"/>
      <c r="I106" s="526"/>
      <c r="J106" s="236"/>
      <c r="K106" s="194"/>
      <c r="L106" s="194"/>
      <c r="M106" s="178"/>
      <c r="N106" s="178"/>
      <c r="O106" s="305">
        <v>76</v>
      </c>
      <c r="P106" s="256"/>
      <c r="Q106" s="107"/>
      <c r="R106" s="192"/>
      <c r="S106" s="248"/>
      <c r="T106" s="63"/>
      <c r="U106" s="64"/>
      <c r="V106" s="64"/>
      <c r="W106" s="64"/>
      <c r="X106" s="64"/>
      <c r="Y106" s="182"/>
      <c r="Z106" s="250"/>
      <c r="AA106" s="251"/>
      <c r="AB106" s="251"/>
    </row>
    <row r="107" spans="1:28">
      <c r="A107" s="44">
        <f t="shared" si="3"/>
        <v>100</v>
      </c>
      <c r="B107" s="434" t="s">
        <v>411</v>
      </c>
      <c r="C107" s="102">
        <v>76094</v>
      </c>
      <c r="D107" s="338" t="s">
        <v>412</v>
      </c>
      <c r="E107" s="330" t="s">
        <v>7</v>
      </c>
      <c r="F107" s="75" t="s">
        <v>244</v>
      </c>
      <c r="G107" s="133">
        <f>H107+I107+K107+L107+O107+P107+R107</f>
        <v>74</v>
      </c>
      <c r="H107" s="55"/>
      <c r="I107" s="525"/>
      <c r="J107" s="236"/>
      <c r="K107" s="359">
        <v>74</v>
      </c>
      <c r="L107" s="194"/>
      <c r="M107" s="178"/>
      <c r="N107" s="178"/>
      <c r="O107" s="305"/>
      <c r="P107" s="256"/>
      <c r="Q107" s="107"/>
      <c r="R107" s="192"/>
      <c r="S107" s="248"/>
      <c r="T107" s="63"/>
      <c r="U107" s="64"/>
      <c r="V107" s="64"/>
      <c r="W107" s="64"/>
      <c r="X107" s="64"/>
      <c r="Y107" s="182"/>
      <c r="Z107" s="250"/>
      <c r="AA107" s="251"/>
      <c r="AB107" s="251"/>
    </row>
    <row r="108" spans="1:28">
      <c r="A108" s="44">
        <f t="shared" si="3"/>
        <v>101</v>
      </c>
      <c r="B108" s="519" t="s">
        <v>663</v>
      </c>
      <c r="C108" s="44">
        <v>24373</v>
      </c>
      <c r="D108" s="221">
        <v>27016</v>
      </c>
      <c r="E108" s="44" t="s">
        <v>34</v>
      </c>
      <c r="F108" s="93" t="s">
        <v>244</v>
      </c>
      <c r="G108" s="133">
        <f>H108+I108+K108+L108+O108+P108+R108</f>
        <v>74</v>
      </c>
      <c r="H108" s="55"/>
      <c r="I108" s="525"/>
      <c r="J108" s="236"/>
      <c r="K108" s="359"/>
      <c r="L108" s="194"/>
      <c r="M108" s="178"/>
      <c r="N108" s="178"/>
      <c r="O108" s="305"/>
      <c r="P108" s="305">
        <v>74</v>
      </c>
      <c r="Q108" s="52"/>
      <c r="R108" s="382"/>
      <c r="S108" s="248"/>
      <c r="T108" s="63"/>
      <c r="U108" s="64"/>
      <c r="V108" s="64"/>
      <c r="W108" s="64"/>
      <c r="X108" s="64"/>
      <c r="Y108" s="182"/>
      <c r="Z108" s="250"/>
      <c r="AA108" s="251"/>
      <c r="AB108" s="251"/>
    </row>
    <row r="109" spans="1:28" ht="13.5" customHeight="1">
      <c r="A109" s="44">
        <f t="shared" si="3"/>
        <v>102</v>
      </c>
      <c r="B109" s="751" t="s">
        <v>854</v>
      </c>
      <c r="C109" s="90">
        <v>110031</v>
      </c>
      <c r="D109" s="90" t="s">
        <v>855</v>
      </c>
      <c r="E109" s="90" t="s">
        <v>42</v>
      </c>
      <c r="F109" s="128" t="s">
        <v>130</v>
      </c>
      <c r="G109" s="133">
        <f>H109+I109+K109+L109+O109+P109+R109+Y109+J109</f>
        <v>73</v>
      </c>
      <c r="H109" s="55"/>
      <c r="I109" s="525"/>
      <c r="J109" s="280">
        <v>73</v>
      </c>
      <c r="K109" s="359"/>
      <c r="L109" s="194"/>
      <c r="M109" s="178"/>
      <c r="N109" s="178"/>
      <c r="O109" s="305"/>
      <c r="P109" s="256"/>
      <c r="Q109" s="52"/>
      <c r="R109" s="382"/>
      <c r="S109" s="248"/>
      <c r="T109" s="63"/>
      <c r="U109" s="64"/>
      <c r="V109" s="64"/>
      <c r="W109" s="64"/>
      <c r="X109" s="64"/>
      <c r="Y109" s="182"/>
      <c r="Z109" s="250"/>
      <c r="AA109" s="251"/>
      <c r="AB109" s="251"/>
    </row>
    <row r="110" spans="1:28">
      <c r="A110" s="44">
        <f t="shared" si="3"/>
        <v>103</v>
      </c>
      <c r="B110" s="840" t="s">
        <v>891</v>
      </c>
      <c r="C110" s="401">
        <v>102171</v>
      </c>
      <c r="D110" s="772" t="s">
        <v>892</v>
      </c>
      <c r="E110" s="401" t="s">
        <v>9</v>
      </c>
      <c r="F110" s="75"/>
      <c r="G110" s="133">
        <f>H110+I110+K110+L110+O110+P110+R110+Y110+J110+V110</f>
        <v>73</v>
      </c>
      <c r="H110" s="55"/>
      <c r="I110" s="525"/>
      <c r="J110" s="236"/>
      <c r="K110" s="359"/>
      <c r="L110" s="194"/>
      <c r="M110" s="178"/>
      <c r="N110" s="178"/>
      <c r="O110" s="423"/>
      <c r="P110" s="256"/>
      <c r="Q110" s="52"/>
      <c r="R110" s="382"/>
      <c r="S110" s="248"/>
      <c r="T110" s="63"/>
      <c r="U110" s="64"/>
      <c r="V110" s="78">
        <v>73</v>
      </c>
      <c r="W110" s="64"/>
      <c r="X110" s="64"/>
      <c r="Y110" s="182"/>
      <c r="Z110" s="250"/>
      <c r="AA110" s="251"/>
      <c r="AB110" s="251"/>
    </row>
    <row r="111" spans="1:28">
      <c r="A111" s="44">
        <f t="shared" si="3"/>
        <v>104</v>
      </c>
      <c r="B111" s="435" t="s">
        <v>529</v>
      </c>
      <c r="C111" s="307" t="s">
        <v>385</v>
      </c>
      <c r="D111" s="852" t="s">
        <v>386</v>
      </c>
      <c r="E111" s="307" t="s">
        <v>46</v>
      </c>
      <c r="F111" s="416" t="s">
        <v>130</v>
      </c>
      <c r="G111" s="133">
        <f>H111+I111+K111+L111+O111+P111+R111</f>
        <v>73</v>
      </c>
      <c r="H111" s="55"/>
      <c r="I111" s="526"/>
      <c r="J111" s="236"/>
      <c r="K111" s="194"/>
      <c r="L111" s="194"/>
      <c r="M111" s="178"/>
      <c r="N111" s="178"/>
      <c r="O111" s="423">
        <v>48</v>
      </c>
      <c r="P111" s="256"/>
      <c r="Q111" s="52"/>
      <c r="R111" s="382">
        <v>25</v>
      </c>
      <c r="S111" s="248"/>
      <c r="T111" s="63"/>
      <c r="U111" s="64"/>
      <c r="V111" s="64"/>
      <c r="W111" s="64"/>
      <c r="X111" s="64"/>
      <c r="Y111" s="182"/>
      <c r="Z111" s="250"/>
      <c r="AA111" s="251"/>
      <c r="AB111" s="251"/>
    </row>
    <row r="112" spans="1:28">
      <c r="A112" s="44">
        <f t="shared" si="3"/>
        <v>105</v>
      </c>
      <c r="B112" s="542" t="s">
        <v>756</v>
      </c>
      <c r="C112" s="44">
        <v>85239</v>
      </c>
      <c r="D112" s="44" t="s">
        <v>757</v>
      </c>
      <c r="E112" s="44" t="s">
        <v>2</v>
      </c>
      <c r="F112" s="75" t="s">
        <v>717</v>
      </c>
      <c r="G112" s="133">
        <f>H112+I112+K112+L112+O112+P112+R112+Q112</f>
        <v>73</v>
      </c>
      <c r="H112" s="55"/>
      <c r="I112" s="525"/>
      <c r="J112" s="236"/>
      <c r="K112" s="359"/>
      <c r="L112" s="194"/>
      <c r="M112" s="178"/>
      <c r="N112" s="178"/>
      <c r="O112" s="305"/>
      <c r="P112" s="256"/>
      <c r="Q112" s="78">
        <v>73</v>
      </c>
      <c r="R112" s="382"/>
      <c r="S112" s="248"/>
      <c r="T112" s="63"/>
      <c r="U112" s="64"/>
      <c r="V112" s="64"/>
      <c r="W112" s="64"/>
      <c r="X112" s="64"/>
      <c r="Y112" s="182"/>
      <c r="Z112" s="250"/>
      <c r="AA112" s="251"/>
      <c r="AB112" s="251"/>
    </row>
    <row r="113" spans="1:28">
      <c r="A113" s="44">
        <f t="shared" si="3"/>
        <v>106</v>
      </c>
      <c r="B113" s="446" t="s">
        <v>457</v>
      </c>
      <c r="C113" s="329">
        <v>109719</v>
      </c>
      <c r="D113" s="226" t="s">
        <v>458</v>
      </c>
      <c r="E113" s="330" t="s">
        <v>7</v>
      </c>
      <c r="F113" s="75" t="s">
        <v>130</v>
      </c>
      <c r="G113" s="133">
        <f>H113+I113+K113+L113+O113+P113+R113</f>
        <v>72</v>
      </c>
      <c r="H113" s="55"/>
      <c r="I113" s="525"/>
      <c r="J113" s="236"/>
      <c r="K113" s="359">
        <v>72</v>
      </c>
      <c r="L113" s="194"/>
      <c r="M113" s="178"/>
      <c r="N113" s="178"/>
      <c r="O113" s="305"/>
      <c r="P113" s="256"/>
      <c r="Q113" s="107"/>
      <c r="R113" s="192"/>
      <c r="S113" s="248"/>
      <c r="T113" s="63"/>
      <c r="U113" s="64"/>
      <c r="V113" s="64"/>
      <c r="W113" s="64"/>
      <c r="X113" s="64"/>
      <c r="Y113" s="182"/>
      <c r="Z113" s="250"/>
      <c r="AA113" s="251"/>
      <c r="AB113" s="251"/>
    </row>
    <row r="114" spans="1:28">
      <c r="A114" s="44">
        <f t="shared" si="3"/>
        <v>107</v>
      </c>
      <c r="B114" s="442" t="s">
        <v>251</v>
      </c>
      <c r="C114" s="226">
        <v>108700</v>
      </c>
      <c r="D114" s="230" t="s">
        <v>278</v>
      </c>
      <c r="E114" s="226" t="s">
        <v>122</v>
      </c>
      <c r="F114" s="228" t="s">
        <v>130</v>
      </c>
      <c r="G114" s="133">
        <f>H114+J114+K114+L114+O114+P114+R114</f>
        <v>72</v>
      </c>
      <c r="H114" s="55"/>
      <c r="I114" s="527">
        <v>29</v>
      </c>
      <c r="J114" s="236">
        <v>72</v>
      </c>
      <c r="K114" s="194"/>
      <c r="L114" s="194"/>
      <c r="M114" s="178"/>
      <c r="N114" s="178"/>
      <c r="O114" s="198"/>
      <c r="P114" s="256"/>
      <c r="Q114" s="52"/>
      <c r="R114" s="192"/>
      <c r="S114" s="248"/>
      <c r="T114" s="63"/>
      <c r="U114" s="64"/>
      <c r="V114" s="64"/>
      <c r="W114" s="64"/>
      <c r="X114" s="64"/>
      <c r="Y114" s="182"/>
      <c r="Z114" s="250"/>
      <c r="AA114" s="251"/>
      <c r="AB114" s="251"/>
    </row>
    <row r="115" spans="1:28">
      <c r="A115" s="44">
        <f t="shared" si="3"/>
        <v>108</v>
      </c>
      <c r="B115" s="542" t="s">
        <v>764</v>
      </c>
      <c r="C115" s="44">
        <v>81520</v>
      </c>
      <c r="D115" s="44" t="s">
        <v>765</v>
      </c>
      <c r="E115" s="44" t="s">
        <v>2</v>
      </c>
      <c r="F115" s="75" t="s">
        <v>714</v>
      </c>
      <c r="G115" s="133">
        <f>H115+I115+K115+L115+O115+P115+R115+Q115</f>
        <v>72</v>
      </c>
      <c r="H115" s="55"/>
      <c r="I115" s="525"/>
      <c r="J115" s="236"/>
      <c r="K115" s="359"/>
      <c r="L115" s="194"/>
      <c r="M115" s="178"/>
      <c r="N115" s="178"/>
      <c r="O115" s="305"/>
      <c r="P115" s="256"/>
      <c r="Q115" s="78">
        <v>72</v>
      </c>
      <c r="R115" s="382"/>
      <c r="S115" s="248"/>
      <c r="T115" s="63"/>
      <c r="U115" s="64"/>
      <c r="V115" s="64"/>
      <c r="W115" s="64"/>
      <c r="X115" s="64"/>
      <c r="Y115" s="182"/>
      <c r="Z115" s="250"/>
      <c r="AA115" s="251"/>
      <c r="AB115" s="251"/>
    </row>
    <row r="116" spans="1:28">
      <c r="A116" s="44">
        <f t="shared" si="3"/>
        <v>109</v>
      </c>
      <c r="B116" s="447" t="s">
        <v>336</v>
      </c>
      <c r="C116" s="74" t="s">
        <v>337</v>
      </c>
      <c r="D116" s="74" t="s">
        <v>338</v>
      </c>
      <c r="E116" s="74" t="s">
        <v>1</v>
      </c>
      <c r="F116" s="884" t="s">
        <v>130</v>
      </c>
      <c r="G116" s="133">
        <f>H116+I116+K116+L116+O116+P116+R116</f>
        <v>72</v>
      </c>
      <c r="H116" s="55"/>
      <c r="I116" s="526"/>
      <c r="J116" s="236"/>
      <c r="K116" s="194"/>
      <c r="L116" s="194"/>
      <c r="M116" s="178"/>
      <c r="N116" s="178"/>
      <c r="O116" s="305">
        <v>72</v>
      </c>
      <c r="P116" s="256"/>
      <c r="Q116" s="107"/>
      <c r="R116" s="192"/>
      <c r="S116" s="248"/>
      <c r="T116" s="63"/>
      <c r="U116" s="64"/>
      <c r="V116" s="64"/>
      <c r="W116" s="64"/>
      <c r="X116" s="64"/>
      <c r="Y116" s="182"/>
      <c r="Z116" s="250"/>
      <c r="AA116" s="251"/>
      <c r="AB116" s="251"/>
    </row>
    <row r="117" spans="1:28">
      <c r="A117" s="44">
        <f t="shared" si="3"/>
        <v>110</v>
      </c>
      <c r="B117" s="840" t="s">
        <v>921</v>
      </c>
      <c r="C117" s="401">
        <v>85487</v>
      </c>
      <c r="D117" s="401" t="s">
        <v>922</v>
      </c>
      <c r="E117" s="401" t="s">
        <v>9</v>
      </c>
      <c r="F117" s="75"/>
      <c r="G117" s="133">
        <f>H117+I117+K117+L117+O117+P117+R117+Y117+J117+V117</f>
        <v>71</v>
      </c>
      <c r="H117" s="55"/>
      <c r="I117" s="525"/>
      <c r="J117" s="236"/>
      <c r="K117" s="359"/>
      <c r="L117" s="194"/>
      <c r="M117" s="178"/>
      <c r="N117" s="178"/>
      <c r="O117" s="305"/>
      <c r="P117" s="256"/>
      <c r="Q117" s="52"/>
      <c r="R117" s="382"/>
      <c r="S117" s="248"/>
      <c r="T117" s="63"/>
      <c r="U117" s="64"/>
      <c r="V117" s="78">
        <v>71</v>
      </c>
      <c r="W117" s="64"/>
      <c r="X117" s="64"/>
      <c r="Y117" s="182"/>
      <c r="Z117" s="250"/>
      <c r="AA117" s="251"/>
      <c r="AB117" s="251"/>
    </row>
    <row r="118" spans="1:28">
      <c r="A118" s="44">
        <f t="shared" si="3"/>
        <v>111</v>
      </c>
      <c r="B118" s="435" t="s">
        <v>494</v>
      </c>
      <c r="C118" s="101">
        <v>55995</v>
      </c>
      <c r="D118" s="101">
        <v>6980</v>
      </c>
      <c r="E118" s="44" t="s">
        <v>6</v>
      </c>
      <c r="F118" s="75" t="s">
        <v>244</v>
      </c>
      <c r="G118" s="133">
        <f t="shared" ref="G118:G123" si="4">H118+I118+K118+L118+O118+P118+R118</f>
        <v>71</v>
      </c>
      <c r="H118" s="55"/>
      <c r="I118" s="525"/>
      <c r="J118" s="236"/>
      <c r="K118" s="359"/>
      <c r="L118" s="194"/>
      <c r="M118" s="178"/>
      <c r="N118" s="178"/>
      <c r="O118" s="305"/>
      <c r="P118" s="256"/>
      <c r="Q118" s="52"/>
      <c r="R118" s="382">
        <v>71</v>
      </c>
      <c r="S118" s="248"/>
      <c r="T118" s="63"/>
      <c r="U118" s="64"/>
      <c r="V118" s="64"/>
      <c r="W118" s="64"/>
      <c r="X118" s="64"/>
      <c r="Y118" s="182"/>
      <c r="Z118" s="250"/>
      <c r="AA118" s="251"/>
      <c r="AB118" s="251"/>
    </row>
    <row r="119" spans="1:28">
      <c r="A119" s="44">
        <f t="shared" si="3"/>
        <v>112</v>
      </c>
      <c r="B119" s="438" t="s">
        <v>247</v>
      </c>
      <c r="C119" s="322">
        <v>192302</v>
      </c>
      <c r="D119" s="324" t="s">
        <v>248</v>
      </c>
      <c r="E119" s="415" t="s">
        <v>42</v>
      </c>
      <c r="F119" s="228" t="s">
        <v>130</v>
      </c>
      <c r="G119" s="133">
        <f t="shared" si="4"/>
        <v>70</v>
      </c>
      <c r="H119" s="55"/>
      <c r="I119" s="527">
        <v>70</v>
      </c>
      <c r="J119" s="236"/>
      <c r="K119" s="194"/>
      <c r="L119" s="194"/>
      <c r="M119" s="178"/>
      <c r="N119" s="178"/>
      <c r="O119" s="255"/>
      <c r="P119" s="256"/>
      <c r="Q119" s="107"/>
      <c r="R119" s="192"/>
      <c r="S119" s="189"/>
      <c r="T119" s="164"/>
      <c r="U119" s="145"/>
      <c r="V119" s="145"/>
      <c r="W119" s="145"/>
      <c r="X119" s="145"/>
      <c r="Y119" s="181"/>
      <c r="Z119" s="250"/>
      <c r="AA119" s="251"/>
      <c r="AB119" s="251"/>
    </row>
    <row r="120" spans="1:28">
      <c r="A120" s="44">
        <f t="shared" si="3"/>
        <v>113</v>
      </c>
      <c r="B120" s="438" t="s">
        <v>231</v>
      </c>
      <c r="C120" s="322">
        <v>83113</v>
      </c>
      <c r="D120" s="324" t="s">
        <v>127</v>
      </c>
      <c r="E120" s="415" t="s">
        <v>8</v>
      </c>
      <c r="F120" s="228" t="s">
        <v>244</v>
      </c>
      <c r="G120" s="133">
        <f t="shared" si="4"/>
        <v>70</v>
      </c>
      <c r="H120" s="55"/>
      <c r="I120" s="527">
        <v>70</v>
      </c>
      <c r="J120" s="236"/>
      <c r="K120" s="194"/>
      <c r="L120" s="194"/>
      <c r="M120" s="178"/>
      <c r="N120" s="178"/>
      <c r="O120" s="255"/>
      <c r="P120" s="256"/>
      <c r="Q120" s="52"/>
      <c r="R120" s="192"/>
      <c r="S120" s="248"/>
      <c r="T120" s="63"/>
      <c r="U120" s="64"/>
      <c r="V120" s="64"/>
      <c r="W120" s="64"/>
      <c r="X120" s="64"/>
      <c r="Y120" s="182"/>
      <c r="Z120" s="250"/>
      <c r="AA120" s="251"/>
      <c r="AB120" s="251"/>
    </row>
    <row r="121" spans="1:28">
      <c r="A121" s="44">
        <f t="shared" si="3"/>
        <v>114</v>
      </c>
      <c r="B121" s="438" t="s">
        <v>223</v>
      </c>
      <c r="C121" s="322">
        <v>80208</v>
      </c>
      <c r="D121" s="324" t="s">
        <v>224</v>
      </c>
      <c r="E121" s="415" t="s">
        <v>42</v>
      </c>
      <c r="F121" s="228" t="s">
        <v>130</v>
      </c>
      <c r="G121" s="133">
        <f t="shared" si="4"/>
        <v>70</v>
      </c>
      <c r="H121" s="55"/>
      <c r="I121" s="527">
        <v>70</v>
      </c>
      <c r="J121" s="236"/>
      <c r="K121" s="194"/>
      <c r="L121" s="194"/>
      <c r="M121" s="178"/>
      <c r="N121" s="178"/>
      <c r="O121" s="255"/>
      <c r="P121" s="256"/>
      <c r="Q121" s="107"/>
      <c r="R121" s="192"/>
      <c r="S121" s="248"/>
      <c r="T121" s="63"/>
      <c r="U121" s="64"/>
      <c r="V121" s="64"/>
      <c r="W121" s="64"/>
      <c r="X121" s="64"/>
      <c r="Y121" s="182"/>
      <c r="Z121" s="250"/>
      <c r="AA121" s="251"/>
      <c r="AB121" s="251"/>
    </row>
    <row r="122" spans="1:28">
      <c r="A122" s="44">
        <f t="shared" si="3"/>
        <v>115</v>
      </c>
      <c r="B122" s="438" t="s">
        <v>277</v>
      </c>
      <c r="C122" s="322">
        <v>72074</v>
      </c>
      <c r="D122" s="324" t="s">
        <v>216</v>
      </c>
      <c r="E122" s="415" t="s">
        <v>42</v>
      </c>
      <c r="F122" s="228" t="s">
        <v>244</v>
      </c>
      <c r="G122" s="133">
        <f t="shared" si="4"/>
        <v>70</v>
      </c>
      <c r="H122" s="55"/>
      <c r="I122" s="527">
        <v>70</v>
      </c>
      <c r="J122" s="236"/>
      <c r="K122" s="194"/>
      <c r="L122" s="194"/>
      <c r="M122" s="178"/>
      <c r="N122" s="178"/>
      <c r="O122" s="198"/>
      <c r="P122" s="256"/>
      <c r="Q122" s="52"/>
      <c r="R122" s="192"/>
      <c r="S122" s="248"/>
      <c r="T122" s="63"/>
      <c r="U122" s="64"/>
      <c r="V122" s="64"/>
      <c r="W122" s="64"/>
      <c r="X122" s="64"/>
      <c r="Y122" s="182"/>
      <c r="Z122" s="250"/>
      <c r="AA122" s="251"/>
      <c r="AB122" s="251"/>
    </row>
    <row r="123" spans="1:28">
      <c r="A123" s="44">
        <f t="shared" si="3"/>
        <v>116</v>
      </c>
      <c r="B123" s="438" t="s">
        <v>221</v>
      </c>
      <c r="C123" s="298">
        <v>16120</v>
      </c>
      <c r="D123" s="324" t="s">
        <v>222</v>
      </c>
      <c r="E123" s="415" t="s">
        <v>42</v>
      </c>
      <c r="F123" s="228" t="s">
        <v>244</v>
      </c>
      <c r="G123" s="133">
        <f t="shared" si="4"/>
        <v>70</v>
      </c>
      <c r="H123" s="55"/>
      <c r="I123" s="527">
        <v>70</v>
      </c>
      <c r="J123" s="236">
        <v>36</v>
      </c>
      <c r="K123" s="194"/>
      <c r="L123" s="194"/>
      <c r="M123" s="178"/>
      <c r="N123" s="178"/>
      <c r="O123" s="255"/>
      <c r="P123" s="256"/>
      <c r="Q123" s="107"/>
      <c r="R123" s="192"/>
      <c r="S123" s="248"/>
      <c r="T123" s="63"/>
      <c r="U123" s="64"/>
      <c r="V123" s="64"/>
      <c r="W123" s="64"/>
      <c r="X123" s="64"/>
      <c r="Y123" s="182"/>
      <c r="Z123" s="250"/>
      <c r="AA123" s="251"/>
      <c r="AB123" s="251"/>
    </row>
    <row r="124" spans="1:28">
      <c r="A124" s="44">
        <f t="shared" si="3"/>
        <v>117</v>
      </c>
      <c r="B124" s="631" t="s">
        <v>741</v>
      </c>
      <c r="C124" s="311">
        <v>110248</v>
      </c>
      <c r="D124" s="311" t="s">
        <v>742</v>
      </c>
      <c r="E124" s="413" t="s">
        <v>0</v>
      </c>
      <c r="F124" s="75" t="s">
        <v>130</v>
      </c>
      <c r="G124" s="133">
        <f>H124+I124+K124+L124+O124+P124+R124+Q124</f>
        <v>69</v>
      </c>
      <c r="H124" s="55"/>
      <c r="I124" s="525"/>
      <c r="J124" s="236"/>
      <c r="K124" s="359"/>
      <c r="L124" s="194"/>
      <c r="M124" s="178"/>
      <c r="N124" s="178"/>
      <c r="O124" s="305"/>
      <c r="P124" s="256"/>
      <c r="Q124" s="78">
        <v>69</v>
      </c>
      <c r="R124" s="382"/>
      <c r="S124" s="248"/>
      <c r="T124" s="63"/>
      <c r="U124" s="64"/>
      <c r="V124" s="64"/>
      <c r="W124" s="64"/>
      <c r="X124" s="64"/>
      <c r="Y124" s="182"/>
      <c r="Z124" s="250"/>
      <c r="AA124" s="251"/>
      <c r="AB124" s="251"/>
    </row>
    <row r="125" spans="1:28">
      <c r="A125" s="44">
        <f t="shared" si="3"/>
        <v>118</v>
      </c>
      <c r="B125" s="440" t="s">
        <v>617</v>
      </c>
      <c r="C125" s="322">
        <v>109905</v>
      </c>
      <c r="D125" s="324" t="s">
        <v>618</v>
      </c>
      <c r="E125" s="415" t="s">
        <v>42</v>
      </c>
      <c r="F125" s="228" t="s">
        <v>244</v>
      </c>
      <c r="G125" s="133">
        <f>H125+I125+K125+L125+O125+P125+R125</f>
        <v>69</v>
      </c>
      <c r="H125" s="55"/>
      <c r="I125" s="525"/>
      <c r="J125" s="236"/>
      <c r="K125" s="359"/>
      <c r="L125" s="359">
        <v>69</v>
      </c>
      <c r="M125" s="178"/>
      <c r="N125" s="178"/>
      <c r="O125" s="305"/>
      <c r="P125" s="256"/>
      <c r="Q125" s="52"/>
      <c r="R125" s="382"/>
      <c r="S125" s="248"/>
      <c r="T125" s="63"/>
      <c r="U125" s="64"/>
      <c r="V125" s="64"/>
      <c r="W125" s="64"/>
      <c r="X125" s="64"/>
      <c r="Y125" s="182"/>
      <c r="Z125" s="250"/>
      <c r="AA125" s="251"/>
      <c r="AB125" s="251"/>
    </row>
    <row r="126" spans="1:28">
      <c r="A126" s="44">
        <f t="shared" si="3"/>
        <v>119</v>
      </c>
      <c r="B126" s="841" t="s">
        <v>893</v>
      </c>
      <c r="C126" s="844">
        <v>85500</v>
      </c>
      <c r="D126" s="844" t="s">
        <v>894</v>
      </c>
      <c r="E126" s="853" t="s">
        <v>9</v>
      </c>
      <c r="F126" s="75"/>
      <c r="G126" s="133">
        <f>H126+I126+K126+L126+O126+P126+R126+Y126+J126+V126</f>
        <v>69</v>
      </c>
      <c r="H126" s="55"/>
      <c r="I126" s="525"/>
      <c r="J126" s="236"/>
      <c r="K126" s="359"/>
      <c r="L126" s="194"/>
      <c r="M126" s="178"/>
      <c r="N126" s="178"/>
      <c r="O126" s="305"/>
      <c r="P126" s="256"/>
      <c r="Q126" s="52"/>
      <c r="R126" s="382"/>
      <c r="S126" s="248"/>
      <c r="T126" s="63"/>
      <c r="U126" s="64"/>
      <c r="V126" s="78">
        <v>69</v>
      </c>
      <c r="W126" s="64"/>
      <c r="X126" s="64"/>
      <c r="Y126" s="182"/>
      <c r="Z126" s="250"/>
      <c r="AA126" s="251"/>
      <c r="AB126" s="251"/>
    </row>
    <row r="127" spans="1:28">
      <c r="A127" s="44">
        <f t="shared" si="3"/>
        <v>120</v>
      </c>
      <c r="B127" s="841" t="s">
        <v>905</v>
      </c>
      <c r="C127" s="844">
        <v>85517</v>
      </c>
      <c r="D127" s="844" t="s">
        <v>906</v>
      </c>
      <c r="E127" s="853" t="s">
        <v>9</v>
      </c>
      <c r="F127" s="75"/>
      <c r="G127" s="133">
        <f>H127+I127+K127+L127+O127+P127+R127+Y127+J127+V127</f>
        <v>68</v>
      </c>
      <c r="H127" s="55"/>
      <c r="I127" s="525"/>
      <c r="J127" s="236"/>
      <c r="K127" s="359"/>
      <c r="L127" s="194"/>
      <c r="M127" s="178"/>
      <c r="N127" s="178"/>
      <c r="O127" s="305"/>
      <c r="P127" s="256"/>
      <c r="Q127" s="52"/>
      <c r="R127" s="382"/>
      <c r="S127" s="248"/>
      <c r="T127" s="63"/>
      <c r="U127" s="64"/>
      <c r="V127" s="78">
        <v>68</v>
      </c>
      <c r="W127" s="64"/>
      <c r="X127" s="64"/>
      <c r="Y127" s="182"/>
      <c r="Z127" s="250"/>
      <c r="AA127" s="251"/>
      <c r="AB127" s="251"/>
    </row>
    <row r="128" spans="1:28">
      <c r="A128" s="44">
        <f t="shared" si="3"/>
        <v>121</v>
      </c>
      <c r="B128" s="448" t="s">
        <v>496</v>
      </c>
      <c r="C128" s="308">
        <v>54208</v>
      </c>
      <c r="D128" s="308" t="s">
        <v>497</v>
      </c>
      <c r="E128" s="413" t="s">
        <v>6</v>
      </c>
      <c r="F128" s="75" t="s">
        <v>244</v>
      </c>
      <c r="G128" s="133">
        <f>H128+I128+K128+L128+O128+P128+R128</f>
        <v>67</v>
      </c>
      <c r="H128" s="55"/>
      <c r="I128" s="525"/>
      <c r="J128" s="236"/>
      <c r="K128" s="359"/>
      <c r="L128" s="194"/>
      <c r="M128" s="178"/>
      <c r="N128" s="178"/>
      <c r="O128" s="305"/>
      <c r="P128" s="256"/>
      <c r="Q128" s="52"/>
      <c r="R128" s="382">
        <v>67</v>
      </c>
      <c r="S128" s="248"/>
      <c r="T128" s="63"/>
      <c r="U128" s="64"/>
      <c r="V128" s="64"/>
      <c r="W128" s="64"/>
      <c r="X128" s="64"/>
      <c r="Y128" s="182"/>
      <c r="Z128" s="250"/>
      <c r="AA128" s="251"/>
      <c r="AB128" s="251"/>
    </row>
    <row r="129" spans="1:28">
      <c r="A129" s="44">
        <f t="shared" si="3"/>
        <v>122</v>
      </c>
      <c r="B129" s="225" t="s">
        <v>421</v>
      </c>
      <c r="C129" s="102">
        <v>23434</v>
      </c>
      <c r="D129" s="329">
        <v>1978</v>
      </c>
      <c r="E129" s="118" t="s">
        <v>7</v>
      </c>
      <c r="F129" s="75" t="s">
        <v>244</v>
      </c>
      <c r="G129" s="133">
        <f>H129+I129+K129+L129+O129+P129+R129</f>
        <v>67</v>
      </c>
      <c r="H129" s="55"/>
      <c r="I129" s="525"/>
      <c r="J129" s="236"/>
      <c r="K129" s="359">
        <v>67</v>
      </c>
      <c r="L129" s="194"/>
      <c r="M129" s="178"/>
      <c r="N129" s="178"/>
      <c r="O129" s="305"/>
      <c r="P129" s="256"/>
      <c r="Q129" s="52"/>
      <c r="R129" s="192"/>
      <c r="S129" s="248"/>
      <c r="T129" s="63"/>
      <c r="U129" s="64"/>
      <c r="V129" s="64"/>
      <c r="W129" s="64"/>
      <c r="X129" s="64"/>
      <c r="Y129" s="182"/>
      <c r="Z129" s="250"/>
      <c r="AA129" s="251"/>
      <c r="AB129" s="251"/>
    </row>
    <row r="130" spans="1:28">
      <c r="A130" s="44">
        <f t="shared" si="3"/>
        <v>123</v>
      </c>
      <c r="B130" s="771" t="s">
        <v>875</v>
      </c>
      <c r="C130" s="401">
        <v>85511</v>
      </c>
      <c r="D130" s="401" t="s">
        <v>876</v>
      </c>
      <c r="E130" s="401" t="s">
        <v>9</v>
      </c>
      <c r="F130" s="75"/>
      <c r="G130" s="133">
        <f>H130+I130+K130+L130+O130+P130+R130+Y130+J130+V130</f>
        <v>66</v>
      </c>
      <c r="H130" s="55"/>
      <c r="I130" s="525"/>
      <c r="J130" s="236"/>
      <c r="K130" s="359"/>
      <c r="L130" s="194"/>
      <c r="M130" s="178"/>
      <c r="N130" s="178"/>
      <c r="O130" s="305"/>
      <c r="P130" s="256"/>
      <c r="Q130" s="52"/>
      <c r="R130" s="382"/>
      <c r="S130" s="248"/>
      <c r="T130" s="63"/>
      <c r="U130" s="64"/>
      <c r="V130" s="78">
        <v>66</v>
      </c>
      <c r="W130" s="64"/>
      <c r="X130" s="64"/>
      <c r="Y130" s="182"/>
      <c r="Z130" s="250"/>
      <c r="AA130" s="251"/>
      <c r="AB130" s="251"/>
    </row>
    <row r="131" spans="1:28">
      <c r="A131" s="44">
        <f t="shared" si="3"/>
        <v>124</v>
      </c>
      <c r="B131" s="368" t="s">
        <v>722</v>
      </c>
      <c r="C131" s="44">
        <v>85411</v>
      </c>
      <c r="D131" s="44" t="s">
        <v>723</v>
      </c>
      <c r="E131" s="44" t="s">
        <v>0</v>
      </c>
      <c r="F131" s="75" t="s">
        <v>714</v>
      </c>
      <c r="G131" s="133">
        <f>H131+I131+K131+L131+O131+P131+R131+Q131</f>
        <v>65</v>
      </c>
      <c r="H131" s="55"/>
      <c r="I131" s="525"/>
      <c r="J131" s="236"/>
      <c r="K131" s="359"/>
      <c r="L131" s="194"/>
      <c r="M131" s="178"/>
      <c r="N131" s="178"/>
      <c r="O131" s="305"/>
      <c r="P131" s="256"/>
      <c r="Q131" s="78">
        <v>65</v>
      </c>
      <c r="R131" s="382"/>
      <c r="S131" s="248"/>
      <c r="T131" s="63"/>
      <c r="U131" s="64"/>
      <c r="V131" s="64"/>
      <c r="W131" s="64"/>
      <c r="X131" s="64"/>
      <c r="Y131" s="182"/>
      <c r="Z131" s="250"/>
      <c r="AA131" s="251"/>
      <c r="AB131" s="251"/>
    </row>
    <row r="132" spans="1:28">
      <c r="A132" s="44">
        <f t="shared" si="3"/>
        <v>125</v>
      </c>
      <c r="B132" s="334" t="s">
        <v>425</v>
      </c>
      <c r="C132" s="102">
        <v>94351</v>
      </c>
      <c r="D132" s="102" t="s">
        <v>426</v>
      </c>
      <c r="E132" s="348" t="s">
        <v>7</v>
      </c>
      <c r="F132" s="75" t="s">
        <v>130</v>
      </c>
      <c r="G132" s="133">
        <f>H132+I132+K132+L132+O132+P132+R132</f>
        <v>64</v>
      </c>
      <c r="H132" s="55"/>
      <c r="I132" s="525"/>
      <c r="J132" s="236"/>
      <c r="K132" s="359">
        <v>64</v>
      </c>
      <c r="L132" s="194"/>
      <c r="M132" s="178"/>
      <c r="N132" s="178"/>
      <c r="O132" s="305"/>
      <c r="P132" s="256"/>
      <c r="Q132" s="52"/>
      <c r="R132" s="192"/>
      <c r="S132" s="248"/>
      <c r="T132" s="63"/>
      <c r="U132" s="64"/>
      <c r="V132" s="64"/>
      <c r="W132" s="64"/>
      <c r="X132" s="64"/>
      <c r="Y132" s="182"/>
      <c r="Z132" s="250"/>
      <c r="AA132" s="251"/>
      <c r="AB132" s="251"/>
    </row>
    <row r="133" spans="1:28">
      <c r="A133" s="44">
        <f t="shared" si="3"/>
        <v>126</v>
      </c>
      <c r="B133" s="771" t="s">
        <v>881</v>
      </c>
      <c r="C133" s="401">
        <v>87123</v>
      </c>
      <c r="D133" s="401" t="s">
        <v>882</v>
      </c>
      <c r="E133" s="401" t="s">
        <v>9</v>
      </c>
      <c r="F133" s="75"/>
      <c r="G133" s="133">
        <f>H133+I133+K133+L133+O133+P133+R133+Y133+J133+V133</f>
        <v>63</v>
      </c>
      <c r="H133" s="55"/>
      <c r="I133" s="525"/>
      <c r="J133" s="236"/>
      <c r="K133" s="359"/>
      <c r="L133" s="194"/>
      <c r="M133" s="178"/>
      <c r="N133" s="178"/>
      <c r="O133" s="305"/>
      <c r="P133" s="256"/>
      <c r="Q133" s="52"/>
      <c r="R133" s="382"/>
      <c r="S133" s="248"/>
      <c r="T133" s="63"/>
      <c r="U133" s="64"/>
      <c r="V133" s="78">
        <v>63</v>
      </c>
      <c r="W133" s="64"/>
      <c r="X133" s="64"/>
      <c r="Y133" s="182"/>
      <c r="Z133" s="250"/>
      <c r="AA133" s="251"/>
      <c r="AB133" s="251"/>
    </row>
    <row r="134" spans="1:28">
      <c r="A134" s="44">
        <f t="shared" si="3"/>
        <v>127</v>
      </c>
      <c r="B134" s="771" t="s">
        <v>879</v>
      </c>
      <c r="C134" s="401">
        <v>85499</v>
      </c>
      <c r="D134" s="401" t="s">
        <v>880</v>
      </c>
      <c r="E134" s="401" t="s">
        <v>9</v>
      </c>
      <c r="F134" s="75"/>
      <c r="G134" s="133">
        <f>H134+I134+K134+L134+O134+P134+R134+Y134+J134+V134</f>
        <v>61</v>
      </c>
      <c r="H134" s="55"/>
      <c r="I134" s="525"/>
      <c r="J134" s="236"/>
      <c r="K134" s="359"/>
      <c r="L134" s="194"/>
      <c r="M134" s="178"/>
      <c r="N134" s="178"/>
      <c r="O134" s="305"/>
      <c r="P134" s="256"/>
      <c r="Q134" s="52"/>
      <c r="R134" s="382"/>
      <c r="S134" s="248"/>
      <c r="T134" s="63"/>
      <c r="U134" s="64"/>
      <c r="V134" s="78">
        <v>61</v>
      </c>
      <c r="W134" s="64"/>
      <c r="X134" s="64"/>
      <c r="Y134" s="182"/>
      <c r="Z134" s="250"/>
      <c r="AA134" s="251"/>
      <c r="AB134" s="251"/>
    </row>
    <row r="135" spans="1:28">
      <c r="A135" s="44">
        <f t="shared" si="3"/>
        <v>128</v>
      </c>
      <c r="B135" s="328" t="s">
        <v>396</v>
      </c>
      <c r="C135" s="329">
        <v>65536</v>
      </c>
      <c r="D135" s="332" t="s">
        <v>397</v>
      </c>
      <c r="E135" s="118" t="s">
        <v>7</v>
      </c>
      <c r="F135" s="75" t="s">
        <v>130</v>
      </c>
      <c r="G135" s="133">
        <f>H135+I135+K135+L135+O135+P135+R135</f>
        <v>61</v>
      </c>
      <c r="H135" s="55"/>
      <c r="I135" s="525"/>
      <c r="J135" s="236"/>
      <c r="K135" s="359">
        <v>61</v>
      </c>
      <c r="L135" s="194"/>
      <c r="M135" s="178"/>
      <c r="N135" s="178"/>
      <c r="O135" s="305"/>
      <c r="P135" s="256"/>
      <c r="Q135" s="52"/>
      <c r="R135" s="192"/>
      <c r="S135" s="248"/>
      <c r="T135" s="63"/>
      <c r="U135" s="64"/>
      <c r="V135" s="64"/>
      <c r="W135" s="64"/>
      <c r="X135" s="64"/>
      <c r="Y135" s="182"/>
      <c r="Z135" s="250"/>
      <c r="AA135" s="251"/>
      <c r="AB135" s="251"/>
    </row>
    <row r="136" spans="1:28">
      <c r="A136" s="44">
        <f t="shared" si="3"/>
        <v>129</v>
      </c>
      <c r="B136" s="368" t="s">
        <v>737</v>
      </c>
      <c r="C136" s="44">
        <v>17847</v>
      </c>
      <c r="D136" s="44" t="s">
        <v>738</v>
      </c>
      <c r="E136" s="44" t="s">
        <v>718</v>
      </c>
      <c r="F136" s="75" t="s">
        <v>717</v>
      </c>
      <c r="G136" s="133">
        <f>H136+I136+K136+L136+O136+P136+R136+Q136</f>
        <v>61</v>
      </c>
      <c r="H136" s="55"/>
      <c r="I136" s="525"/>
      <c r="J136" s="236"/>
      <c r="K136" s="359"/>
      <c r="L136" s="194"/>
      <c r="M136" s="178"/>
      <c r="N136" s="178"/>
      <c r="O136" s="305"/>
      <c r="P136" s="256"/>
      <c r="Q136" s="78">
        <v>61</v>
      </c>
      <c r="R136" s="382"/>
      <c r="S136" s="248"/>
      <c r="T136" s="63"/>
      <c r="U136" s="64"/>
      <c r="V136" s="64"/>
      <c r="W136" s="64"/>
      <c r="X136" s="64"/>
      <c r="Y136" s="182"/>
      <c r="Z136" s="250"/>
      <c r="AA136" s="251"/>
      <c r="AB136" s="251"/>
    </row>
    <row r="137" spans="1:28">
      <c r="A137" s="44">
        <f t="shared" si="3"/>
        <v>130</v>
      </c>
      <c r="B137" s="328" t="s">
        <v>616</v>
      </c>
      <c r="C137" s="102">
        <v>83391</v>
      </c>
      <c r="D137" s="118" t="s">
        <v>55</v>
      </c>
      <c r="E137" s="329" t="s">
        <v>7</v>
      </c>
      <c r="F137" s="228" t="s">
        <v>244</v>
      </c>
      <c r="G137" s="133">
        <f>H137+I137+K137+L137+O137+P137+R137</f>
        <v>60</v>
      </c>
      <c r="H137" s="55"/>
      <c r="I137" s="525"/>
      <c r="J137" s="236"/>
      <c r="K137" s="359"/>
      <c r="L137" s="359">
        <v>60</v>
      </c>
      <c r="M137" s="178"/>
      <c r="N137" s="178"/>
      <c r="O137" s="305"/>
      <c r="P137" s="256"/>
      <c r="Q137" s="52"/>
      <c r="R137" s="382"/>
      <c r="S137" s="248"/>
      <c r="T137" s="63"/>
      <c r="U137" s="64"/>
      <c r="V137" s="64"/>
      <c r="W137" s="64"/>
      <c r="X137" s="64"/>
      <c r="Y137" s="182"/>
      <c r="Z137" s="250"/>
      <c r="AA137" s="251"/>
      <c r="AB137" s="251"/>
    </row>
    <row r="138" spans="1:28">
      <c r="A138" s="44">
        <f t="shared" ref="A138:A201" si="5">1+A137</f>
        <v>131</v>
      </c>
      <c r="B138" s="328" t="s">
        <v>102</v>
      </c>
      <c r="C138" s="102">
        <v>76046</v>
      </c>
      <c r="D138" s="102">
        <v>3207</v>
      </c>
      <c r="E138" s="330" t="s">
        <v>7</v>
      </c>
      <c r="F138" s="75" t="s">
        <v>130</v>
      </c>
      <c r="G138" s="133">
        <f>H138+I138+K138+L138+O138+P138+R138</f>
        <v>59</v>
      </c>
      <c r="H138" s="55"/>
      <c r="I138" s="525"/>
      <c r="J138" s="236"/>
      <c r="K138" s="359">
        <v>59</v>
      </c>
      <c r="L138" s="194"/>
      <c r="M138" s="178"/>
      <c r="N138" s="178"/>
      <c r="O138" s="305"/>
      <c r="P138" s="256"/>
      <c r="Q138" s="52"/>
      <c r="R138" s="192"/>
      <c r="S138" s="248"/>
      <c r="T138" s="63"/>
      <c r="U138" s="64"/>
      <c r="V138" s="64"/>
      <c r="W138" s="64"/>
      <c r="X138" s="64"/>
      <c r="Y138" s="182"/>
      <c r="Z138" s="250"/>
      <c r="AA138" s="251"/>
      <c r="AB138" s="251"/>
    </row>
    <row r="139" spans="1:28" ht="13.5" thickBot="1">
      <c r="A139" s="44">
        <f t="shared" si="5"/>
        <v>132</v>
      </c>
      <c r="B139" s="328" t="s">
        <v>90</v>
      </c>
      <c r="C139" s="226">
        <v>22231</v>
      </c>
      <c r="D139" s="102" t="s">
        <v>399</v>
      </c>
      <c r="E139" s="330" t="s">
        <v>7</v>
      </c>
      <c r="F139" s="75" t="s">
        <v>244</v>
      </c>
      <c r="G139" s="133">
        <f>H139+I139+K139+L139+O139+P139+R139</f>
        <v>59</v>
      </c>
      <c r="H139" s="55"/>
      <c r="I139" s="525"/>
      <c r="J139" s="236"/>
      <c r="K139" s="359">
        <v>59</v>
      </c>
      <c r="L139" s="194"/>
      <c r="M139" s="178"/>
      <c r="N139" s="178"/>
      <c r="O139" s="305"/>
      <c r="P139" s="256"/>
      <c r="Q139" s="52"/>
      <c r="R139" s="192"/>
      <c r="S139" s="248"/>
      <c r="T139" s="63"/>
      <c r="U139" s="64"/>
      <c r="V139" s="64"/>
      <c r="W139" s="64"/>
      <c r="X139" s="64"/>
      <c r="Y139" s="182"/>
      <c r="Z139" s="250"/>
      <c r="AA139" s="251"/>
      <c r="AB139" s="251"/>
    </row>
    <row r="140" spans="1:28">
      <c r="A140" s="44">
        <f t="shared" si="5"/>
        <v>133</v>
      </c>
      <c r="B140" s="717" t="s">
        <v>89</v>
      </c>
      <c r="C140" s="383">
        <v>89671</v>
      </c>
      <c r="D140" s="773" t="s">
        <v>418</v>
      </c>
      <c r="E140" s="776" t="s">
        <v>7</v>
      </c>
      <c r="F140" s="539" t="s">
        <v>244</v>
      </c>
      <c r="G140" s="133">
        <f>H140+I140+K140+L140+O140+P140+R140</f>
        <v>58</v>
      </c>
      <c r="H140" s="55"/>
      <c r="I140" s="525"/>
      <c r="J140" s="236"/>
      <c r="K140" s="359">
        <v>58</v>
      </c>
      <c r="L140" s="194"/>
      <c r="M140" s="178"/>
      <c r="N140" s="178"/>
      <c r="O140" s="305"/>
      <c r="P140" s="256"/>
      <c r="Q140" s="52"/>
      <c r="R140" s="192"/>
      <c r="S140" s="248"/>
      <c r="T140" s="63"/>
      <c r="U140" s="64"/>
      <c r="V140" s="64"/>
      <c r="W140" s="64"/>
      <c r="X140" s="64"/>
      <c r="Y140" s="182"/>
      <c r="Z140" s="250"/>
      <c r="AA140" s="251"/>
      <c r="AB140" s="251"/>
    </row>
    <row r="141" spans="1:28">
      <c r="A141" s="44">
        <f t="shared" si="5"/>
        <v>134</v>
      </c>
      <c r="B141" s="521" t="s">
        <v>602</v>
      </c>
      <c r="C141" s="342">
        <v>84849</v>
      </c>
      <c r="D141" s="118" t="s">
        <v>603</v>
      </c>
      <c r="E141" s="92" t="s">
        <v>7</v>
      </c>
      <c r="F141" s="64" t="s">
        <v>130</v>
      </c>
      <c r="G141" s="133">
        <f>H141+I141+K141+L141+O141+P141+R141</f>
        <v>58</v>
      </c>
      <c r="H141" s="418">
        <v>58</v>
      </c>
      <c r="I141" s="525"/>
      <c r="J141" s="236"/>
      <c r="K141" s="359"/>
      <c r="L141" s="359"/>
      <c r="M141" s="178"/>
      <c r="N141" s="178"/>
      <c r="O141" s="305"/>
      <c r="P141" s="256"/>
      <c r="Q141" s="52"/>
      <c r="R141" s="382"/>
      <c r="S141" s="248"/>
      <c r="T141" s="63"/>
      <c r="U141" s="64"/>
      <c r="V141" s="64"/>
      <c r="W141" s="64"/>
      <c r="X141" s="64"/>
      <c r="Y141" s="182"/>
      <c r="Z141" s="250"/>
      <c r="AA141" s="251"/>
      <c r="AB141" s="251"/>
    </row>
    <row r="142" spans="1:28">
      <c r="A142" s="44">
        <f t="shared" si="5"/>
        <v>135</v>
      </c>
      <c r="B142" s="657" t="s">
        <v>790</v>
      </c>
      <c r="C142" s="226">
        <v>62098</v>
      </c>
      <c r="D142" s="663" t="s">
        <v>208</v>
      </c>
      <c r="E142" s="660" t="s">
        <v>8</v>
      </c>
      <c r="F142" s="660" t="s">
        <v>244</v>
      </c>
      <c r="G142" s="133">
        <f>H142+I142+K142+L142+O142+P142+R142+Y142</f>
        <v>57</v>
      </c>
      <c r="H142" s="55"/>
      <c r="I142" s="525">
        <v>0</v>
      </c>
      <c r="J142" s="236"/>
      <c r="K142" s="359"/>
      <c r="L142" s="194"/>
      <c r="M142" s="178"/>
      <c r="N142" s="178"/>
      <c r="O142" s="305"/>
      <c r="P142" s="256"/>
      <c r="Q142" s="52"/>
      <c r="R142" s="382"/>
      <c r="S142" s="248"/>
      <c r="T142" s="63"/>
      <c r="U142" s="64"/>
      <c r="V142" s="64"/>
      <c r="W142" s="64"/>
      <c r="X142" s="64"/>
      <c r="Y142" s="670">
        <v>57</v>
      </c>
      <c r="Z142" s="250"/>
      <c r="AA142" s="251"/>
      <c r="AB142" s="251"/>
    </row>
    <row r="143" spans="1:28">
      <c r="A143" s="44">
        <f t="shared" si="5"/>
        <v>136</v>
      </c>
      <c r="B143" s="378" t="s">
        <v>499</v>
      </c>
      <c r="C143" s="101">
        <v>82336</v>
      </c>
      <c r="D143" s="64" t="s">
        <v>500</v>
      </c>
      <c r="E143" s="44" t="s">
        <v>6</v>
      </c>
      <c r="F143" s="44" t="s">
        <v>130</v>
      </c>
      <c r="G143" s="133">
        <f>H143+I143+K143+L143+O143+P143+R143</f>
        <v>55</v>
      </c>
      <c r="H143" s="55"/>
      <c r="I143" s="525"/>
      <c r="J143" s="236"/>
      <c r="K143" s="359"/>
      <c r="L143" s="194"/>
      <c r="M143" s="178"/>
      <c r="N143" s="178"/>
      <c r="O143" s="305"/>
      <c r="P143" s="256"/>
      <c r="Q143" s="52"/>
      <c r="R143" s="382">
        <v>55</v>
      </c>
      <c r="S143" s="248"/>
      <c r="T143" s="63"/>
      <c r="U143" s="64"/>
      <c r="V143" s="64"/>
      <c r="W143" s="64"/>
      <c r="X143" s="64"/>
      <c r="Y143" s="182"/>
      <c r="Z143" s="250"/>
      <c r="AA143" s="251"/>
      <c r="AB143" s="251"/>
    </row>
    <row r="144" spans="1:28">
      <c r="A144" s="44">
        <f t="shared" si="5"/>
        <v>137</v>
      </c>
      <c r="B144" s="368" t="s">
        <v>752</v>
      </c>
      <c r="C144" s="44">
        <v>101034</v>
      </c>
      <c r="D144" s="44" t="s">
        <v>753</v>
      </c>
      <c r="E144" s="44" t="s">
        <v>2</v>
      </c>
      <c r="F144" s="44" t="s">
        <v>714</v>
      </c>
      <c r="G144" s="133">
        <f>H144+I144+K144+L144+O144+P144+R144+Q144</f>
        <v>54</v>
      </c>
      <c r="H144" s="55"/>
      <c r="I144" s="525"/>
      <c r="J144" s="236"/>
      <c r="K144" s="359"/>
      <c r="L144" s="194"/>
      <c r="M144" s="178"/>
      <c r="N144" s="178"/>
      <c r="O144" s="305"/>
      <c r="P144" s="256"/>
      <c r="Q144" s="78">
        <v>54</v>
      </c>
      <c r="R144" s="382"/>
      <c r="S144" s="248"/>
      <c r="T144" s="63"/>
      <c r="U144" s="64"/>
      <c r="V144" s="64"/>
      <c r="W144" s="64"/>
      <c r="X144" s="64"/>
      <c r="Y144" s="182"/>
      <c r="Z144" s="250"/>
      <c r="AA144" s="251"/>
      <c r="AB144" s="251"/>
    </row>
    <row r="145" spans="1:28">
      <c r="A145" s="44">
        <f t="shared" si="5"/>
        <v>138</v>
      </c>
      <c r="B145" s="771" t="s">
        <v>889</v>
      </c>
      <c r="C145" s="401">
        <v>85519</v>
      </c>
      <c r="D145" s="401" t="s">
        <v>890</v>
      </c>
      <c r="E145" s="401" t="s">
        <v>9</v>
      </c>
      <c r="F145" s="44"/>
      <c r="G145" s="133">
        <f>H145+I145+K145+L145+O145+P145+R145+Y145+J145+V145</f>
        <v>54</v>
      </c>
      <c r="H145" s="55"/>
      <c r="I145" s="525"/>
      <c r="J145" s="236"/>
      <c r="K145" s="359"/>
      <c r="L145" s="194"/>
      <c r="M145" s="178"/>
      <c r="N145" s="178"/>
      <c r="O145" s="305"/>
      <c r="P145" s="256"/>
      <c r="Q145" s="52"/>
      <c r="R145" s="382"/>
      <c r="S145" s="248"/>
      <c r="T145" s="63"/>
      <c r="U145" s="64"/>
      <c r="V145" s="78">
        <v>54</v>
      </c>
      <c r="W145" s="64"/>
      <c r="X145" s="64"/>
      <c r="Y145" s="182"/>
      <c r="Z145" s="250"/>
      <c r="AA145" s="251"/>
      <c r="AB145" s="251"/>
    </row>
    <row r="146" spans="1:28">
      <c r="A146" s="44">
        <f t="shared" si="5"/>
        <v>139</v>
      </c>
      <c r="B146" s="343" t="s">
        <v>398</v>
      </c>
      <c r="C146" s="329">
        <v>75939</v>
      </c>
      <c r="D146" s="344">
        <v>3097</v>
      </c>
      <c r="E146" s="330" t="s">
        <v>7</v>
      </c>
      <c r="F146" s="44" t="s">
        <v>244</v>
      </c>
      <c r="G146" s="133">
        <f>H146+I146+K146+L146+O146+P146+R146</f>
        <v>54</v>
      </c>
      <c r="H146" s="55"/>
      <c r="I146" s="525"/>
      <c r="J146" s="236"/>
      <c r="K146" s="359">
        <v>54</v>
      </c>
      <c r="L146" s="194"/>
      <c r="M146" s="178"/>
      <c r="N146" s="178"/>
      <c r="O146" s="305"/>
      <c r="P146" s="256"/>
      <c r="Q146" s="52"/>
      <c r="R146" s="192"/>
      <c r="S146" s="248"/>
      <c r="T146" s="63"/>
      <c r="U146" s="64"/>
      <c r="V146" s="64"/>
      <c r="W146" s="64"/>
      <c r="X146" s="64"/>
      <c r="Y146" s="182"/>
      <c r="Z146" s="250"/>
      <c r="AA146" s="251"/>
      <c r="AB146" s="251"/>
    </row>
    <row r="147" spans="1:28">
      <c r="A147" s="44">
        <f t="shared" si="5"/>
        <v>140</v>
      </c>
      <c r="B147" s="295" t="s">
        <v>314</v>
      </c>
      <c r="C147" s="307" t="s">
        <v>315</v>
      </c>
      <c r="D147" s="307" t="s">
        <v>316</v>
      </c>
      <c r="E147" s="307" t="s">
        <v>1</v>
      </c>
      <c r="F147" s="756" t="s">
        <v>130</v>
      </c>
      <c r="G147" s="133">
        <f>H147+I147+K147+L147+O147+P147+R147</f>
        <v>54</v>
      </c>
      <c r="H147" s="55"/>
      <c r="I147" s="526"/>
      <c r="J147" s="236"/>
      <c r="K147" s="194"/>
      <c r="L147" s="194"/>
      <c r="M147" s="178"/>
      <c r="N147" s="178"/>
      <c r="O147" s="305">
        <v>54</v>
      </c>
      <c r="P147" s="256"/>
      <c r="Q147" s="52"/>
      <c r="R147" s="192"/>
      <c r="S147" s="248"/>
      <c r="T147" s="63"/>
      <c r="U147" s="64"/>
      <c r="V147" s="64"/>
      <c r="W147" s="64"/>
      <c r="X147" s="64"/>
      <c r="Y147" s="182"/>
      <c r="Z147" s="250"/>
      <c r="AA147" s="251"/>
      <c r="AB147" s="251"/>
    </row>
    <row r="148" spans="1:28">
      <c r="A148" s="44">
        <f t="shared" si="5"/>
        <v>141</v>
      </c>
      <c r="B148" s="331" t="s">
        <v>91</v>
      </c>
      <c r="C148" s="329">
        <v>94350</v>
      </c>
      <c r="D148" s="226" t="s">
        <v>392</v>
      </c>
      <c r="E148" s="118" t="s">
        <v>7</v>
      </c>
      <c r="F148" s="44" t="s">
        <v>130</v>
      </c>
      <c r="G148" s="133">
        <f>H148+I148+K148+L148+O148+P148+R148</f>
        <v>52</v>
      </c>
      <c r="H148" s="55"/>
      <c r="I148" s="525"/>
      <c r="J148" s="236"/>
      <c r="K148" s="359">
        <v>52</v>
      </c>
      <c r="L148" s="194"/>
      <c r="M148" s="178"/>
      <c r="N148" s="178"/>
      <c r="O148" s="305"/>
      <c r="P148" s="256"/>
      <c r="Q148" s="52"/>
      <c r="R148" s="192"/>
      <c r="S148" s="248"/>
      <c r="T148" s="63"/>
      <c r="U148" s="64"/>
      <c r="V148" s="64"/>
      <c r="W148" s="64"/>
      <c r="X148" s="64"/>
      <c r="Y148" s="182"/>
      <c r="Z148" s="250"/>
      <c r="AA148" s="251"/>
      <c r="AB148" s="251"/>
    </row>
    <row r="149" spans="1:28">
      <c r="A149" s="44">
        <f t="shared" si="5"/>
        <v>142</v>
      </c>
      <c r="B149" s="295" t="s">
        <v>295</v>
      </c>
      <c r="C149" s="307" t="s">
        <v>116</v>
      </c>
      <c r="D149" s="307" t="s">
        <v>296</v>
      </c>
      <c r="E149" s="307" t="s">
        <v>46</v>
      </c>
      <c r="F149" s="756" t="s">
        <v>130</v>
      </c>
      <c r="G149" s="133">
        <f>H149+I149+K149+L149+O149+P149+R149</f>
        <v>52</v>
      </c>
      <c r="H149" s="55"/>
      <c r="I149" s="526"/>
      <c r="J149" s="236"/>
      <c r="K149" s="194"/>
      <c r="L149" s="194"/>
      <c r="M149" s="178"/>
      <c r="N149" s="178"/>
      <c r="O149" s="305">
        <v>52</v>
      </c>
      <c r="P149" s="256"/>
      <c r="Q149" s="52"/>
      <c r="R149" s="192"/>
      <c r="S149" s="248"/>
      <c r="T149" s="63"/>
      <c r="U149" s="64"/>
      <c r="V149" s="64"/>
      <c r="W149" s="64"/>
      <c r="X149" s="64"/>
      <c r="Y149" s="182"/>
      <c r="Z149" s="250"/>
      <c r="AA149" s="251"/>
      <c r="AB149" s="251"/>
    </row>
    <row r="150" spans="1:28">
      <c r="A150" s="44">
        <f t="shared" si="5"/>
        <v>143</v>
      </c>
      <c r="B150" s="88" t="s">
        <v>800</v>
      </c>
      <c r="C150" s="90">
        <v>66176</v>
      </c>
      <c r="D150" s="90" t="s">
        <v>801</v>
      </c>
      <c r="E150" s="47" t="s">
        <v>8</v>
      </c>
      <c r="F150" s="47" t="s">
        <v>244</v>
      </c>
      <c r="G150" s="133">
        <f>H150+I150+K150+L150+O150+P150+R150+Y150</f>
        <v>52</v>
      </c>
      <c r="H150" s="55"/>
      <c r="I150" s="525"/>
      <c r="J150" s="236"/>
      <c r="K150" s="359"/>
      <c r="L150" s="194"/>
      <c r="M150" s="178"/>
      <c r="N150" s="178"/>
      <c r="O150" s="305"/>
      <c r="P150" s="256"/>
      <c r="Q150" s="52"/>
      <c r="R150" s="382"/>
      <c r="S150" s="248"/>
      <c r="T150" s="63"/>
      <c r="U150" s="64"/>
      <c r="V150" s="64"/>
      <c r="W150" s="64"/>
      <c r="X150" s="64"/>
      <c r="Y150" s="670">
        <v>52</v>
      </c>
      <c r="Z150" s="250"/>
      <c r="AA150" s="251"/>
      <c r="AB150" s="251"/>
    </row>
    <row r="151" spans="1:28">
      <c r="A151" s="44">
        <f t="shared" si="5"/>
        <v>144</v>
      </c>
      <c r="B151" s="378" t="s">
        <v>501</v>
      </c>
      <c r="C151" s="379" t="s">
        <v>503</v>
      </c>
      <c r="D151" s="379" t="s">
        <v>502</v>
      </c>
      <c r="E151" s="44" t="s">
        <v>6</v>
      </c>
      <c r="F151" s="44" t="s">
        <v>244</v>
      </c>
      <c r="G151" s="133">
        <f>H151+I151+K151+L151+O151+P151+R151</f>
        <v>51</v>
      </c>
      <c r="H151" s="55"/>
      <c r="I151" s="525"/>
      <c r="J151" s="236"/>
      <c r="K151" s="359"/>
      <c r="L151" s="194"/>
      <c r="M151" s="178"/>
      <c r="N151" s="178"/>
      <c r="O151" s="305"/>
      <c r="P151" s="256"/>
      <c r="Q151" s="52"/>
      <c r="R151" s="382">
        <v>51</v>
      </c>
      <c r="S151" s="248"/>
      <c r="T151" s="63"/>
      <c r="U151" s="64"/>
      <c r="V151" s="64"/>
      <c r="W151" s="64"/>
      <c r="X151" s="64"/>
      <c r="Y151" s="182"/>
      <c r="Z151" s="250"/>
      <c r="AA151" s="251"/>
      <c r="AB151" s="251"/>
    </row>
    <row r="152" spans="1:28">
      <c r="A152" s="44">
        <f t="shared" si="5"/>
        <v>145</v>
      </c>
      <c r="B152" s="126" t="s">
        <v>867</v>
      </c>
      <c r="C152" s="716">
        <v>109236</v>
      </c>
      <c r="D152" s="90" t="s">
        <v>868</v>
      </c>
      <c r="E152" s="90" t="s">
        <v>42</v>
      </c>
      <c r="F152" s="90" t="s">
        <v>130</v>
      </c>
      <c r="G152" s="133">
        <f>H152+I152+K152+L152+O152+P152+R152+Y152+J152</f>
        <v>50</v>
      </c>
      <c r="H152" s="55"/>
      <c r="I152" s="525"/>
      <c r="J152" s="280">
        <v>50</v>
      </c>
      <c r="K152" s="359"/>
      <c r="L152" s="194"/>
      <c r="M152" s="178"/>
      <c r="N152" s="178"/>
      <c r="O152" s="305"/>
      <c r="P152" s="256"/>
      <c r="Q152" s="52"/>
      <c r="R152" s="382"/>
      <c r="S152" s="248"/>
      <c r="T152" s="63"/>
      <c r="U152" s="64"/>
      <c r="V152" s="64"/>
      <c r="W152" s="64"/>
      <c r="X152" s="64"/>
      <c r="Y152" s="182"/>
      <c r="Z152" s="250"/>
      <c r="AA152" s="251"/>
      <c r="AB152" s="251"/>
    </row>
    <row r="153" spans="1:28">
      <c r="A153" s="44">
        <f t="shared" si="5"/>
        <v>146</v>
      </c>
      <c r="B153" s="771" t="s">
        <v>885</v>
      </c>
      <c r="C153" s="401">
        <v>102172</v>
      </c>
      <c r="D153" s="401" t="s">
        <v>886</v>
      </c>
      <c r="E153" s="401" t="s">
        <v>9</v>
      </c>
      <c r="F153" s="44"/>
      <c r="G153" s="133">
        <f>H153+I153+K153+L153+O153+P153+R153+Y153+J153+V153</f>
        <v>46</v>
      </c>
      <c r="H153" s="55"/>
      <c r="I153" s="525"/>
      <c r="J153" s="236"/>
      <c r="K153" s="359"/>
      <c r="L153" s="194"/>
      <c r="M153" s="178"/>
      <c r="N153" s="178"/>
      <c r="O153" s="305"/>
      <c r="P153" s="256"/>
      <c r="Q153" s="52"/>
      <c r="R153" s="382"/>
      <c r="S153" s="248"/>
      <c r="T153" s="63"/>
      <c r="U153" s="64"/>
      <c r="V153" s="78">
        <v>46</v>
      </c>
      <c r="W153" s="64"/>
      <c r="X153" s="64"/>
      <c r="Y153" s="182"/>
      <c r="Z153" s="250"/>
      <c r="AA153" s="251"/>
      <c r="AB153" s="251"/>
    </row>
    <row r="154" spans="1:28">
      <c r="A154" s="44">
        <f t="shared" si="5"/>
        <v>147</v>
      </c>
      <c r="B154" s="331" t="s">
        <v>606</v>
      </c>
      <c r="C154" s="329">
        <v>111115</v>
      </c>
      <c r="D154" s="389" t="s">
        <v>607</v>
      </c>
      <c r="E154" s="329" t="s">
        <v>7</v>
      </c>
      <c r="F154" s="226" t="s">
        <v>130</v>
      </c>
      <c r="G154" s="133">
        <f t="shared" ref="G154:G159" si="6">H154+I154+K154+L154+O154+P154+R154</f>
        <v>45</v>
      </c>
      <c r="H154" s="55"/>
      <c r="I154" s="525"/>
      <c r="J154" s="236"/>
      <c r="K154" s="359"/>
      <c r="L154" s="359">
        <v>45</v>
      </c>
      <c r="M154" s="178"/>
      <c r="N154" s="178"/>
      <c r="O154" s="305"/>
      <c r="P154" s="256"/>
      <c r="Q154" s="52"/>
      <c r="R154" s="382"/>
      <c r="S154" s="189"/>
      <c r="T154" s="164"/>
      <c r="U154" s="145"/>
      <c r="V154" s="145"/>
      <c r="W154" s="145"/>
      <c r="X154" s="145"/>
      <c r="Y154" s="181"/>
      <c r="Z154" s="250"/>
      <c r="AA154" s="251"/>
      <c r="AB154" s="251"/>
    </row>
    <row r="155" spans="1:28">
      <c r="A155" s="44">
        <f t="shared" si="5"/>
        <v>148</v>
      </c>
      <c r="B155" s="328" t="s">
        <v>406</v>
      </c>
      <c r="C155" s="102">
        <v>84850</v>
      </c>
      <c r="D155" s="102" t="s">
        <v>407</v>
      </c>
      <c r="E155" s="118" t="s">
        <v>7</v>
      </c>
      <c r="F155" s="102" t="s">
        <v>130</v>
      </c>
      <c r="G155" s="133">
        <f t="shared" si="6"/>
        <v>44</v>
      </c>
      <c r="H155" s="55"/>
      <c r="I155" s="525"/>
      <c r="J155" s="236"/>
      <c r="K155" s="359">
        <v>44</v>
      </c>
      <c r="L155" s="194"/>
      <c r="M155" s="178"/>
      <c r="N155" s="178"/>
      <c r="O155" s="305"/>
      <c r="P155" s="256"/>
      <c r="Q155" s="52"/>
      <c r="R155" s="192"/>
      <c r="S155" s="248"/>
      <c r="T155" s="63"/>
      <c r="U155" s="64"/>
      <c r="V155" s="64"/>
      <c r="W155" s="64"/>
      <c r="X155" s="64"/>
      <c r="Y155" s="182"/>
      <c r="Z155" s="250"/>
      <c r="AA155" s="251"/>
      <c r="AB155" s="251"/>
    </row>
    <row r="156" spans="1:28">
      <c r="A156" s="44">
        <f t="shared" si="5"/>
        <v>149</v>
      </c>
      <c r="B156" s="378" t="s">
        <v>510</v>
      </c>
      <c r="C156" s="101"/>
      <c r="D156" s="101" t="s">
        <v>511</v>
      </c>
      <c r="E156" s="44" t="s">
        <v>6</v>
      </c>
      <c r="F156" s="44" t="s">
        <v>130</v>
      </c>
      <c r="G156" s="133">
        <f t="shared" si="6"/>
        <v>43</v>
      </c>
      <c r="H156" s="55"/>
      <c r="I156" s="525"/>
      <c r="J156" s="236"/>
      <c r="K156" s="359"/>
      <c r="L156" s="194"/>
      <c r="M156" s="178"/>
      <c r="N156" s="178"/>
      <c r="O156" s="305"/>
      <c r="P156" s="256"/>
      <c r="Q156" s="52"/>
      <c r="R156" s="382">
        <v>43</v>
      </c>
      <c r="S156" s="248"/>
      <c r="T156" s="63"/>
      <c r="U156" s="64"/>
      <c r="V156" s="64"/>
      <c r="W156" s="64"/>
      <c r="X156" s="64"/>
      <c r="Y156" s="182"/>
      <c r="Z156" s="250"/>
      <c r="AA156" s="251"/>
      <c r="AB156" s="251"/>
    </row>
    <row r="157" spans="1:28">
      <c r="A157" s="44">
        <f t="shared" si="5"/>
        <v>150</v>
      </c>
      <c r="B157" s="225" t="s">
        <v>441</v>
      </c>
      <c r="C157" s="226">
        <v>101633</v>
      </c>
      <c r="D157" s="226" t="s">
        <v>442</v>
      </c>
      <c r="E157" s="118" t="s">
        <v>7</v>
      </c>
      <c r="F157" s="44" t="s">
        <v>130</v>
      </c>
      <c r="G157" s="133">
        <f t="shared" si="6"/>
        <v>42</v>
      </c>
      <c r="H157" s="55"/>
      <c r="I157" s="525"/>
      <c r="J157" s="236"/>
      <c r="K157" s="359">
        <v>42</v>
      </c>
      <c r="L157" s="194"/>
      <c r="M157" s="178"/>
      <c r="N157" s="178"/>
      <c r="O157" s="305"/>
      <c r="P157" s="256"/>
      <c r="Q157" s="52"/>
      <c r="R157" s="192"/>
      <c r="S157" s="248"/>
      <c r="T157" s="63"/>
      <c r="U157" s="64"/>
      <c r="V157" s="64"/>
      <c r="W157" s="64"/>
      <c r="X157" s="64"/>
      <c r="Y157" s="182"/>
      <c r="Z157" s="250"/>
      <c r="AA157" s="251"/>
      <c r="AB157" s="251"/>
    </row>
    <row r="158" spans="1:28">
      <c r="A158" s="44">
        <f t="shared" si="5"/>
        <v>151</v>
      </c>
      <c r="B158" s="295" t="s">
        <v>114</v>
      </c>
      <c r="C158" s="307" t="s">
        <v>349</v>
      </c>
      <c r="D158" s="307" t="s">
        <v>350</v>
      </c>
      <c r="E158" s="307" t="s">
        <v>1</v>
      </c>
      <c r="F158" s="756" t="s">
        <v>244</v>
      </c>
      <c r="G158" s="133">
        <f t="shared" si="6"/>
        <v>42</v>
      </c>
      <c r="H158" s="55"/>
      <c r="I158" s="526"/>
      <c r="J158" s="236"/>
      <c r="K158" s="194"/>
      <c r="L158" s="194"/>
      <c r="M158" s="178"/>
      <c r="N158" s="178"/>
      <c r="O158" s="305">
        <v>42</v>
      </c>
      <c r="P158" s="256"/>
      <c r="Q158" s="52"/>
      <c r="R158" s="192"/>
      <c r="S158" s="248"/>
      <c r="T158" s="63"/>
      <c r="U158" s="64"/>
      <c r="V158" s="64"/>
      <c r="W158" s="64"/>
      <c r="X158" s="64"/>
      <c r="Y158" s="182"/>
      <c r="Z158" s="250"/>
      <c r="AA158" s="251"/>
      <c r="AB158" s="251"/>
    </row>
    <row r="159" spans="1:28">
      <c r="A159" s="44">
        <f t="shared" si="5"/>
        <v>152</v>
      </c>
      <c r="B159" s="88" t="s">
        <v>673</v>
      </c>
      <c r="C159" s="44" t="s">
        <v>674</v>
      </c>
      <c r="D159" s="221" t="s">
        <v>675</v>
      </c>
      <c r="E159" s="44" t="s">
        <v>46</v>
      </c>
      <c r="F159" s="64" t="s">
        <v>130</v>
      </c>
      <c r="G159" s="133">
        <f t="shared" si="6"/>
        <v>40</v>
      </c>
      <c r="H159" s="55"/>
      <c r="I159" s="525"/>
      <c r="J159" s="236"/>
      <c r="K159" s="359"/>
      <c r="L159" s="194"/>
      <c r="M159" s="178"/>
      <c r="N159" s="178"/>
      <c r="O159" s="305"/>
      <c r="P159" s="305">
        <v>40</v>
      </c>
      <c r="Q159" s="52"/>
      <c r="R159" s="382"/>
      <c r="S159" s="248"/>
      <c r="T159" s="63"/>
      <c r="U159" s="64"/>
      <c r="V159" s="64"/>
      <c r="W159" s="64"/>
      <c r="X159" s="64"/>
      <c r="Y159" s="182"/>
      <c r="Z159" s="250"/>
      <c r="AA159" s="251"/>
      <c r="AB159" s="251"/>
    </row>
    <row r="160" spans="1:28">
      <c r="A160" s="44">
        <f t="shared" si="5"/>
        <v>153</v>
      </c>
      <c r="B160" s="771" t="s">
        <v>873</v>
      </c>
      <c r="C160" s="401">
        <v>85522</v>
      </c>
      <c r="D160" s="401" t="s">
        <v>874</v>
      </c>
      <c r="E160" s="401" t="s">
        <v>9</v>
      </c>
      <c r="F160" s="44"/>
      <c r="G160" s="133">
        <f>H160+I160+K160+L160+O160+P160+R160+Y160+J160+V160</f>
        <v>38</v>
      </c>
      <c r="H160" s="55"/>
      <c r="I160" s="525"/>
      <c r="J160" s="236"/>
      <c r="K160" s="359"/>
      <c r="L160" s="194"/>
      <c r="M160" s="178"/>
      <c r="N160" s="178"/>
      <c r="O160" s="305"/>
      <c r="P160" s="256"/>
      <c r="Q160" s="52"/>
      <c r="R160" s="382"/>
      <c r="S160" s="248"/>
      <c r="T160" s="63"/>
      <c r="U160" s="64"/>
      <c r="V160" s="78">
        <v>38</v>
      </c>
      <c r="W160" s="64"/>
      <c r="X160" s="64"/>
      <c r="Y160" s="182"/>
      <c r="Z160" s="250"/>
      <c r="AA160" s="251"/>
      <c r="AB160" s="251"/>
    </row>
    <row r="161" spans="1:28">
      <c r="A161" s="44">
        <f t="shared" si="5"/>
        <v>154</v>
      </c>
      <c r="B161" s="328" t="s">
        <v>615</v>
      </c>
      <c r="C161" s="329">
        <v>83390</v>
      </c>
      <c r="D161" s="389" t="s">
        <v>56</v>
      </c>
      <c r="E161" s="329" t="s">
        <v>7</v>
      </c>
      <c r="F161" s="226" t="s">
        <v>130</v>
      </c>
      <c r="G161" s="133">
        <f t="shared" ref="G161:G166" si="7">H161+I161+K161+L161+O161+P161+R161</f>
        <v>38</v>
      </c>
      <c r="H161" s="418">
        <v>18</v>
      </c>
      <c r="I161" s="525"/>
      <c r="J161" s="236"/>
      <c r="K161" s="359"/>
      <c r="L161" s="359">
        <v>20</v>
      </c>
      <c r="M161" s="178"/>
      <c r="N161" s="178"/>
      <c r="O161" s="305"/>
      <c r="P161" s="256"/>
      <c r="Q161" s="52"/>
      <c r="R161" s="382"/>
      <c r="S161" s="248"/>
      <c r="T161" s="63"/>
      <c r="U161" s="64"/>
      <c r="V161" s="64"/>
      <c r="W161" s="64"/>
      <c r="X161" s="64"/>
      <c r="Y161" s="182"/>
      <c r="Z161" s="250"/>
      <c r="AA161" s="251"/>
      <c r="AB161" s="251"/>
    </row>
    <row r="162" spans="1:28">
      <c r="A162" s="44">
        <f t="shared" si="5"/>
        <v>155</v>
      </c>
      <c r="B162" s="378" t="s">
        <v>514</v>
      </c>
      <c r="C162" s="101" t="s">
        <v>516</v>
      </c>
      <c r="D162" s="64" t="s">
        <v>515</v>
      </c>
      <c r="E162" s="44" t="s">
        <v>6</v>
      </c>
      <c r="F162" s="44" t="s">
        <v>130</v>
      </c>
      <c r="G162" s="133">
        <f t="shared" si="7"/>
        <v>38</v>
      </c>
      <c r="H162" s="55"/>
      <c r="I162" s="525"/>
      <c r="J162" s="236"/>
      <c r="K162" s="359"/>
      <c r="L162" s="194"/>
      <c r="M162" s="178"/>
      <c r="N162" s="178"/>
      <c r="O162" s="305"/>
      <c r="P162" s="256"/>
      <c r="Q162" s="52"/>
      <c r="R162" s="382">
        <v>38</v>
      </c>
      <c r="S162" s="248"/>
      <c r="T162" s="63"/>
      <c r="U162" s="64"/>
      <c r="V162" s="64"/>
      <c r="W162" s="64"/>
      <c r="X162" s="64"/>
      <c r="Y162" s="182"/>
      <c r="Z162" s="250"/>
      <c r="AA162" s="251"/>
      <c r="AB162" s="251"/>
    </row>
    <row r="163" spans="1:28">
      <c r="A163" s="44">
        <f t="shared" si="5"/>
        <v>156</v>
      </c>
      <c r="B163" s="88" t="s">
        <v>694</v>
      </c>
      <c r="C163" s="44">
        <v>71665</v>
      </c>
      <c r="D163" s="221" t="s">
        <v>366</v>
      </c>
      <c r="E163" s="44" t="s">
        <v>46</v>
      </c>
      <c r="F163" s="64" t="s">
        <v>244</v>
      </c>
      <c r="G163" s="133">
        <f t="shared" si="7"/>
        <v>38</v>
      </c>
      <c r="H163" s="55"/>
      <c r="I163" s="525"/>
      <c r="J163" s="236"/>
      <c r="K163" s="359"/>
      <c r="L163" s="194"/>
      <c r="M163" s="178"/>
      <c r="N163" s="178"/>
      <c r="O163" s="305"/>
      <c r="P163" s="305">
        <v>38</v>
      </c>
      <c r="Q163" s="52"/>
      <c r="R163" s="382"/>
      <c r="S163" s="248"/>
      <c r="T163" s="63"/>
      <c r="U163" s="64"/>
      <c r="V163" s="64"/>
      <c r="W163" s="64"/>
      <c r="X163" s="64"/>
      <c r="Y163" s="182"/>
      <c r="Z163" s="250"/>
      <c r="AA163" s="251"/>
      <c r="AB163" s="251"/>
    </row>
    <row r="164" spans="1:28">
      <c r="A164" s="44">
        <f t="shared" si="5"/>
        <v>157</v>
      </c>
      <c r="B164" s="378" t="s">
        <v>512</v>
      </c>
      <c r="C164" s="101">
        <v>66922</v>
      </c>
      <c r="D164" s="64" t="s">
        <v>513</v>
      </c>
      <c r="E164" s="44" t="s">
        <v>6</v>
      </c>
      <c r="F164" s="44" t="s">
        <v>244</v>
      </c>
      <c r="G164" s="133">
        <f t="shared" si="7"/>
        <v>38</v>
      </c>
      <c r="H164" s="55"/>
      <c r="I164" s="525"/>
      <c r="J164" s="236"/>
      <c r="K164" s="359"/>
      <c r="L164" s="194"/>
      <c r="M164" s="178"/>
      <c r="N164" s="178"/>
      <c r="O164" s="305"/>
      <c r="P164" s="256"/>
      <c r="Q164" s="52"/>
      <c r="R164" s="382">
        <v>38</v>
      </c>
      <c r="S164" s="248"/>
      <c r="T164" s="63"/>
      <c r="U164" s="64"/>
      <c r="V164" s="64"/>
      <c r="W164" s="64"/>
      <c r="X164" s="64"/>
      <c r="Y164" s="182"/>
      <c r="Z164" s="250"/>
      <c r="AA164" s="251"/>
      <c r="AB164" s="251"/>
    </row>
    <row r="165" spans="1:28">
      <c r="A165" s="44">
        <f t="shared" si="5"/>
        <v>158</v>
      </c>
      <c r="B165" s="378" t="s">
        <v>517</v>
      </c>
      <c r="C165" s="101">
        <v>16289</v>
      </c>
      <c r="D165" s="101" t="s">
        <v>518</v>
      </c>
      <c r="E165" s="44" t="s">
        <v>42</v>
      </c>
      <c r="F165" s="44" t="s">
        <v>244</v>
      </c>
      <c r="G165" s="133">
        <f t="shared" si="7"/>
        <v>38</v>
      </c>
      <c r="H165" s="55"/>
      <c r="I165" s="525"/>
      <c r="J165" s="236"/>
      <c r="K165" s="359"/>
      <c r="L165" s="194"/>
      <c r="M165" s="178"/>
      <c r="N165" s="178"/>
      <c r="O165" s="305"/>
      <c r="P165" s="256"/>
      <c r="Q165" s="52"/>
      <c r="R165" s="382">
        <v>38</v>
      </c>
      <c r="S165" s="248"/>
      <c r="T165" s="63"/>
      <c r="U165" s="64"/>
      <c r="V165" s="64"/>
      <c r="W165" s="64"/>
      <c r="X165" s="64"/>
      <c r="Y165" s="182"/>
      <c r="Z165" s="250"/>
      <c r="AA165" s="251"/>
      <c r="AB165" s="251"/>
    </row>
    <row r="166" spans="1:28">
      <c r="A166" s="44">
        <f t="shared" si="5"/>
        <v>159</v>
      </c>
      <c r="B166" s="378" t="s">
        <v>519</v>
      </c>
      <c r="C166" s="379" t="s">
        <v>521</v>
      </c>
      <c r="D166" s="101" t="s">
        <v>520</v>
      </c>
      <c r="E166" s="44" t="s">
        <v>42</v>
      </c>
      <c r="F166" s="44" t="s">
        <v>244</v>
      </c>
      <c r="G166" s="133">
        <f t="shared" si="7"/>
        <v>38</v>
      </c>
      <c r="H166" s="55"/>
      <c r="I166" s="525"/>
      <c r="J166" s="236"/>
      <c r="K166" s="359"/>
      <c r="L166" s="194"/>
      <c r="M166" s="178"/>
      <c r="N166" s="178"/>
      <c r="O166" s="305"/>
      <c r="P166" s="256"/>
      <c r="Q166" s="52"/>
      <c r="R166" s="382">
        <v>38</v>
      </c>
      <c r="S166" s="248"/>
      <c r="T166" s="63"/>
      <c r="U166" s="64"/>
      <c r="V166" s="64"/>
      <c r="W166" s="64"/>
      <c r="X166" s="64"/>
      <c r="Y166" s="182"/>
      <c r="Z166" s="250"/>
      <c r="AA166" s="251"/>
      <c r="AB166" s="251"/>
    </row>
    <row r="167" spans="1:28" ht="13.5" thickBot="1">
      <c r="A167" s="44">
        <f t="shared" si="5"/>
        <v>160</v>
      </c>
      <c r="B167" s="368" t="s">
        <v>758</v>
      </c>
      <c r="C167" s="44">
        <v>92304</v>
      </c>
      <c r="D167" s="44" t="s">
        <v>759</v>
      </c>
      <c r="E167" s="44" t="s">
        <v>0</v>
      </c>
      <c r="F167" s="44" t="s">
        <v>714</v>
      </c>
      <c r="G167" s="133">
        <f>H167+I167+K167+L167+O167+P167+R167+Q167</f>
        <v>35</v>
      </c>
      <c r="H167" s="55"/>
      <c r="I167" s="525"/>
      <c r="J167" s="236"/>
      <c r="K167" s="359"/>
      <c r="L167" s="194"/>
      <c r="M167" s="178"/>
      <c r="N167" s="178"/>
      <c r="O167" s="305"/>
      <c r="P167" s="256"/>
      <c r="Q167" s="78">
        <v>35</v>
      </c>
      <c r="R167" s="382"/>
      <c r="S167" s="248"/>
      <c r="T167" s="63"/>
      <c r="U167" s="64"/>
      <c r="V167" s="64"/>
      <c r="W167" s="64"/>
      <c r="X167" s="64"/>
      <c r="Y167" s="182"/>
      <c r="Z167" s="250"/>
      <c r="AA167" s="251"/>
      <c r="AB167" s="251"/>
    </row>
    <row r="168" spans="1:28">
      <c r="A168" s="44">
        <f t="shared" si="5"/>
        <v>161</v>
      </c>
      <c r="B168" s="668" t="s">
        <v>685</v>
      </c>
      <c r="C168" s="539" t="s">
        <v>686</v>
      </c>
      <c r="D168" s="810" t="s">
        <v>687</v>
      </c>
      <c r="E168" s="539" t="s">
        <v>46</v>
      </c>
      <c r="F168" s="373" t="s">
        <v>130</v>
      </c>
      <c r="G168" s="133">
        <f>H168+I168+K168+L168+O168+P168+R168</f>
        <v>34</v>
      </c>
      <c r="H168" s="55"/>
      <c r="I168" s="525"/>
      <c r="J168" s="236"/>
      <c r="K168" s="359"/>
      <c r="L168" s="194"/>
      <c r="M168" s="178"/>
      <c r="N168" s="178"/>
      <c r="O168" s="305"/>
      <c r="P168" s="305">
        <v>34</v>
      </c>
      <c r="Q168" s="52"/>
      <c r="R168" s="382"/>
      <c r="S168" s="248"/>
      <c r="T168" s="63"/>
      <c r="U168" s="64"/>
      <c r="V168" s="64"/>
      <c r="W168" s="64"/>
      <c r="X168" s="64"/>
      <c r="Y168" s="182"/>
      <c r="Z168" s="250"/>
      <c r="AA168" s="251"/>
      <c r="AB168" s="251"/>
    </row>
    <row r="169" spans="1:28">
      <c r="A169" s="44">
        <f t="shared" si="5"/>
        <v>162</v>
      </c>
      <c r="B169" s="771" t="s">
        <v>919</v>
      </c>
      <c r="C169" s="401">
        <v>102187</v>
      </c>
      <c r="D169" s="401" t="s">
        <v>920</v>
      </c>
      <c r="E169" s="401" t="s">
        <v>9</v>
      </c>
      <c r="F169" s="75"/>
      <c r="G169" s="133">
        <f>H169+I169+K169+L169+O169+P169+R169+Y169+J169+V169</f>
        <v>34</v>
      </c>
      <c r="H169" s="55"/>
      <c r="I169" s="525"/>
      <c r="J169" s="236"/>
      <c r="K169" s="359"/>
      <c r="L169" s="194"/>
      <c r="M169" s="178"/>
      <c r="N169" s="178"/>
      <c r="O169" s="305"/>
      <c r="P169" s="256"/>
      <c r="Q169" s="52"/>
      <c r="R169" s="382"/>
      <c r="S169" s="248"/>
      <c r="T169" s="63"/>
      <c r="U169" s="64"/>
      <c r="V169" s="78">
        <v>34</v>
      </c>
      <c r="W169" s="64"/>
      <c r="X169" s="64"/>
      <c r="Y169" s="182"/>
      <c r="Z169" s="250"/>
      <c r="AA169" s="251"/>
      <c r="AB169" s="251"/>
    </row>
    <row r="170" spans="1:28">
      <c r="A170" s="44">
        <f t="shared" si="5"/>
        <v>163</v>
      </c>
      <c r="B170" s="328" t="s">
        <v>93</v>
      </c>
      <c r="C170" s="102">
        <v>89685</v>
      </c>
      <c r="D170" s="102" t="s">
        <v>94</v>
      </c>
      <c r="E170" s="330" t="s">
        <v>7</v>
      </c>
      <c r="F170" s="103" t="s">
        <v>244</v>
      </c>
      <c r="G170" s="133">
        <f>H170+I170+K170+L170+O170+P170+R170</f>
        <v>34</v>
      </c>
      <c r="H170" s="55"/>
      <c r="I170" s="525"/>
      <c r="J170" s="236"/>
      <c r="K170" s="359">
        <v>34</v>
      </c>
      <c r="L170" s="194"/>
      <c r="M170" s="178"/>
      <c r="N170" s="178"/>
      <c r="O170" s="305"/>
      <c r="P170" s="256"/>
      <c r="Q170" s="52"/>
      <c r="R170" s="192"/>
      <c r="S170" s="248"/>
      <c r="T170" s="63"/>
      <c r="U170" s="64"/>
      <c r="V170" s="64"/>
      <c r="W170" s="64"/>
      <c r="X170" s="64"/>
      <c r="Y170" s="182"/>
      <c r="Z170" s="250"/>
      <c r="AA170" s="251"/>
      <c r="AB170" s="251"/>
    </row>
    <row r="171" spans="1:28">
      <c r="A171" s="44">
        <f t="shared" si="5"/>
        <v>164</v>
      </c>
      <c r="B171" s="69" t="s">
        <v>387</v>
      </c>
      <c r="C171" s="74" t="s">
        <v>337</v>
      </c>
      <c r="D171" s="74" t="s">
        <v>338</v>
      </c>
      <c r="E171" s="74" t="s">
        <v>1</v>
      </c>
      <c r="F171" s="884" t="s">
        <v>130</v>
      </c>
      <c r="G171" s="133">
        <f>H171+I171+K171+L171+O171+P171+R171</f>
        <v>34</v>
      </c>
      <c r="H171" s="55"/>
      <c r="I171" s="526"/>
      <c r="J171" s="236"/>
      <c r="K171" s="194"/>
      <c r="L171" s="194"/>
      <c r="M171" s="178"/>
      <c r="N171" s="178"/>
      <c r="O171" s="305">
        <v>34</v>
      </c>
      <c r="P171" s="256"/>
      <c r="Q171" s="52"/>
      <c r="R171" s="192"/>
      <c r="S171" s="248"/>
      <c r="T171" s="63"/>
      <c r="U171" s="64"/>
      <c r="V171" s="64"/>
      <c r="W171" s="64"/>
      <c r="X171" s="64"/>
      <c r="Y171" s="182"/>
      <c r="Z171" s="250"/>
      <c r="AA171" s="251"/>
      <c r="AB171" s="251"/>
    </row>
    <row r="172" spans="1:28">
      <c r="A172" s="44">
        <f t="shared" si="5"/>
        <v>165</v>
      </c>
      <c r="B172" s="295" t="s">
        <v>341</v>
      </c>
      <c r="C172" s="73" t="s">
        <v>342</v>
      </c>
      <c r="D172" s="73" t="s">
        <v>343</v>
      </c>
      <c r="E172" s="73" t="s">
        <v>1</v>
      </c>
      <c r="F172" s="301" t="s">
        <v>244</v>
      </c>
      <c r="G172" s="133">
        <f>H172+I172+K172+L172+O172+P172+R172</f>
        <v>34</v>
      </c>
      <c r="H172" s="55"/>
      <c r="I172" s="526"/>
      <c r="J172" s="236"/>
      <c r="K172" s="194"/>
      <c r="L172" s="194"/>
      <c r="M172" s="178"/>
      <c r="N172" s="178"/>
      <c r="O172" s="305">
        <v>34</v>
      </c>
      <c r="P172" s="256"/>
      <c r="Q172" s="52"/>
      <c r="R172" s="192"/>
      <c r="S172" s="248"/>
      <c r="T172" s="63"/>
      <c r="U172" s="64"/>
      <c r="V172" s="64"/>
      <c r="W172" s="64"/>
      <c r="X172" s="64"/>
      <c r="Y172" s="182"/>
      <c r="Z172" s="250"/>
      <c r="AA172" s="251"/>
      <c r="AB172" s="251"/>
    </row>
    <row r="173" spans="1:28">
      <c r="A173" s="44">
        <f t="shared" si="5"/>
        <v>166</v>
      </c>
      <c r="B173" s="378" t="s">
        <v>526</v>
      </c>
      <c r="C173" s="379" t="s">
        <v>528</v>
      </c>
      <c r="D173" s="379" t="s">
        <v>527</v>
      </c>
      <c r="E173" s="44" t="s">
        <v>6</v>
      </c>
      <c r="F173" s="75" t="s">
        <v>244</v>
      </c>
      <c r="G173" s="133">
        <f>H173+I173+K173+L173+O173+P173+R173</f>
        <v>32</v>
      </c>
      <c r="H173" s="55"/>
      <c r="I173" s="525"/>
      <c r="J173" s="236"/>
      <c r="K173" s="359"/>
      <c r="L173" s="194"/>
      <c r="M173" s="178"/>
      <c r="N173" s="178"/>
      <c r="O173" s="305"/>
      <c r="P173" s="256"/>
      <c r="Q173" s="52"/>
      <c r="R173" s="382">
        <v>32</v>
      </c>
      <c r="S173" s="248"/>
      <c r="T173" s="63"/>
      <c r="U173" s="64"/>
      <c r="V173" s="64"/>
      <c r="W173" s="64"/>
      <c r="X173" s="64"/>
      <c r="Y173" s="182"/>
      <c r="Z173" s="250"/>
      <c r="AA173" s="251"/>
      <c r="AB173" s="251"/>
    </row>
    <row r="174" spans="1:28">
      <c r="A174" s="44">
        <f t="shared" si="5"/>
        <v>167</v>
      </c>
      <c r="B174" s="771" t="s">
        <v>903</v>
      </c>
      <c r="C174" s="401">
        <v>102184</v>
      </c>
      <c r="D174" s="401" t="s">
        <v>904</v>
      </c>
      <c r="E174" s="401" t="s">
        <v>9</v>
      </c>
      <c r="F174" s="75"/>
      <c r="G174" s="133">
        <f>H174+I174+K174+L174+O174+P174+R174+Y174+J174+V174</f>
        <v>31</v>
      </c>
      <c r="H174" s="55"/>
      <c r="I174" s="525"/>
      <c r="J174" s="236"/>
      <c r="K174" s="359"/>
      <c r="L174" s="194"/>
      <c r="M174" s="178"/>
      <c r="N174" s="178"/>
      <c r="O174" s="305"/>
      <c r="P174" s="256"/>
      <c r="Q174" s="52"/>
      <c r="R174" s="382"/>
      <c r="S174" s="248"/>
      <c r="T174" s="63"/>
      <c r="U174" s="64"/>
      <c r="V174" s="78">
        <v>31</v>
      </c>
      <c r="W174" s="64"/>
      <c r="X174" s="64"/>
      <c r="Y174" s="182"/>
      <c r="Z174" s="250"/>
      <c r="AA174" s="251"/>
      <c r="AB174" s="251"/>
    </row>
    <row r="175" spans="1:28">
      <c r="A175" s="44">
        <f t="shared" si="5"/>
        <v>168</v>
      </c>
      <c r="B175" s="328" t="s">
        <v>459</v>
      </c>
      <c r="C175" s="329">
        <v>109716</v>
      </c>
      <c r="D175" s="329" t="s">
        <v>468</v>
      </c>
      <c r="E175" s="330" t="s">
        <v>7</v>
      </c>
      <c r="F175" s="358" t="s">
        <v>130</v>
      </c>
      <c r="G175" s="133">
        <f>H175+I175+K175+L175+O175+P175+R175</f>
        <v>30</v>
      </c>
      <c r="H175" s="55"/>
      <c r="I175" s="525"/>
      <c r="J175" s="236"/>
      <c r="K175" s="359">
        <v>30</v>
      </c>
      <c r="L175" s="194"/>
      <c r="M175" s="178"/>
      <c r="N175" s="178"/>
      <c r="O175" s="305"/>
      <c r="P175" s="256"/>
      <c r="Q175" s="52"/>
      <c r="R175" s="192"/>
      <c r="S175" s="248"/>
      <c r="T175" s="63"/>
      <c r="U175" s="64"/>
      <c r="V175" s="64"/>
      <c r="W175" s="64"/>
      <c r="X175" s="64"/>
      <c r="Y175" s="182"/>
      <c r="Z175" s="250"/>
      <c r="AA175" s="251"/>
      <c r="AB175" s="251"/>
    </row>
    <row r="176" spans="1:28">
      <c r="A176" s="44">
        <f t="shared" si="5"/>
        <v>169</v>
      </c>
      <c r="B176" s="88" t="s">
        <v>670</v>
      </c>
      <c r="C176" s="44" t="s">
        <v>671</v>
      </c>
      <c r="D176" s="221" t="s">
        <v>672</v>
      </c>
      <c r="E176" s="44" t="s">
        <v>46</v>
      </c>
      <c r="F176" s="93" t="s">
        <v>130</v>
      </c>
      <c r="G176" s="133">
        <f>H176+I176+K176+L176+O176+P176+R176</f>
        <v>30</v>
      </c>
      <c r="H176" s="55"/>
      <c r="I176" s="525"/>
      <c r="J176" s="236"/>
      <c r="K176" s="359"/>
      <c r="L176" s="194"/>
      <c r="M176" s="178"/>
      <c r="N176" s="178"/>
      <c r="O176" s="305"/>
      <c r="P176" s="305">
        <v>30</v>
      </c>
      <c r="Q176" s="52"/>
      <c r="R176" s="382"/>
      <c r="S176" s="248"/>
      <c r="T176" s="63"/>
      <c r="U176" s="64"/>
      <c r="V176" s="64"/>
      <c r="W176" s="64"/>
      <c r="X176" s="64"/>
      <c r="Y176" s="182"/>
      <c r="Z176" s="250"/>
      <c r="AA176" s="251"/>
      <c r="AB176" s="251"/>
    </row>
    <row r="177" spans="1:28">
      <c r="A177" s="44">
        <f t="shared" si="5"/>
        <v>170</v>
      </c>
      <c r="B177" s="88" t="s">
        <v>699</v>
      </c>
      <c r="C177" s="73" t="s">
        <v>117</v>
      </c>
      <c r="D177" s="73" t="s">
        <v>291</v>
      </c>
      <c r="E177" s="73" t="s">
        <v>46</v>
      </c>
      <c r="F177" s="301" t="s">
        <v>130</v>
      </c>
      <c r="G177" s="133">
        <f>H177+I177+K177+L177+O177+P177+R177</f>
        <v>30</v>
      </c>
      <c r="H177" s="55"/>
      <c r="I177" s="526"/>
      <c r="J177" s="236"/>
      <c r="K177" s="194"/>
      <c r="L177" s="194"/>
      <c r="M177" s="178"/>
      <c r="N177" s="178"/>
      <c r="O177" s="305">
        <v>30</v>
      </c>
      <c r="P177" s="256">
        <v>0</v>
      </c>
      <c r="Q177" s="52"/>
      <c r="R177" s="192"/>
      <c r="S177" s="248"/>
      <c r="T177" s="63"/>
      <c r="U177" s="64"/>
      <c r="V177" s="64"/>
      <c r="W177" s="64"/>
      <c r="X177" s="64"/>
      <c r="Y177" s="182"/>
      <c r="Z177" s="250"/>
      <c r="AA177" s="251"/>
      <c r="AB177" s="251"/>
    </row>
    <row r="178" spans="1:28">
      <c r="A178" s="44">
        <f t="shared" si="5"/>
        <v>171</v>
      </c>
      <c r="B178" s="368" t="s">
        <v>731</v>
      </c>
      <c r="C178" s="44">
        <v>29222</v>
      </c>
      <c r="D178" s="44" t="s">
        <v>732</v>
      </c>
      <c r="E178" s="44" t="s">
        <v>718</v>
      </c>
      <c r="F178" s="75" t="s">
        <v>717</v>
      </c>
      <c r="G178" s="133">
        <f>H178+I178+K178+L178+O178+P178+R178+Q178</f>
        <v>30</v>
      </c>
      <c r="H178" s="55"/>
      <c r="I178" s="525"/>
      <c r="J178" s="236"/>
      <c r="K178" s="359"/>
      <c r="L178" s="194"/>
      <c r="M178" s="178"/>
      <c r="N178" s="178"/>
      <c r="O178" s="305"/>
      <c r="P178" s="256"/>
      <c r="Q178" s="78">
        <v>30</v>
      </c>
      <c r="R178" s="382"/>
      <c r="S178" s="248"/>
      <c r="T178" s="63"/>
      <c r="U178" s="64"/>
      <c r="V178" s="64"/>
      <c r="W178" s="64"/>
      <c r="X178" s="64"/>
      <c r="Y178" s="182"/>
      <c r="Z178" s="250"/>
      <c r="AA178" s="251"/>
      <c r="AB178" s="251"/>
    </row>
    <row r="179" spans="1:28">
      <c r="A179" s="44">
        <f t="shared" si="5"/>
        <v>172</v>
      </c>
      <c r="B179" s="91" t="s">
        <v>88</v>
      </c>
      <c r="C179" s="102">
        <v>94342</v>
      </c>
      <c r="D179" s="226" t="s">
        <v>401</v>
      </c>
      <c r="E179" s="330" t="s">
        <v>7</v>
      </c>
      <c r="F179" s="93" t="s">
        <v>130</v>
      </c>
      <c r="G179" s="133">
        <f>H179+I179+K179+L179+O179+P179+R179</f>
        <v>29</v>
      </c>
      <c r="H179" s="55"/>
      <c r="I179" s="525"/>
      <c r="J179" s="236"/>
      <c r="K179" s="359">
        <v>29</v>
      </c>
      <c r="L179" s="194"/>
      <c r="M179" s="178"/>
      <c r="N179" s="178"/>
      <c r="O179" s="305"/>
      <c r="P179" s="256"/>
      <c r="Q179" s="52"/>
      <c r="R179" s="192"/>
      <c r="S179" s="248"/>
      <c r="T179" s="63"/>
      <c r="U179" s="64"/>
      <c r="V179" s="64"/>
      <c r="W179" s="64"/>
      <c r="X179" s="64"/>
      <c r="Y179" s="182"/>
      <c r="Z179" s="250"/>
      <c r="AA179" s="251"/>
      <c r="AB179" s="251"/>
    </row>
    <row r="180" spans="1:28">
      <c r="A180" s="44">
        <f t="shared" si="5"/>
        <v>173</v>
      </c>
      <c r="B180" s="662" t="s">
        <v>825</v>
      </c>
      <c r="C180" s="333" t="s">
        <v>826</v>
      </c>
      <c r="D180" s="333" t="s">
        <v>827</v>
      </c>
      <c r="E180" s="44" t="s">
        <v>34</v>
      </c>
      <c r="F180" s="75" t="s">
        <v>130</v>
      </c>
      <c r="G180" s="133">
        <f>H180+I180+K180+L180+O180+P180+R180+Y180</f>
        <v>28</v>
      </c>
      <c r="H180" s="55"/>
      <c r="I180" s="525"/>
      <c r="J180" s="236"/>
      <c r="K180" s="359"/>
      <c r="L180" s="194"/>
      <c r="M180" s="178"/>
      <c r="N180" s="178"/>
      <c r="O180" s="305"/>
      <c r="P180" s="256"/>
      <c r="Q180" s="52"/>
      <c r="R180" s="382"/>
      <c r="S180" s="248"/>
      <c r="T180" s="63"/>
      <c r="U180" s="64"/>
      <c r="V180" s="64"/>
      <c r="W180" s="64"/>
      <c r="X180" s="64"/>
      <c r="Y180" s="670">
        <v>28</v>
      </c>
      <c r="Z180" s="250"/>
      <c r="AA180" s="251"/>
      <c r="AB180" s="251"/>
    </row>
    <row r="181" spans="1:28" ht="13.5" thickBot="1">
      <c r="A181" s="44">
        <f t="shared" si="5"/>
        <v>174</v>
      </c>
      <c r="B181" s="368" t="s">
        <v>725</v>
      </c>
      <c r="C181" s="44">
        <v>92306</v>
      </c>
      <c r="D181" s="537" t="s">
        <v>726</v>
      </c>
      <c r="E181" s="537" t="s">
        <v>0</v>
      </c>
      <c r="F181" s="671" t="s">
        <v>714</v>
      </c>
      <c r="G181" s="133">
        <f>H181+I181+K181+L181+O181+P181+R181+Q181</f>
        <v>27</v>
      </c>
      <c r="H181" s="55"/>
      <c r="I181" s="525"/>
      <c r="J181" s="236"/>
      <c r="K181" s="359"/>
      <c r="L181" s="194"/>
      <c r="M181" s="178"/>
      <c r="N181" s="178"/>
      <c r="O181" s="305"/>
      <c r="P181" s="256"/>
      <c r="Q181" s="78">
        <v>27</v>
      </c>
      <c r="R181" s="382"/>
      <c r="S181" s="248"/>
      <c r="T181" s="63"/>
      <c r="U181" s="64"/>
      <c r="V181" s="64"/>
      <c r="W181" s="64"/>
      <c r="X181" s="64"/>
      <c r="Y181" s="182"/>
      <c r="Z181" s="250"/>
      <c r="AA181" s="251"/>
      <c r="AB181" s="251"/>
    </row>
    <row r="182" spans="1:28">
      <c r="A182" s="44">
        <f t="shared" si="5"/>
        <v>175</v>
      </c>
      <c r="B182" s="225" t="s">
        <v>260</v>
      </c>
      <c r="C182" s="226">
        <v>82820</v>
      </c>
      <c r="D182" s="230" t="s">
        <v>279</v>
      </c>
      <c r="E182" s="226" t="s">
        <v>122</v>
      </c>
      <c r="F182" s="226" t="s">
        <v>244</v>
      </c>
      <c r="G182" s="133">
        <f>H182+I182+K182+L182+O182+P182+R182+J182</f>
        <v>27</v>
      </c>
      <c r="H182" s="55"/>
      <c r="I182" s="527">
        <v>0</v>
      </c>
      <c r="J182" s="237">
        <v>27</v>
      </c>
      <c r="K182" s="194"/>
      <c r="L182" s="194"/>
      <c r="M182" s="178"/>
      <c r="N182" s="178"/>
      <c r="O182" s="198"/>
      <c r="P182" s="256"/>
      <c r="Q182" s="52"/>
      <c r="R182" s="192"/>
      <c r="S182" s="248"/>
      <c r="T182" s="63"/>
      <c r="U182" s="64"/>
      <c r="V182" s="64"/>
      <c r="W182" s="64"/>
      <c r="X182" s="64"/>
      <c r="Y182" s="182"/>
      <c r="Z182" s="250"/>
      <c r="AA182" s="251"/>
      <c r="AB182" s="251"/>
    </row>
    <row r="183" spans="1:28">
      <c r="A183" s="44">
        <f t="shared" si="5"/>
        <v>176</v>
      </c>
      <c r="B183" s="233" t="s">
        <v>798</v>
      </c>
      <c r="C183" s="113">
        <v>62119</v>
      </c>
      <c r="D183" s="113" t="s">
        <v>799</v>
      </c>
      <c r="E183" s="660" t="s">
        <v>8</v>
      </c>
      <c r="F183" s="660" t="s">
        <v>244</v>
      </c>
      <c r="G183" s="133">
        <f>H183+I183+K183+L183+O183+P183+R183+Y183</f>
        <v>27</v>
      </c>
      <c r="H183" s="55"/>
      <c r="I183" s="525"/>
      <c r="J183" s="236"/>
      <c r="K183" s="359"/>
      <c r="L183" s="194"/>
      <c r="M183" s="178"/>
      <c r="N183" s="178"/>
      <c r="O183" s="305"/>
      <c r="P183" s="256"/>
      <c r="Q183" s="52"/>
      <c r="R183" s="382"/>
      <c r="S183" s="248"/>
      <c r="T183" s="63"/>
      <c r="U183" s="64"/>
      <c r="V183" s="64"/>
      <c r="W183" s="64"/>
      <c r="X183" s="64"/>
      <c r="Y183" s="670">
        <v>27</v>
      </c>
      <c r="Z183" s="250"/>
      <c r="AA183" s="251"/>
      <c r="AB183" s="251"/>
    </row>
    <row r="184" spans="1:28">
      <c r="A184" s="44">
        <f t="shared" si="5"/>
        <v>177</v>
      </c>
      <c r="B184" s="368" t="s">
        <v>762</v>
      </c>
      <c r="C184" s="44">
        <v>110238</v>
      </c>
      <c r="D184" s="44" t="s">
        <v>763</v>
      </c>
      <c r="E184" s="44" t="s">
        <v>2</v>
      </c>
      <c r="F184" s="44" t="s">
        <v>130</v>
      </c>
      <c r="G184" s="133">
        <f>H184+I184+K184+L184+O184+P184+R184+Q184</f>
        <v>25</v>
      </c>
      <c r="H184" s="55"/>
      <c r="I184" s="525"/>
      <c r="J184" s="236"/>
      <c r="K184" s="359"/>
      <c r="L184" s="194"/>
      <c r="M184" s="178"/>
      <c r="N184" s="178"/>
      <c r="O184" s="305"/>
      <c r="P184" s="256"/>
      <c r="Q184" s="78">
        <v>25</v>
      </c>
      <c r="R184" s="382"/>
      <c r="S184" s="248"/>
      <c r="T184" s="63"/>
      <c r="U184" s="64"/>
      <c r="V184" s="64"/>
      <c r="W184" s="64"/>
      <c r="X184" s="64"/>
      <c r="Y184" s="182"/>
      <c r="Z184" s="250"/>
      <c r="AA184" s="251"/>
      <c r="AB184" s="251"/>
    </row>
    <row r="185" spans="1:28">
      <c r="A185" s="44">
        <f t="shared" si="5"/>
        <v>178</v>
      </c>
      <c r="B185" s="126" t="s">
        <v>862</v>
      </c>
      <c r="C185" s="90">
        <v>16104</v>
      </c>
      <c r="D185" s="90" t="s">
        <v>863</v>
      </c>
      <c r="E185" s="90" t="s">
        <v>42</v>
      </c>
      <c r="F185" s="90" t="s">
        <v>244</v>
      </c>
      <c r="G185" s="133">
        <f>H185+I185+K185+L185+O185+P185+R185+Y185+J185</f>
        <v>25</v>
      </c>
      <c r="H185" s="55"/>
      <c r="I185" s="525"/>
      <c r="J185" s="280">
        <v>25</v>
      </c>
      <c r="K185" s="359"/>
      <c r="L185" s="194"/>
      <c r="M185" s="178"/>
      <c r="N185" s="178"/>
      <c r="O185" s="305"/>
      <c r="P185" s="256"/>
      <c r="Q185" s="52"/>
      <c r="R185" s="382"/>
      <c r="S185" s="248"/>
      <c r="T185" s="63"/>
      <c r="U185" s="64"/>
      <c r="V185" s="64"/>
      <c r="W185" s="64"/>
      <c r="X185" s="64"/>
      <c r="Y185" s="182"/>
      <c r="Z185" s="250"/>
      <c r="AA185" s="251"/>
      <c r="AB185" s="251"/>
    </row>
    <row r="186" spans="1:28">
      <c r="A186" s="44">
        <f t="shared" si="5"/>
        <v>179</v>
      </c>
      <c r="B186" s="368" t="s">
        <v>760</v>
      </c>
      <c r="C186" s="44">
        <v>85240</v>
      </c>
      <c r="D186" s="44" t="s">
        <v>761</v>
      </c>
      <c r="E186" s="44" t="s">
        <v>2</v>
      </c>
      <c r="F186" s="44" t="s">
        <v>714</v>
      </c>
      <c r="G186" s="133">
        <f>H186+I186+K186+L186+O186+P186+R186+Q186</f>
        <v>24</v>
      </c>
      <c r="H186" s="55"/>
      <c r="I186" s="525"/>
      <c r="J186" s="236"/>
      <c r="K186" s="359"/>
      <c r="L186" s="194"/>
      <c r="M186" s="178"/>
      <c r="N186" s="178"/>
      <c r="O186" s="305"/>
      <c r="P186" s="256"/>
      <c r="Q186" s="78">
        <v>24</v>
      </c>
      <c r="R186" s="382"/>
      <c r="S186" s="248"/>
      <c r="T186" s="63"/>
      <c r="U186" s="64"/>
      <c r="V186" s="64"/>
      <c r="W186" s="64"/>
      <c r="X186" s="64"/>
      <c r="Y186" s="182"/>
      <c r="Z186" s="250"/>
      <c r="AA186" s="251"/>
      <c r="AB186" s="251"/>
    </row>
    <row r="187" spans="1:28">
      <c r="A187" s="44">
        <f t="shared" si="5"/>
        <v>180</v>
      </c>
      <c r="B187" s="657" t="s">
        <v>816</v>
      </c>
      <c r="C187" s="113">
        <v>67980</v>
      </c>
      <c r="D187" s="659" t="s">
        <v>817</v>
      </c>
      <c r="E187" s="660" t="s">
        <v>8</v>
      </c>
      <c r="F187" s="660" t="s">
        <v>244</v>
      </c>
      <c r="G187" s="133">
        <f>H187+I187+K187+L187+O187+P187+R187+Y187</f>
        <v>24</v>
      </c>
      <c r="H187" s="55"/>
      <c r="I187" s="525"/>
      <c r="J187" s="236"/>
      <c r="K187" s="359"/>
      <c r="L187" s="194"/>
      <c r="M187" s="178"/>
      <c r="N187" s="178"/>
      <c r="O187" s="305"/>
      <c r="P187" s="256"/>
      <c r="Q187" s="52"/>
      <c r="R187" s="382"/>
      <c r="S187" s="248"/>
      <c r="T187" s="63"/>
      <c r="U187" s="64"/>
      <c r="V187" s="64"/>
      <c r="W187" s="64"/>
      <c r="X187" s="64"/>
      <c r="Y187" s="670">
        <v>24</v>
      </c>
      <c r="Z187" s="250"/>
      <c r="AA187" s="251"/>
      <c r="AB187" s="251"/>
    </row>
    <row r="188" spans="1:28">
      <c r="A188" s="44">
        <f t="shared" si="5"/>
        <v>181</v>
      </c>
      <c r="B188" s="657" t="s">
        <v>833</v>
      </c>
      <c r="C188" s="113">
        <v>62097</v>
      </c>
      <c r="D188" s="659" t="s">
        <v>808</v>
      </c>
      <c r="E188" s="660" t="s">
        <v>8</v>
      </c>
      <c r="F188" s="660" t="s">
        <v>244</v>
      </c>
      <c r="G188" s="133">
        <f>H188+I188+K188+L188+O188+P188+R188+Y188</f>
        <v>22</v>
      </c>
      <c r="H188" s="55"/>
      <c r="I188" s="525"/>
      <c r="J188" s="236"/>
      <c r="K188" s="359"/>
      <c r="L188" s="194"/>
      <c r="M188" s="178"/>
      <c r="N188" s="178"/>
      <c r="O188" s="305"/>
      <c r="P188" s="256"/>
      <c r="Q188" s="52"/>
      <c r="R188" s="382"/>
      <c r="S188" s="248"/>
      <c r="T188" s="63"/>
      <c r="U188" s="64"/>
      <c r="V188" s="64"/>
      <c r="W188" s="64"/>
      <c r="X188" s="64"/>
      <c r="Y188" s="670">
        <v>22</v>
      </c>
      <c r="Z188" s="250"/>
      <c r="AA188" s="251"/>
      <c r="AB188" s="251"/>
    </row>
    <row r="189" spans="1:28">
      <c r="A189" s="44">
        <f t="shared" si="5"/>
        <v>182</v>
      </c>
      <c r="B189" s="771" t="s">
        <v>887</v>
      </c>
      <c r="C189" s="401">
        <v>102176</v>
      </c>
      <c r="D189" s="401" t="s">
        <v>888</v>
      </c>
      <c r="E189" s="401" t="s">
        <v>9</v>
      </c>
      <c r="F189" s="44"/>
      <c r="G189" s="133">
        <f>H189+I189+K189+L189+O189+P189+R189+Y189+J189+V189</f>
        <v>20</v>
      </c>
      <c r="H189" s="55"/>
      <c r="I189" s="525"/>
      <c r="J189" s="236"/>
      <c r="K189" s="359"/>
      <c r="L189" s="194"/>
      <c r="M189" s="178"/>
      <c r="N189" s="178"/>
      <c r="O189" s="305"/>
      <c r="P189" s="256"/>
      <c r="Q189" s="52"/>
      <c r="R189" s="382"/>
      <c r="S189" s="248"/>
      <c r="T189" s="63"/>
      <c r="U189" s="64"/>
      <c r="V189" s="78">
        <v>20</v>
      </c>
      <c r="W189" s="64"/>
      <c r="X189" s="64"/>
      <c r="Y189" s="182"/>
      <c r="Z189" s="250"/>
      <c r="AA189" s="251"/>
      <c r="AB189" s="251"/>
    </row>
    <row r="190" spans="1:28">
      <c r="A190" s="44">
        <f t="shared" si="5"/>
        <v>183</v>
      </c>
      <c r="B190" s="88" t="s">
        <v>706</v>
      </c>
      <c r="C190" s="44" t="s">
        <v>707</v>
      </c>
      <c r="D190" s="221" t="s">
        <v>708</v>
      </c>
      <c r="E190" s="44" t="s">
        <v>572</v>
      </c>
      <c r="F190" s="64" t="s">
        <v>244</v>
      </c>
      <c r="G190" s="133">
        <f>H190+I190+K190+L190+O190+P190+R190</f>
        <v>20</v>
      </c>
      <c r="H190" s="55"/>
      <c r="I190" s="525"/>
      <c r="J190" s="236"/>
      <c r="K190" s="359"/>
      <c r="L190" s="194"/>
      <c r="M190" s="178"/>
      <c r="N190" s="178"/>
      <c r="O190" s="305"/>
      <c r="P190" s="305">
        <v>20</v>
      </c>
      <c r="Q190" s="52"/>
      <c r="R190" s="382"/>
      <c r="S190" s="248"/>
      <c r="T190" s="63"/>
      <c r="U190" s="64"/>
      <c r="V190" s="64"/>
      <c r="W190" s="64"/>
      <c r="X190" s="64"/>
      <c r="Y190" s="182"/>
      <c r="Z190" s="250"/>
      <c r="AA190" s="251"/>
      <c r="AB190" s="251"/>
    </row>
    <row r="191" spans="1:28">
      <c r="A191" s="44">
        <f t="shared" si="5"/>
        <v>184</v>
      </c>
      <c r="B191" s="378" t="s">
        <v>531</v>
      </c>
      <c r="C191" s="101"/>
      <c r="D191" s="101" t="s">
        <v>532</v>
      </c>
      <c r="E191" s="44" t="s">
        <v>6</v>
      </c>
      <c r="F191" s="44" t="s">
        <v>130</v>
      </c>
      <c r="G191" s="133">
        <f>H191+I191+K191+L191+O191+P191+R191</f>
        <v>20</v>
      </c>
      <c r="H191" s="55"/>
      <c r="I191" s="525"/>
      <c r="J191" s="236"/>
      <c r="K191" s="359"/>
      <c r="L191" s="194"/>
      <c r="M191" s="178"/>
      <c r="N191" s="178"/>
      <c r="O191" s="305"/>
      <c r="P191" s="256"/>
      <c r="Q191" s="52"/>
      <c r="R191" s="382">
        <v>20</v>
      </c>
      <c r="S191" s="248"/>
      <c r="T191" s="63"/>
      <c r="U191" s="64"/>
      <c r="V191" s="64"/>
      <c r="W191" s="64"/>
      <c r="X191" s="64"/>
      <c r="Y191" s="182"/>
      <c r="Z191" s="250"/>
      <c r="AA191" s="251"/>
      <c r="AB191" s="251"/>
    </row>
    <row r="192" spans="1:28">
      <c r="A192" s="44">
        <f t="shared" si="5"/>
        <v>185</v>
      </c>
      <c r="B192" s="378" t="s">
        <v>533</v>
      </c>
      <c r="C192" s="101">
        <v>94396</v>
      </c>
      <c r="D192" s="64" t="s">
        <v>534</v>
      </c>
      <c r="E192" s="44" t="s">
        <v>6</v>
      </c>
      <c r="F192" s="44" t="s">
        <v>130</v>
      </c>
      <c r="G192" s="133">
        <f>H192+I192+K192+L192+O192+P192+R192</f>
        <v>19</v>
      </c>
      <c r="H192" s="55"/>
      <c r="I192" s="525"/>
      <c r="J192" s="236"/>
      <c r="K192" s="359"/>
      <c r="L192" s="194"/>
      <c r="M192" s="178"/>
      <c r="N192" s="178"/>
      <c r="O192" s="305"/>
      <c r="P192" s="256"/>
      <c r="Q192" s="52"/>
      <c r="R192" s="382">
        <v>19</v>
      </c>
      <c r="S192" s="248"/>
      <c r="T192" s="63"/>
      <c r="U192" s="64"/>
      <c r="V192" s="64"/>
      <c r="W192" s="64"/>
      <c r="X192" s="64"/>
      <c r="Y192" s="182"/>
      <c r="Z192" s="250"/>
      <c r="AA192" s="251"/>
      <c r="AB192" s="251"/>
    </row>
    <row r="193" spans="1:28">
      <c r="A193" s="44">
        <f t="shared" si="5"/>
        <v>186</v>
      </c>
      <c r="B193" s="771" t="s">
        <v>925</v>
      </c>
      <c r="C193" s="401">
        <v>85530</v>
      </c>
      <c r="D193" s="401" t="s">
        <v>926</v>
      </c>
      <c r="E193" s="401" t="s">
        <v>9</v>
      </c>
      <c r="F193" s="44"/>
      <c r="G193" s="133">
        <f>H193+I193+K193+L193+O193+P193+R193+Y193+J193+V193</f>
        <v>19</v>
      </c>
      <c r="H193" s="55"/>
      <c r="I193" s="525"/>
      <c r="J193" s="236"/>
      <c r="K193" s="359"/>
      <c r="L193" s="194"/>
      <c r="M193" s="178"/>
      <c r="N193" s="178"/>
      <c r="O193" s="305"/>
      <c r="P193" s="256"/>
      <c r="Q193" s="52"/>
      <c r="R193" s="382"/>
      <c r="S193" s="248"/>
      <c r="T193" s="63"/>
      <c r="U193" s="64"/>
      <c r="V193" s="78">
        <v>19</v>
      </c>
      <c r="W193" s="64"/>
      <c r="X193" s="64"/>
      <c r="Y193" s="182"/>
      <c r="Z193" s="250"/>
      <c r="AA193" s="251"/>
      <c r="AB193" s="251"/>
    </row>
    <row r="194" spans="1:28">
      <c r="A194" s="44">
        <f t="shared" si="5"/>
        <v>187</v>
      </c>
      <c r="B194" s="69" t="s">
        <v>307</v>
      </c>
      <c r="C194" s="74" t="s">
        <v>308</v>
      </c>
      <c r="D194" s="74" t="s">
        <v>309</v>
      </c>
      <c r="E194" s="74" t="s">
        <v>46</v>
      </c>
      <c r="F194" s="70" t="s">
        <v>244</v>
      </c>
      <c r="G194" s="133">
        <f>H194+I194+K194+L194+O194+P194+R194</f>
        <v>18</v>
      </c>
      <c r="H194" s="55"/>
      <c r="I194" s="526"/>
      <c r="J194" s="236"/>
      <c r="K194" s="194"/>
      <c r="L194" s="194"/>
      <c r="M194" s="178"/>
      <c r="N194" s="178"/>
      <c r="O194" s="305">
        <v>18</v>
      </c>
      <c r="P194" s="256"/>
      <c r="Q194" s="52"/>
      <c r="R194" s="192"/>
      <c r="S194" s="248"/>
      <c r="T194" s="63"/>
      <c r="U194" s="64"/>
      <c r="V194" s="64"/>
      <c r="W194" s="64"/>
      <c r="X194" s="64"/>
      <c r="Y194" s="182"/>
      <c r="Z194" s="250"/>
      <c r="AA194" s="251"/>
      <c r="AB194" s="251"/>
    </row>
    <row r="195" spans="1:28">
      <c r="A195" s="44">
        <f t="shared" si="5"/>
        <v>188</v>
      </c>
      <c r="B195" s="331" t="s">
        <v>87</v>
      </c>
      <c r="C195" s="102">
        <v>68293</v>
      </c>
      <c r="D195" s="340">
        <v>3204</v>
      </c>
      <c r="E195" s="118" t="s">
        <v>7</v>
      </c>
      <c r="F195" s="64" t="s">
        <v>244</v>
      </c>
      <c r="G195" s="133">
        <f>H195+I195+K195+L195+O195+P195+R195</f>
        <v>16</v>
      </c>
      <c r="H195" s="55"/>
      <c r="I195" s="525"/>
      <c r="J195" s="236"/>
      <c r="K195" s="359">
        <v>16</v>
      </c>
      <c r="L195" s="194"/>
      <c r="M195" s="178"/>
      <c r="N195" s="178"/>
      <c r="O195" s="305"/>
      <c r="P195" s="256"/>
      <c r="Q195" s="52"/>
      <c r="R195" s="192"/>
      <c r="S195" s="248"/>
      <c r="T195" s="63"/>
      <c r="U195" s="64"/>
      <c r="V195" s="64"/>
      <c r="W195" s="64"/>
      <c r="X195" s="64"/>
      <c r="Y195" s="182"/>
      <c r="Z195" s="250"/>
      <c r="AA195" s="251"/>
      <c r="AB195" s="251"/>
    </row>
    <row r="196" spans="1:28">
      <c r="A196" s="44">
        <f t="shared" si="5"/>
        <v>189</v>
      </c>
      <c r="B196" s="62" t="s">
        <v>547</v>
      </c>
      <c r="C196" s="101">
        <v>61253</v>
      </c>
      <c r="D196" s="64">
        <v>61253</v>
      </c>
      <c r="E196" s="44" t="s">
        <v>572</v>
      </c>
      <c r="F196" s="44" t="s">
        <v>244</v>
      </c>
      <c r="G196" s="133">
        <f>H196+I196+K196+L196+O196+P196+R196</f>
        <v>16</v>
      </c>
      <c r="H196" s="55"/>
      <c r="I196" s="525"/>
      <c r="J196" s="236"/>
      <c r="K196" s="359"/>
      <c r="L196" s="194"/>
      <c r="M196" s="178"/>
      <c r="N196" s="178"/>
      <c r="O196" s="305"/>
      <c r="P196" s="256"/>
      <c r="Q196" s="52"/>
      <c r="R196" s="382">
        <v>16</v>
      </c>
      <c r="S196" s="248"/>
      <c r="T196" s="63"/>
      <c r="U196" s="64"/>
      <c r="V196" s="64"/>
      <c r="W196" s="64"/>
      <c r="X196" s="64"/>
      <c r="Y196" s="182"/>
      <c r="Z196" s="250"/>
      <c r="AA196" s="251"/>
      <c r="AB196" s="251"/>
    </row>
    <row r="197" spans="1:28">
      <c r="A197" s="44">
        <f t="shared" si="5"/>
        <v>190</v>
      </c>
      <c r="B197" s="378" t="s">
        <v>535</v>
      </c>
      <c r="C197" s="101">
        <v>94376</v>
      </c>
      <c r="D197" s="101" t="s">
        <v>536</v>
      </c>
      <c r="E197" s="44" t="s">
        <v>6</v>
      </c>
      <c r="F197" s="44" t="s">
        <v>130</v>
      </c>
      <c r="G197" s="133">
        <f>H197+I197+K197+L197+O197+P197+R197</f>
        <v>15</v>
      </c>
      <c r="H197" s="55"/>
      <c r="I197" s="525"/>
      <c r="J197" s="236"/>
      <c r="K197" s="359"/>
      <c r="L197" s="194"/>
      <c r="M197" s="178"/>
      <c r="N197" s="178"/>
      <c r="O197" s="305"/>
      <c r="P197" s="256"/>
      <c r="Q197" s="52"/>
      <c r="R197" s="382">
        <v>15</v>
      </c>
      <c r="S197" s="248"/>
      <c r="T197" s="63"/>
      <c r="U197" s="64"/>
      <c r="V197" s="64"/>
      <c r="W197" s="64"/>
      <c r="X197" s="64"/>
      <c r="Y197" s="182"/>
      <c r="Z197" s="250"/>
      <c r="AA197" s="251"/>
      <c r="AB197" s="251"/>
    </row>
    <row r="198" spans="1:28">
      <c r="A198" s="44">
        <f t="shared" si="5"/>
        <v>191</v>
      </c>
      <c r="B198" s="368" t="s">
        <v>739</v>
      </c>
      <c r="C198" s="44">
        <v>100927</v>
      </c>
      <c r="D198" s="44" t="s">
        <v>740</v>
      </c>
      <c r="E198" s="44" t="s">
        <v>2</v>
      </c>
      <c r="F198" s="44" t="s">
        <v>714</v>
      </c>
      <c r="G198" s="133">
        <f>H198+I198+K198+L198+O198+P198+R198+Q198</f>
        <v>12</v>
      </c>
      <c r="H198" s="55"/>
      <c r="I198" s="525"/>
      <c r="J198" s="236"/>
      <c r="K198" s="359"/>
      <c r="L198" s="194"/>
      <c r="M198" s="178"/>
      <c r="N198" s="178"/>
      <c r="O198" s="305"/>
      <c r="P198" s="256"/>
      <c r="Q198" s="78">
        <v>12</v>
      </c>
      <c r="R198" s="382"/>
      <c r="S198" s="248"/>
      <c r="T198" s="63"/>
      <c r="U198" s="64"/>
      <c r="V198" s="64"/>
      <c r="W198" s="64"/>
      <c r="X198" s="64"/>
      <c r="Y198" s="182"/>
      <c r="Z198" s="250"/>
      <c r="AA198" s="251"/>
      <c r="AB198" s="251"/>
    </row>
    <row r="199" spans="1:28">
      <c r="A199" s="44">
        <f t="shared" si="5"/>
        <v>192</v>
      </c>
      <c r="B199" s="378" t="s">
        <v>537</v>
      </c>
      <c r="C199" s="101">
        <v>66910</v>
      </c>
      <c r="D199" s="101" t="s">
        <v>538</v>
      </c>
      <c r="E199" s="44" t="s">
        <v>6</v>
      </c>
      <c r="F199" s="223" t="s">
        <v>130</v>
      </c>
      <c r="G199" s="133">
        <f>H199+I199+K199+L199+O199+P199+R199</f>
        <v>12</v>
      </c>
      <c r="H199" s="55"/>
      <c r="I199" s="525"/>
      <c r="J199" s="236"/>
      <c r="K199" s="359"/>
      <c r="L199" s="194"/>
      <c r="M199" s="178"/>
      <c r="N199" s="178"/>
      <c r="O199" s="305"/>
      <c r="P199" s="256"/>
      <c r="Q199" s="52"/>
      <c r="R199" s="382">
        <v>12</v>
      </c>
      <c r="S199" s="248"/>
      <c r="T199" s="63"/>
      <c r="U199" s="64"/>
      <c r="V199" s="64"/>
      <c r="W199" s="64"/>
      <c r="X199" s="64"/>
      <c r="Y199" s="182"/>
      <c r="Z199" s="250"/>
      <c r="AA199" s="251"/>
      <c r="AB199" s="251"/>
    </row>
    <row r="200" spans="1:28">
      <c r="A200" s="44">
        <f t="shared" si="5"/>
        <v>193</v>
      </c>
      <c r="B200" s="771" t="s">
        <v>923</v>
      </c>
      <c r="C200" s="401">
        <v>102175</v>
      </c>
      <c r="D200" s="401" t="s">
        <v>924</v>
      </c>
      <c r="E200" s="401" t="s">
        <v>9</v>
      </c>
      <c r="F200" s="223"/>
      <c r="G200" s="133">
        <f>H200+I200+K200+L200+O200+P200+R200+Y200+J200+V200</f>
        <v>11</v>
      </c>
      <c r="H200" s="55"/>
      <c r="I200" s="525"/>
      <c r="J200" s="236"/>
      <c r="K200" s="359"/>
      <c r="L200" s="194"/>
      <c r="M200" s="178"/>
      <c r="N200" s="178"/>
      <c r="O200" s="305"/>
      <c r="P200" s="256"/>
      <c r="Q200" s="52"/>
      <c r="R200" s="382"/>
      <c r="S200" s="248"/>
      <c r="T200" s="63"/>
      <c r="U200" s="64"/>
      <c r="V200" s="78">
        <v>11</v>
      </c>
      <c r="W200" s="64"/>
      <c r="X200" s="64"/>
      <c r="Y200" s="182"/>
      <c r="Z200" s="250"/>
      <c r="AA200" s="251"/>
      <c r="AB200" s="251"/>
    </row>
    <row r="201" spans="1:28">
      <c r="A201" s="44">
        <f t="shared" si="5"/>
        <v>194</v>
      </c>
      <c r="B201" s="225" t="s">
        <v>249</v>
      </c>
      <c r="C201" s="64">
        <v>16180</v>
      </c>
      <c r="D201" s="230" t="s">
        <v>250</v>
      </c>
      <c r="E201" s="226" t="s">
        <v>42</v>
      </c>
      <c r="F201" s="287" t="s">
        <v>244</v>
      </c>
      <c r="G201" s="133">
        <f>H201+I201+K201+L201+O201+P201+R1900+Y201</f>
        <v>2</v>
      </c>
      <c r="H201" s="55"/>
      <c r="I201" s="527">
        <v>0</v>
      </c>
      <c r="J201" s="237">
        <v>0</v>
      </c>
      <c r="K201" s="194"/>
      <c r="L201" s="194"/>
      <c r="M201" s="178"/>
      <c r="N201" s="178"/>
      <c r="O201" s="198"/>
      <c r="P201" s="256"/>
      <c r="Q201" s="52"/>
      <c r="R201" s="192"/>
      <c r="S201" s="248"/>
      <c r="T201" s="63"/>
      <c r="U201" s="64"/>
      <c r="V201" s="64"/>
      <c r="W201" s="64"/>
      <c r="X201" s="64"/>
      <c r="Y201" s="182">
        <v>2</v>
      </c>
      <c r="Z201" s="250"/>
      <c r="AA201" s="251"/>
      <c r="AB201" s="251"/>
    </row>
    <row r="202" spans="1:28">
      <c r="A202" s="44">
        <f t="shared" ref="A202:A221" si="8">1+A201</f>
        <v>195</v>
      </c>
      <c r="B202" s="368" t="s">
        <v>733</v>
      </c>
      <c r="C202" s="44">
        <v>111556</v>
      </c>
      <c r="D202" s="44" t="s">
        <v>734</v>
      </c>
      <c r="E202" s="44" t="s">
        <v>2</v>
      </c>
      <c r="F202" s="223" t="s">
        <v>130</v>
      </c>
      <c r="G202" s="133">
        <f>H202+I202+K202+L202+O202+P202+R202+Q202</f>
        <v>0</v>
      </c>
      <c r="H202" s="55"/>
      <c r="I202" s="525"/>
      <c r="J202" s="236"/>
      <c r="K202" s="359"/>
      <c r="L202" s="194"/>
      <c r="M202" s="178"/>
      <c r="N202" s="178"/>
      <c r="O202" s="305"/>
      <c r="P202" s="256"/>
      <c r="Q202" s="78">
        <v>0</v>
      </c>
      <c r="R202" s="382"/>
      <c r="S202" s="248"/>
      <c r="T202" s="63"/>
      <c r="U202" s="64"/>
      <c r="V202" s="64"/>
      <c r="W202" s="64"/>
      <c r="X202" s="64"/>
      <c r="Y202" s="182"/>
      <c r="Z202" s="250"/>
      <c r="AA202" s="251"/>
      <c r="AB202" s="251"/>
    </row>
    <row r="203" spans="1:28">
      <c r="A203" s="44">
        <f t="shared" si="8"/>
        <v>196</v>
      </c>
      <c r="B203" s="368" t="s">
        <v>750</v>
      </c>
      <c r="C203" s="44">
        <v>111459</v>
      </c>
      <c r="D203" s="44" t="s">
        <v>751</v>
      </c>
      <c r="E203" s="44" t="s">
        <v>2</v>
      </c>
      <c r="F203" s="223" t="s">
        <v>130</v>
      </c>
      <c r="G203" s="133">
        <f>H203+I203+K203+L203+O203+P203+R203+Q203</f>
        <v>0</v>
      </c>
      <c r="H203" s="55"/>
      <c r="I203" s="525"/>
      <c r="J203" s="236"/>
      <c r="K203" s="359"/>
      <c r="L203" s="194"/>
      <c r="M203" s="178"/>
      <c r="N203" s="178"/>
      <c r="O203" s="305"/>
      <c r="P203" s="256"/>
      <c r="Q203" s="78">
        <v>0</v>
      </c>
      <c r="R203" s="382"/>
      <c r="S203" s="248"/>
      <c r="T203" s="63"/>
      <c r="U203" s="64"/>
      <c r="V203" s="64"/>
      <c r="W203" s="64"/>
      <c r="X203" s="64"/>
      <c r="Y203" s="182"/>
      <c r="Z203" s="250"/>
      <c r="AA203" s="251"/>
      <c r="AB203" s="251"/>
    </row>
    <row r="204" spans="1:28">
      <c r="A204" s="44">
        <f t="shared" si="8"/>
        <v>197</v>
      </c>
      <c r="B204" s="62" t="s">
        <v>604</v>
      </c>
      <c r="C204" s="226">
        <v>111115</v>
      </c>
      <c r="D204" s="230" t="s">
        <v>605</v>
      </c>
      <c r="E204" s="226" t="s">
        <v>7</v>
      </c>
      <c r="F204" s="287" t="s">
        <v>244</v>
      </c>
      <c r="G204" s="133">
        <f>H204+I204+K204+L204+O204+P204+R204</f>
        <v>0</v>
      </c>
      <c r="H204" s="55"/>
      <c r="I204" s="525"/>
      <c r="J204" s="236"/>
      <c r="K204" s="359"/>
      <c r="L204" s="359">
        <v>0</v>
      </c>
      <c r="M204" s="178"/>
      <c r="N204" s="178"/>
      <c r="O204" s="305"/>
      <c r="P204" s="256"/>
      <c r="Q204" s="52"/>
      <c r="R204" s="382"/>
      <c r="S204" s="248"/>
      <c r="T204" s="63"/>
      <c r="U204" s="64"/>
      <c r="V204" s="64"/>
      <c r="W204" s="64"/>
      <c r="X204" s="64"/>
      <c r="Y204" s="182"/>
      <c r="Z204" s="250"/>
      <c r="AA204" s="251"/>
      <c r="AB204" s="251"/>
    </row>
    <row r="205" spans="1:28">
      <c r="A205" s="44">
        <f t="shared" si="8"/>
        <v>198</v>
      </c>
      <c r="B205" s="669" t="s">
        <v>796</v>
      </c>
      <c r="C205" s="647">
        <v>109276</v>
      </c>
      <c r="D205" s="44" t="s">
        <v>797</v>
      </c>
      <c r="E205" s="47" t="s">
        <v>8</v>
      </c>
      <c r="F205" s="847" t="s">
        <v>244</v>
      </c>
      <c r="G205" s="133">
        <f>H205+I205+K205+L205+O205+P205+R205+Y205</f>
        <v>0</v>
      </c>
      <c r="H205" s="55"/>
      <c r="I205" s="525"/>
      <c r="J205" s="236"/>
      <c r="K205" s="359"/>
      <c r="L205" s="194"/>
      <c r="M205" s="178"/>
      <c r="N205" s="178"/>
      <c r="O205" s="305"/>
      <c r="P205" s="256"/>
      <c r="Q205" s="52"/>
      <c r="R205" s="382"/>
      <c r="S205" s="248"/>
      <c r="T205" s="63"/>
      <c r="U205" s="64"/>
      <c r="V205" s="64"/>
      <c r="W205" s="64"/>
      <c r="X205" s="64"/>
      <c r="Y205" s="670">
        <v>0</v>
      </c>
      <c r="Z205" s="250"/>
      <c r="AA205" s="251"/>
      <c r="AB205" s="251"/>
    </row>
    <row r="206" spans="1:28">
      <c r="A206" s="44">
        <f t="shared" si="8"/>
        <v>199</v>
      </c>
      <c r="B206" s="328" t="s">
        <v>394</v>
      </c>
      <c r="C206" s="102">
        <v>107089</v>
      </c>
      <c r="D206" s="332" t="s">
        <v>395</v>
      </c>
      <c r="E206" s="118" t="s">
        <v>7</v>
      </c>
      <c r="F206" s="846" t="s">
        <v>130</v>
      </c>
      <c r="G206" s="133">
        <f>H206+I206+K206+L206+O206+P206+R206</f>
        <v>0</v>
      </c>
      <c r="H206" s="55"/>
      <c r="I206" s="525"/>
      <c r="J206" s="236"/>
      <c r="K206" s="359">
        <v>0</v>
      </c>
      <c r="L206" s="194"/>
      <c r="M206" s="178"/>
      <c r="N206" s="178"/>
      <c r="O206" s="305"/>
      <c r="P206" s="256"/>
      <c r="Q206" s="52"/>
      <c r="R206" s="192"/>
      <c r="S206" s="248"/>
      <c r="T206" s="63"/>
      <c r="U206" s="64"/>
      <c r="V206" s="64"/>
      <c r="W206" s="64"/>
      <c r="X206" s="64"/>
      <c r="Y206" s="182"/>
      <c r="Z206" s="250"/>
      <c r="AA206" s="251"/>
      <c r="AB206" s="251"/>
    </row>
    <row r="207" spans="1:28">
      <c r="A207" s="44">
        <f t="shared" si="8"/>
        <v>200</v>
      </c>
      <c r="B207" s="334" t="s">
        <v>469</v>
      </c>
      <c r="C207" s="102">
        <v>107080</v>
      </c>
      <c r="D207" s="332" t="s">
        <v>470</v>
      </c>
      <c r="E207" s="118" t="s">
        <v>7</v>
      </c>
      <c r="F207" s="223" t="s">
        <v>130</v>
      </c>
      <c r="G207" s="133">
        <f>H207+I207+K207+L207+O207+P207+R207</f>
        <v>0</v>
      </c>
      <c r="H207" s="55"/>
      <c r="I207" s="525"/>
      <c r="J207" s="236"/>
      <c r="K207" s="359">
        <v>0</v>
      </c>
      <c r="L207" s="194"/>
      <c r="M207" s="178"/>
      <c r="N207" s="178"/>
      <c r="O207" s="305"/>
      <c r="P207" s="256"/>
      <c r="Q207" s="52"/>
      <c r="R207" s="192"/>
      <c r="S207" s="248"/>
      <c r="T207" s="63"/>
      <c r="U207" s="64"/>
      <c r="V207" s="64"/>
      <c r="W207" s="64"/>
      <c r="X207" s="64"/>
      <c r="Y207" s="182"/>
      <c r="Z207" s="250"/>
      <c r="AA207" s="251"/>
      <c r="AB207" s="251"/>
    </row>
    <row r="208" spans="1:28">
      <c r="A208" s="44">
        <f t="shared" si="8"/>
        <v>201</v>
      </c>
      <c r="B208" s="91" t="s">
        <v>402</v>
      </c>
      <c r="C208" s="102">
        <v>93336</v>
      </c>
      <c r="D208" s="226" t="s">
        <v>72</v>
      </c>
      <c r="E208" s="330" t="s">
        <v>7</v>
      </c>
      <c r="F208" s="846" t="s">
        <v>130</v>
      </c>
      <c r="G208" s="133">
        <f>H208+I208+K208+L208+O208+P208+R208</f>
        <v>0</v>
      </c>
      <c r="H208" s="55"/>
      <c r="I208" s="525"/>
      <c r="J208" s="236"/>
      <c r="K208" s="359">
        <v>0</v>
      </c>
      <c r="L208" s="194"/>
      <c r="M208" s="178"/>
      <c r="N208" s="178"/>
      <c r="O208" s="305"/>
      <c r="P208" s="256"/>
      <c r="Q208" s="52"/>
      <c r="R208" s="192"/>
      <c r="S208" s="248"/>
      <c r="T208" s="63"/>
      <c r="U208" s="64"/>
      <c r="V208" s="64"/>
      <c r="W208" s="64"/>
      <c r="X208" s="64"/>
      <c r="Y208" s="182"/>
      <c r="Z208" s="250"/>
      <c r="AA208" s="251"/>
      <c r="AB208" s="251"/>
    </row>
    <row r="209" spans="1:28">
      <c r="A209" s="44">
        <f t="shared" si="8"/>
        <v>202</v>
      </c>
      <c r="B209" s="334" t="s">
        <v>388</v>
      </c>
      <c r="C209" s="329">
        <v>89677</v>
      </c>
      <c r="D209" s="332" t="s">
        <v>389</v>
      </c>
      <c r="E209" s="118" t="s">
        <v>7</v>
      </c>
      <c r="F209" s="846" t="s">
        <v>130</v>
      </c>
      <c r="G209" s="133">
        <f>H209+I209+K209+L209+O209+P209+R209</f>
        <v>0</v>
      </c>
      <c r="H209" s="55"/>
      <c r="I209" s="525"/>
      <c r="J209" s="236"/>
      <c r="K209" s="359">
        <v>0</v>
      </c>
      <c r="L209" s="194"/>
      <c r="M209" s="178"/>
      <c r="N209" s="178"/>
      <c r="O209" s="305"/>
      <c r="P209" s="256"/>
      <c r="Q209" s="52"/>
      <c r="R209" s="192"/>
      <c r="S209" s="248"/>
      <c r="T209" s="63"/>
      <c r="U209" s="64"/>
      <c r="V209" s="64"/>
      <c r="W209" s="64"/>
      <c r="X209" s="64"/>
      <c r="Y209" s="182"/>
      <c r="Z209" s="250"/>
      <c r="AA209" s="251"/>
      <c r="AB209" s="251"/>
    </row>
    <row r="210" spans="1:28">
      <c r="A210" s="44">
        <f t="shared" si="8"/>
        <v>203</v>
      </c>
      <c r="B210" s="368" t="s">
        <v>754</v>
      </c>
      <c r="C210" s="44">
        <v>85241</v>
      </c>
      <c r="D210" s="44" t="s">
        <v>755</v>
      </c>
      <c r="E210" s="44" t="s">
        <v>2</v>
      </c>
      <c r="F210" s="223" t="s">
        <v>714</v>
      </c>
      <c r="G210" s="133">
        <f>H210+I210+K210+L210+O210+P210+R210+Q210</f>
        <v>0</v>
      </c>
      <c r="H210" s="55"/>
      <c r="I210" s="525"/>
      <c r="J210" s="236"/>
      <c r="K210" s="359"/>
      <c r="L210" s="194"/>
      <c r="M210" s="178"/>
      <c r="N210" s="178"/>
      <c r="O210" s="305"/>
      <c r="P210" s="256"/>
      <c r="Q210" s="78">
        <v>0</v>
      </c>
      <c r="R210" s="382"/>
      <c r="S210" s="248"/>
      <c r="T210" s="63"/>
      <c r="U210" s="64"/>
      <c r="V210" s="64"/>
      <c r="W210" s="64"/>
      <c r="X210" s="64"/>
      <c r="Y210" s="182"/>
      <c r="Z210" s="250"/>
      <c r="AA210" s="251"/>
      <c r="AB210" s="251"/>
    </row>
    <row r="211" spans="1:28">
      <c r="A211" s="44">
        <f t="shared" si="8"/>
        <v>204</v>
      </c>
      <c r="B211" s="339" t="s">
        <v>471</v>
      </c>
      <c r="C211" s="102">
        <v>83402</v>
      </c>
      <c r="D211" s="329" t="s">
        <v>105</v>
      </c>
      <c r="E211" s="118" t="s">
        <v>7</v>
      </c>
      <c r="F211" s="846" t="s">
        <v>130</v>
      </c>
      <c r="G211" s="133">
        <f>H211+I211+K211+L211+O211+P211+R211</f>
        <v>0</v>
      </c>
      <c r="H211" s="55"/>
      <c r="I211" s="525"/>
      <c r="J211" s="236"/>
      <c r="K211" s="359">
        <v>0</v>
      </c>
      <c r="L211" s="194"/>
      <c r="M211" s="178"/>
      <c r="N211" s="178"/>
      <c r="O211" s="305"/>
      <c r="P211" s="256"/>
      <c r="Q211" s="52"/>
      <c r="R211" s="192"/>
      <c r="S211" s="248"/>
      <c r="T211" s="63"/>
      <c r="U211" s="64"/>
      <c r="V211" s="64"/>
      <c r="W211" s="64"/>
      <c r="X211" s="64"/>
      <c r="Y211" s="182"/>
      <c r="Z211" s="250"/>
      <c r="AA211" s="251"/>
      <c r="AB211" s="251"/>
    </row>
    <row r="212" spans="1:28">
      <c r="A212" s="44">
        <f t="shared" si="8"/>
        <v>205</v>
      </c>
      <c r="B212" s="88" t="s">
        <v>689</v>
      </c>
      <c r="C212" s="44" t="s">
        <v>690</v>
      </c>
      <c r="D212" s="221" t="s">
        <v>691</v>
      </c>
      <c r="E212" s="44" t="s">
        <v>46</v>
      </c>
      <c r="F212" s="846" t="s">
        <v>130</v>
      </c>
      <c r="G212" s="133">
        <f>H212+I212+K212+L212+O212+P212+R212</f>
        <v>0</v>
      </c>
      <c r="H212" s="55"/>
      <c r="I212" s="525"/>
      <c r="J212" s="236"/>
      <c r="K212" s="359"/>
      <c r="L212" s="194"/>
      <c r="M212" s="178"/>
      <c r="N212" s="178"/>
      <c r="O212" s="305"/>
      <c r="P212" s="305">
        <v>0</v>
      </c>
      <c r="Q212" s="52"/>
      <c r="R212" s="382"/>
      <c r="S212" s="248"/>
      <c r="T212" s="63"/>
      <c r="U212" s="64"/>
      <c r="V212" s="64"/>
      <c r="W212" s="64"/>
      <c r="X212" s="64"/>
      <c r="Y212" s="182"/>
      <c r="Z212" s="250"/>
      <c r="AA212" s="251"/>
      <c r="AB212" s="251"/>
    </row>
    <row r="213" spans="1:28">
      <c r="A213" s="44">
        <f t="shared" si="8"/>
        <v>206</v>
      </c>
      <c r="B213" s="88" t="s">
        <v>678</v>
      </c>
      <c r="C213" s="44" t="s">
        <v>679</v>
      </c>
      <c r="D213" s="221" t="s">
        <v>680</v>
      </c>
      <c r="E213" s="44" t="s">
        <v>46</v>
      </c>
      <c r="F213" s="846" t="s">
        <v>244</v>
      </c>
      <c r="G213" s="133">
        <f>H213+I213+K213+L213+O213+P213+R213</f>
        <v>0</v>
      </c>
      <c r="H213" s="55"/>
      <c r="I213" s="525"/>
      <c r="J213" s="236"/>
      <c r="K213" s="359"/>
      <c r="L213" s="194"/>
      <c r="M213" s="178"/>
      <c r="N213" s="178"/>
      <c r="O213" s="305"/>
      <c r="P213" s="305">
        <v>0</v>
      </c>
      <c r="Q213" s="52"/>
      <c r="R213" s="382"/>
      <c r="S213" s="248"/>
      <c r="T213" s="63"/>
      <c r="U213" s="64"/>
      <c r="V213" s="64"/>
      <c r="W213" s="64"/>
      <c r="X213" s="64"/>
      <c r="Y213" s="182"/>
      <c r="Z213" s="250"/>
      <c r="AA213" s="251"/>
      <c r="AB213" s="251"/>
    </row>
    <row r="214" spans="1:28">
      <c r="A214" s="44">
        <f t="shared" si="8"/>
        <v>207</v>
      </c>
      <c r="B214" s="368" t="s">
        <v>50</v>
      </c>
      <c r="C214" s="44">
        <v>76181</v>
      </c>
      <c r="D214" s="44" t="s">
        <v>749</v>
      </c>
      <c r="E214" s="44" t="s">
        <v>0</v>
      </c>
      <c r="F214" s="223" t="s">
        <v>244</v>
      </c>
      <c r="G214" s="133">
        <f>H214+I214+K214+L214+O214+P214+R214+Q214</f>
        <v>0</v>
      </c>
      <c r="H214" s="55"/>
      <c r="I214" s="525"/>
      <c r="J214" s="236"/>
      <c r="K214" s="359"/>
      <c r="L214" s="194"/>
      <c r="M214" s="178"/>
      <c r="N214" s="178"/>
      <c r="O214" s="305"/>
      <c r="P214" s="256"/>
      <c r="Q214" s="78">
        <v>0</v>
      </c>
      <c r="R214" s="382"/>
      <c r="S214" s="248"/>
      <c r="T214" s="63"/>
      <c r="U214" s="64"/>
      <c r="V214" s="64"/>
      <c r="W214" s="64"/>
      <c r="X214" s="64"/>
      <c r="Y214" s="182"/>
      <c r="Z214" s="250"/>
      <c r="AA214" s="251"/>
      <c r="AB214" s="251"/>
    </row>
    <row r="215" spans="1:28">
      <c r="A215" s="44">
        <f t="shared" si="8"/>
        <v>208</v>
      </c>
      <c r="B215" s="378" t="s">
        <v>544</v>
      </c>
      <c r="C215" s="101">
        <v>70787</v>
      </c>
      <c r="D215" s="299" t="s">
        <v>287</v>
      </c>
      <c r="E215" s="44" t="s">
        <v>46</v>
      </c>
      <c r="F215" s="223" t="s">
        <v>244</v>
      </c>
      <c r="G215" s="133">
        <f>H215+I215+K215+L215+O215+P215+R215</f>
        <v>0</v>
      </c>
      <c r="H215" s="55"/>
      <c r="I215" s="525"/>
      <c r="J215" s="236"/>
      <c r="K215" s="359"/>
      <c r="L215" s="194"/>
      <c r="M215" s="178"/>
      <c r="N215" s="178"/>
      <c r="O215" s="305">
        <v>0</v>
      </c>
      <c r="P215" s="256"/>
      <c r="Q215" s="52"/>
      <c r="R215" s="382">
        <v>0</v>
      </c>
      <c r="S215" s="248"/>
      <c r="T215" s="63"/>
      <c r="U215" s="64"/>
      <c r="V215" s="64"/>
      <c r="W215" s="64"/>
      <c r="X215" s="64"/>
      <c r="Y215" s="182"/>
      <c r="Z215" s="250"/>
      <c r="AA215" s="251"/>
      <c r="AB215" s="251"/>
    </row>
    <row r="216" spans="1:28">
      <c r="A216" s="44">
        <f t="shared" si="8"/>
        <v>209</v>
      </c>
      <c r="B216" s="328" t="s">
        <v>393</v>
      </c>
      <c r="C216" s="102">
        <v>66459</v>
      </c>
      <c r="D216" s="64">
        <v>3098</v>
      </c>
      <c r="E216" s="330" t="s">
        <v>7</v>
      </c>
      <c r="F216" s="846" t="s">
        <v>130</v>
      </c>
      <c r="G216" s="133">
        <f>H216+I216+K216+L216+O216+P216+R216</f>
        <v>0</v>
      </c>
      <c r="H216" s="55"/>
      <c r="I216" s="525"/>
      <c r="J216" s="236"/>
      <c r="K216" s="359">
        <v>0</v>
      </c>
      <c r="L216" s="194"/>
      <c r="M216" s="178"/>
      <c r="N216" s="178"/>
      <c r="O216" s="305"/>
      <c r="P216" s="256"/>
      <c r="Q216" s="52"/>
      <c r="R216" s="192"/>
      <c r="S216" s="248"/>
      <c r="T216" s="63"/>
      <c r="U216" s="64"/>
      <c r="V216" s="64"/>
      <c r="W216" s="64"/>
      <c r="X216" s="64"/>
      <c r="Y216" s="182"/>
      <c r="Z216" s="250"/>
      <c r="AA216" s="251"/>
      <c r="AB216" s="251"/>
    </row>
    <row r="217" spans="1:28">
      <c r="A217" s="44">
        <f t="shared" si="8"/>
        <v>210</v>
      </c>
      <c r="B217" s="88" t="s">
        <v>802</v>
      </c>
      <c r="C217" s="90">
        <v>66177</v>
      </c>
      <c r="D217" s="90" t="s">
        <v>803</v>
      </c>
      <c r="E217" s="47" t="s">
        <v>8</v>
      </c>
      <c r="F217" s="847" t="s">
        <v>244</v>
      </c>
      <c r="G217" s="133">
        <f>H217+I217+K217+L217+O217+P217+R217+Y217+J217+V217</f>
        <v>0</v>
      </c>
      <c r="H217" s="55"/>
      <c r="I217" s="525"/>
      <c r="J217" s="236"/>
      <c r="K217" s="359"/>
      <c r="L217" s="194"/>
      <c r="M217" s="178"/>
      <c r="N217" s="178"/>
      <c r="O217" s="305"/>
      <c r="P217" s="256"/>
      <c r="Q217" s="52"/>
      <c r="R217" s="382"/>
      <c r="S217" s="248"/>
      <c r="T217" s="63"/>
      <c r="U217" s="64"/>
      <c r="V217" s="64"/>
      <c r="W217" s="64"/>
      <c r="X217" s="64"/>
      <c r="Y217" s="670">
        <v>0</v>
      </c>
      <c r="Z217" s="250"/>
      <c r="AA217" s="251"/>
      <c r="AB217" s="251"/>
    </row>
    <row r="218" spans="1:28">
      <c r="A218" s="44">
        <f t="shared" si="8"/>
        <v>211</v>
      </c>
      <c r="B218" s="378" t="s">
        <v>541</v>
      </c>
      <c r="C218" s="101">
        <v>53967</v>
      </c>
      <c r="D218" s="101" t="s">
        <v>542</v>
      </c>
      <c r="E218" s="44" t="s">
        <v>6</v>
      </c>
      <c r="F218" s="223" t="s">
        <v>130</v>
      </c>
      <c r="G218" s="133">
        <f>H218+I218+K218+L218+O218+P218+R218+Y218+J218+V218</f>
        <v>0</v>
      </c>
      <c r="H218" s="55"/>
      <c r="I218" s="525"/>
      <c r="J218" s="236"/>
      <c r="K218" s="359"/>
      <c r="L218" s="194"/>
      <c r="M218" s="178"/>
      <c r="N218" s="178"/>
      <c r="O218" s="305"/>
      <c r="P218" s="256"/>
      <c r="Q218" s="52"/>
      <c r="R218" s="382">
        <v>0</v>
      </c>
      <c r="S218" s="248"/>
      <c r="T218" s="63"/>
      <c r="U218" s="64"/>
      <c r="V218" s="64"/>
      <c r="W218" s="64"/>
      <c r="X218" s="64"/>
      <c r="Y218" s="182"/>
      <c r="Z218" s="250"/>
      <c r="AA218" s="251"/>
      <c r="AB218" s="251"/>
    </row>
    <row r="219" spans="1:28">
      <c r="A219" s="44">
        <f t="shared" si="8"/>
        <v>212</v>
      </c>
      <c r="B219" s="378" t="s">
        <v>539</v>
      </c>
      <c r="C219" s="101">
        <v>53721</v>
      </c>
      <c r="D219" s="101" t="s">
        <v>540</v>
      </c>
      <c r="E219" s="44" t="s">
        <v>6</v>
      </c>
      <c r="F219" s="223" t="s">
        <v>244</v>
      </c>
      <c r="G219" s="133">
        <f>H219+I219+K219+L219+O219+P219+R219+Y219+J219+V219</f>
        <v>0</v>
      </c>
      <c r="H219" s="55"/>
      <c r="I219" s="525"/>
      <c r="J219" s="236"/>
      <c r="K219" s="359"/>
      <c r="L219" s="194"/>
      <c r="M219" s="178"/>
      <c r="N219" s="178"/>
      <c r="O219" s="305"/>
      <c r="P219" s="256"/>
      <c r="Q219" s="52"/>
      <c r="R219" s="382">
        <v>0</v>
      </c>
      <c r="S219" s="248"/>
      <c r="T219" s="63"/>
      <c r="U219" s="64"/>
      <c r="V219" s="64"/>
      <c r="W219" s="64"/>
      <c r="X219" s="64"/>
      <c r="Y219" s="182"/>
      <c r="Z219" s="250"/>
      <c r="AA219" s="251"/>
      <c r="AB219" s="251"/>
    </row>
    <row r="220" spans="1:28">
      <c r="A220" s="44">
        <f t="shared" si="8"/>
        <v>213</v>
      </c>
      <c r="B220" s="521" t="s">
        <v>606</v>
      </c>
      <c r="C220" s="102">
        <v>11111</v>
      </c>
      <c r="D220" s="118" t="s">
        <v>607</v>
      </c>
      <c r="E220" s="92" t="s">
        <v>7</v>
      </c>
      <c r="F220" s="846" t="s">
        <v>130</v>
      </c>
      <c r="G220" s="133">
        <f>H220+I220+K220+L220+O220+P220+R220+Y220+J220+V220</f>
        <v>0</v>
      </c>
      <c r="H220" s="418">
        <v>0</v>
      </c>
      <c r="I220" s="525"/>
      <c r="J220" s="236"/>
      <c r="K220" s="359"/>
      <c r="L220" s="359"/>
      <c r="M220" s="178"/>
      <c r="N220" s="178"/>
      <c r="O220" s="305"/>
      <c r="P220" s="256"/>
      <c r="Q220" s="52"/>
      <c r="R220" s="382"/>
      <c r="S220" s="248"/>
      <c r="T220" s="63"/>
      <c r="U220" s="64"/>
      <c r="V220" s="64"/>
      <c r="W220" s="64"/>
      <c r="X220" s="64"/>
      <c r="Y220" s="182"/>
      <c r="Z220" s="250"/>
      <c r="AA220" s="251"/>
      <c r="AB220" s="251"/>
    </row>
    <row r="221" spans="1:28">
      <c r="A221" s="44">
        <f t="shared" si="8"/>
        <v>214</v>
      </c>
      <c r="B221" s="378" t="s">
        <v>51</v>
      </c>
      <c r="C221" s="379"/>
      <c r="D221" s="379" t="s">
        <v>543</v>
      </c>
      <c r="E221" s="44" t="s">
        <v>48</v>
      </c>
      <c r="F221" s="223" t="s">
        <v>244</v>
      </c>
      <c r="G221" s="133">
        <f>H221+I221+K221+L221+O221+P221+R221+Y221+J221+V221</f>
        <v>0</v>
      </c>
      <c r="H221" s="55"/>
      <c r="I221" s="525"/>
      <c r="J221" s="236"/>
      <c r="K221" s="359"/>
      <c r="L221" s="194"/>
      <c r="M221" s="178"/>
      <c r="N221" s="178"/>
      <c r="O221" s="305"/>
      <c r="P221" s="256"/>
      <c r="Q221" s="52"/>
      <c r="R221" s="382">
        <v>0</v>
      </c>
      <c r="S221" s="248"/>
      <c r="T221" s="63"/>
      <c r="U221" s="64"/>
      <c r="V221" s="64"/>
      <c r="W221" s="64"/>
      <c r="X221" s="64"/>
      <c r="Y221" s="182"/>
      <c r="Z221" s="250"/>
      <c r="AA221" s="251"/>
      <c r="AB221" s="251"/>
    </row>
    <row r="222" spans="1:28">
      <c r="A222" s="449"/>
      <c r="B222" s="88"/>
      <c r="C222" s="44"/>
      <c r="D222" s="221"/>
      <c r="E222" s="44"/>
      <c r="F222" s="93"/>
      <c r="G222" s="133"/>
      <c r="H222" s="55"/>
      <c r="I222" s="525"/>
      <c r="J222" s="236"/>
      <c r="K222" s="359"/>
      <c r="L222" s="194"/>
      <c r="M222" s="178"/>
      <c r="N222" s="178"/>
      <c r="O222" s="305"/>
      <c r="P222" s="305"/>
      <c r="Q222" s="52"/>
      <c r="R222" s="382"/>
      <c r="S222" s="248"/>
      <c r="T222" s="63"/>
      <c r="U222" s="64"/>
      <c r="V222" s="64"/>
      <c r="W222" s="64"/>
      <c r="X222" s="64"/>
      <c r="Y222" s="182"/>
      <c r="Z222" s="250"/>
      <c r="AA222" s="251"/>
      <c r="AB222" s="251"/>
    </row>
    <row r="223" spans="1:28" ht="13.5" thickBot="1">
      <c r="A223" s="148"/>
      <c r="B223" s="114"/>
      <c r="C223" s="112"/>
      <c r="D223" s="112"/>
      <c r="E223" s="113"/>
      <c r="F223" s="116"/>
      <c r="G223" s="134"/>
      <c r="H223" s="55"/>
      <c r="I223" s="528"/>
      <c r="J223" s="236"/>
      <c r="K223" s="194"/>
      <c r="L223" s="194"/>
      <c r="M223" s="241"/>
      <c r="N223" s="178"/>
      <c r="O223" s="255"/>
      <c r="P223" s="256"/>
      <c r="Q223" s="107"/>
      <c r="R223" s="192"/>
      <c r="S223" s="249"/>
      <c r="T223" s="63"/>
      <c r="U223" s="64"/>
      <c r="V223" s="64"/>
      <c r="W223" s="64"/>
      <c r="X223" s="64"/>
      <c r="Y223" s="182"/>
      <c r="Z223" s="250"/>
      <c r="AA223" s="251"/>
      <c r="AB223" s="251"/>
    </row>
    <row r="224" spans="1:28">
      <c r="G224" s="268"/>
    </row>
    <row r="225" spans="1:30">
      <c r="G225" s="268"/>
    </row>
    <row r="226" spans="1:30">
      <c r="A226" s="40"/>
      <c r="B226" s="135" t="s">
        <v>134</v>
      </c>
      <c r="C226" s="136"/>
      <c r="D226" s="136"/>
      <c r="E226" s="136"/>
      <c r="F226" s="136"/>
      <c r="G226" s="46"/>
      <c r="H226" s="51"/>
      <c r="I226" s="24"/>
      <c r="K226" s="42"/>
      <c r="L226" s="43"/>
      <c r="M226" s="5"/>
      <c r="N226" s="5"/>
      <c r="Q226" s="17"/>
      <c r="R226" s="17"/>
      <c r="S226" s="17"/>
      <c r="T226" s="5"/>
      <c r="U226" s="5"/>
      <c r="W226" s="42"/>
      <c r="X226" s="43"/>
      <c r="Z226" s="43"/>
      <c r="AA226" s="43"/>
      <c r="AB226" s="43"/>
      <c r="AC226" s="22"/>
      <c r="AD226" s="22"/>
    </row>
    <row r="227" spans="1:30">
      <c r="A227" s="40"/>
      <c r="B227" s="4" t="s">
        <v>135</v>
      </c>
      <c r="C227" s="136"/>
      <c r="D227" s="136"/>
      <c r="E227" s="136"/>
      <c r="F227" s="136"/>
      <c r="G227" s="46"/>
      <c r="H227" s="51"/>
      <c r="I227" s="24"/>
      <c r="K227" s="42"/>
      <c r="L227" s="43"/>
      <c r="M227" s="5"/>
      <c r="N227" s="5"/>
      <c r="Q227" s="17"/>
      <c r="R227" s="17"/>
      <c r="S227" s="17"/>
      <c r="T227" s="5"/>
      <c r="U227" s="5"/>
      <c r="W227" s="42"/>
      <c r="X227" s="43"/>
      <c r="Z227" s="43"/>
      <c r="AA227" s="43"/>
      <c r="AB227" s="43"/>
      <c r="AC227" s="22"/>
      <c r="AD227" s="22"/>
    </row>
    <row r="228" spans="1:30">
      <c r="A228" s="40"/>
      <c r="B228" s="4" t="s">
        <v>136</v>
      </c>
      <c r="C228" s="136"/>
      <c r="D228" s="136"/>
      <c r="E228" s="136"/>
      <c r="F228" s="136"/>
      <c r="G228" s="46"/>
      <c r="H228" s="51"/>
      <c r="I228" s="24"/>
      <c r="K228" s="42"/>
      <c r="L228" s="43"/>
      <c r="M228" s="5"/>
      <c r="N228" s="5"/>
      <c r="Q228" s="17"/>
      <c r="R228" s="17"/>
      <c r="S228" s="17"/>
      <c r="T228" s="5"/>
      <c r="U228" s="5"/>
      <c r="W228" s="42"/>
      <c r="X228" s="43"/>
      <c r="Z228" s="43"/>
      <c r="AA228" s="43"/>
      <c r="AB228" s="43"/>
      <c r="AC228" s="22"/>
      <c r="AD228" s="22"/>
    </row>
    <row r="229" spans="1:30">
      <c r="A229" s="40"/>
      <c r="B229" s="4" t="s">
        <v>653</v>
      </c>
      <c r="C229" s="136"/>
      <c r="D229" s="136"/>
      <c r="E229" s="136"/>
      <c r="F229" s="136"/>
      <c r="G229" s="46"/>
      <c r="H229" s="51"/>
      <c r="I229" s="24"/>
      <c r="K229" s="42"/>
      <c r="L229" s="43"/>
      <c r="M229" s="5"/>
      <c r="N229" s="5"/>
      <c r="Q229" s="17"/>
      <c r="R229" s="17"/>
      <c r="S229" s="17"/>
      <c r="T229" s="5"/>
      <c r="U229" s="5"/>
      <c r="W229" s="42"/>
      <c r="X229" s="43"/>
      <c r="Z229" s="43"/>
      <c r="AA229" s="43"/>
      <c r="AB229" s="43"/>
      <c r="AC229" s="22"/>
      <c r="AD229" s="22"/>
    </row>
    <row r="230" spans="1:30">
      <c r="A230" s="40"/>
      <c r="B230" s="4" t="s">
        <v>137</v>
      </c>
      <c r="C230" s="136"/>
      <c r="D230" s="136"/>
      <c r="E230" s="136"/>
      <c r="F230" s="136"/>
      <c r="G230" s="46"/>
      <c r="H230" s="51"/>
      <c r="I230" s="24"/>
      <c r="K230" s="42"/>
      <c r="L230" s="43"/>
      <c r="M230" s="5"/>
      <c r="N230" s="5"/>
      <c r="Q230" s="17"/>
      <c r="R230" s="17"/>
      <c r="S230" s="17"/>
      <c r="T230" s="5"/>
      <c r="U230" s="5"/>
      <c r="W230" s="42"/>
      <c r="X230" s="43"/>
      <c r="Z230" s="43"/>
      <c r="AA230" s="43"/>
      <c r="AB230" s="43"/>
      <c r="AC230" s="22"/>
      <c r="AD230" s="22"/>
    </row>
    <row r="231" spans="1:30">
      <c r="A231" s="40"/>
      <c r="B231" s="4" t="s">
        <v>138</v>
      </c>
      <c r="C231" s="136"/>
      <c r="D231" s="136"/>
      <c r="E231" s="136"/>
      <c r="F231" s="136"/>
      <c r="G231" s="46"/>
      <c r="H231" s="51"/>
      <c r="I231" s="24"/>
      <c r="K231" s="42"/>
      <c r="L231" s="43"/>
      <c r="M231" s="5"/>
      <c r="N231" s="5"/>
      <c r="Q231" s="17"/>
      <c r="R231" s="17"/>
      <c r="S231" s="17"/>
      <c r="T231" s="5"/>
      <c r="U231" s="5"/>
      <c r="W231" s="42"/>
      <c r="X231" s="43"/>
      <c r="Z231" s="43"/>
      <c r="AA231" s="43"/>
      <c r="AB231" s="43"/>
      <c r="AC231" s="22"/>
      <c r="AD231" s="22"/>
    </row>
    <row r="232" spans="1:30">
      <c r="A232" s="40"/>
      <c r="B232" s="40"/>
      <c r="C232" s="41"/>
      <c r="D232" s="41"/>
      <c r="E232" s="41"/>
      <c r="F232" s="40"/>
      <c r="G232" s="51"/>
      <c r="H232" s="51"/>
      <c r="I232" s="137"/>
      <c r="J232" s="137"/>
      <c r="K232" s="42"/>
      <c r="L232" s="43"/>
      <c r="M232" s="5"/>
      <c r="N232" s="5"/>
      <c r="Q232" s="17"/>
      <c r="R232" s="17"/>
      <c r="S232" s="17"/>
      <c r="T232" s="5"/>
      <c r="U232" s="165" t="s">
        <v>131</v>
      </c>
      <c r="V232" s="138"/>
      <c r="W232" s="42"/>
      <c r="X232" s="43"/>
      <c r="Z232" s="43"/>
      <c r="AA232" s="43"/>
      <c r="AB232" s="43"/>
      <c r="AC232" s="22"/>
      <c r="AD232" s="22"/>
    </row>
    <row r="233" spans="1:30">
      <c r="A233" s="40"/>
      <c r="B233" s="40"/>
      <c r="C233" s="41"/>
      <c r="D233" s="41"/>
      <c r="E233" s="41"/>
      <c r="F233" s="40"/>
      <c r="G233" s="51"/>
      <c r="H233" s="51"/>
      <c r="I233" s="137"/>
      <c r="J233" s="137"/>
      <c r="K233" s="42"/>
      <c r="L233" s="43"/>
      <c r="M233" s="5"/>
      <c r="N233" s="5"/>
      <c r="Q233" s="17"/>
      <c r="R233" s="17"/>
      <c r="S233" s="17"/>
      <c r="T233" s="5"/>
      <c r="U233" s="165" t="s">
        <v>931</v>
      </c>
      <c r="V233" s="138"/>
      <c r="W233" s="42"/>
      <c r="X233" s="43"/>
      <c r="Z233" s="43"/>
      <c r="AA233" s="43"/>
      <c r="AB233" s="43"/>
      <c r="AC233" s="22"/>
      <c r="AD233" s="22"/>
    </row>
    <row r="234" spans="1:30">
      <c r="G234" s="268"/>
    </row>
    <row r="235" spans="1:30">
      <c r="G235" s="268"/>
    </row>
    <row r="236" spans="1:30">
      <c r="G236" s="268"/>
    </row>
    <row r="237" spans="1:30">
      <c r="G237" s="268"/>
    </row>
    <row r="238" spans="1:30">
      <c r="G238" s="268"/>
    </row>
    <row r="239" spans="1:30">
      <c r="G239" s="268"/>
    </row>
    <row r="240" spans="1:30">
      <c r="G240" s="268"/>
    </row>
    <row r="241" spans="7:7">
      <c r="G241" s="268"/>
    </row>
    <row r="242" spans="7:7">
      <c r="G242" s="268"/>
    </row>
    <row r="243" spans="7:7">
      <c r="G243" s="268"/>
    </row>
    <row r="244" spans="7:7">
      <c r="G244" s="268"/>
    </row>
    <row r="245" spans="7:7">
      <c r="G245" s="268"/>
    </row>
    <row r="246" spans="7:7">
      <c r="G246" s="268"/>
    </row>
    <row r="247" spans="7:7">
      <c r="G247" s="268"/>
    </row>
    <row r="248" spans="7:7">
      <c r="G248" s="115"/>
    </row>
  </sheetData>
  <mergeCells count="3">
    <mergeCell ref="E6:G6"/>
    <mergeCell ref="A2:AB2"/>
    <mergeCell ref="A3:AB3"/>
  </mergeCells>
  <conditionalFormatting sqref="C10:E11 B13:B14 D13:E14 C13">
    <cfRule type="cellIs" dxfId="1" priority="5" stopIfTrue="1" operator="equal">
      <formula>TRUE</formula>
    </cfRule>
  </conditionalFormatting>
  <conditionalFormatting sqref="D102:D107 B91:C107 D91:D92 D94:D100">
    <cfRule type="cellIs" dxfId="0" priority="1" stopIfTrue="1" operator="equal">
      <formula>180</formula>
    </cfRule>
  </conditionalFormatting>
  <pageMargins left="0.39370078740157483" right="0.39370078740157483" top="0.59055118110236227" bottom="0.59055118110236227" header="0.51181102362204722" footer="0.51181102362204722"/>
  <pageSetup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</vt:i4>
      </vt:variant>
    </vt:vector>
  </HeadingPairs>
  <TitlesOfParts>
    <vt:vector size="7" baseType="lpstr">
      <vt:lpstr>Statistics 1-22</vt:lpstr>
      <vt:lpstr>S4A</vt:lpstr>
      <vt:lpstr>S6A </vt:lpstr>
      <vt:lpstr>S7</vt:lpstr>
      <vt:lpstr>S8EP</vt:lpstr>
      <vt:lpstr>S9A</vt:lpstr>
      <vt:lpstr>'Statistics 1-22'!Področje_tiskanja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PELAGIC</dc:creator>
  <cp:lastModifiedBy>.</cp:lastModifiedBy>
  <cp:lastPrinted>2016-07-31T19:03:13Z</cp:lastPrinted>
  <dcterms:created xsi:type="dcterms:W3CDTF">2008-07-26T16:02:21Z</dcterms:created>
  <dcterms:modified xsi:type="dcterms:W3CDTF">2017-08-07T10:20:07Z</dcterms:modified>
</cp:coreProperties>
</file>