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450" activeTab="4"/>
  </bookViews>
  <sheets>
    <sheet name="S4A" sheetId="2" r:id="rId1"/>
    <sheet name="S6A" sheetId="1" r:id="rId2"/>
    <sheet name="S9A" sheetId="3" r:id="rId3"/>
    <sheet name="S7" sheetId="4" r:id="rId4"/>
    <sheet name="S8EP" sheetId="5" r:id="rId5"/>
    <sheet name="S8EP groups" sheetId="6" r:id="rId6"/>
  </sheets>
  <definedNames>
    <definedName name="_xlnm._FilterDatabase" localSheetId="0" hidden="1">S4A!$A$8:$M$9</definedName>
    <definedName name="_xlnm._FilterDatabase" localSheetId="1" hidden="1">S6A!$A$8:$N$9</definedName>
    <definedName name="_xlnm._FilterDatabase" localSheetId="3" hidden="1">'S7'!$A$8:$M$9</definedName>
    <definedName name="_xlnm._FilterDatabase" localSheetId="4" hidden="1">S8EP!$A$8:$M$9</definedName>
    <definedName name="_xlnm._FilterDatabase" localSheetId="2" hidden="1">S9A!$A$8:$M$9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3" l="1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L56" i="3"/>
  <c r="L57" i="3"/>
  <c r="L58" i="3"/>
  <c r="L59" i="3"/>
  <c r="L60" i="3"/>
  <c r="L61" i="3"/>
  <c r="L62" i="3"/>
  <c r="L63" i="3"/>
  <c r="L64" i="3"/>
  <c r="N10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L58" i="2" l="1"/>
  <c r="L59" i="2"/>
  <c r="L60" i="2"/>
  <c r="L61" i="2"/>
  <c r="L62" i="2"/>
  <c r="L63" i="2"/>
  <c r="H130" i="6"/>
  <c r="H129" i="6"/>
  <c r="H128" i="6"/>
  <c r="H127" i="6"/>
  <c r="H126" i="6"/>
  <c r="H120" i="6"/>
  <c r="H119" i="6"/>
  <c r="H116" i="6"/>
  <c r="H115" i="6"/>
  <c r="H110" i="6"/>
  <c r="H109" i="6"/>
  <c r="H108" i="6"/>
  <c r="H107" i="6"/>
  <c r="H106" i="6"/>
  <c r="H101" i="6"/>
  <c r="H99" i="6"/>
  <c r="H98" i="6"/>
  <c r="H97" i="6"/>
  <c r="H92" i="6"/>
  <c r="H91" i="6"/>
  <c r="H90" i="6"/>
  <c r="H89" i="6"/>
  <c r="H82" i="6"/>
  <c r="H81" i="6"/>
  <c r="H80" i="6"/>
  <c r="H79" i="6"/>
  <c r="H78" i="6"/>
  <c r="H73" i="6"/>
  <c r="H71" i="6"/>
  <c r="H70" i="6"/>
  <c r="H69" i="6"/>
  <c r="H64" i="6"/>
  <c r="H63" i="6"/>
  <c r="H62" i="6"/>
  <c r="H61" i="6"/>
  <c r="H59" i="6"/>
  <c r="H54" i="6"/>
  <c r="H53" i="6"/>
  <c r="H52" i="6"/>
  <c r="H51" i="6"/>
  <c r="H50" i="6"/>
  <c r="H44" i="6"/>
  <c r="H43" i="6"/>
  <c r="H42" i="6"/>
  <c r="H41" i="6"/>
  <c r="H40" i="6"/>
  <c r="H35" i="6"/>
  <c r="H34" i="6"/>
  <c r="H33" i="6"/>
  <c r="H32" i="6"/>
  <c r="H31" i="6"/>
  <c r="H26" i="6"/>
  <c r="H25" i="6"/>
  <c r="H24" i="6"/>
  <c r="H23" i="6"/>
  <c r="H22" i="6"/>
  <c r="H17" i="6"/>
  <c r="H16" i="6"/>
  <c r="H15" i="6"/>
  <c r="H14" i="6"/>
  <c r="H13" i="6"/>
  <c r="H12" i="6"/>
  <c r="L19" i="4" l="1"/>
  <c r="L10" i="4"/>
  <c r="L14" i="4"/>
  <c r="L12" i="4"/>
  <c r="L23" i="4"/>
  <c r="L13" i="4"/>
  <c r="L18" i="4"/>
  <c r="L17" i="4"/>
  <c r="L21" i="4"/>
  <c r="L16" i="4"/>
  <c r="L20" i="4"/>
  <c r="L15" i="4"/>
  <c r="L11" i="4"/>
  <c r="L11" i="3" l="1"/>
  <c r="J30" i="5"/>
  <c r="L30" i="5" s="1"/>
  <c r="J21" i="5"/>
  <c r="L21" i="5" s="1"/>
  <c r="J15" i="5"/>
  <c r="L15" i="5" s="1"/>
  <c r="J24" i="5"/>
  <c r="L24" i="5" s="1"/>
  <c r="J25" i="5"/>
  <c r="L25" i="5" s="1"/>
  <c r="J12" i="5"/>
  <c r="L12" i="5" s="1"/>
  <c r="J23" i="5"/>
  <c r="L23" i="5" s="1"/>
  <c r="J17" i="5"/>
  <c r="L17" i="5" s="1"/>
  <c r="J18" i="5"/>
  <c r="L18" i="5" s="1"/>
  <c r="J16" i="5"/>
  <c r="L16" i="5" s="1"/>
  <c r="J27" i="5"/>
  <c r="L27" i="5" s="1"/>
  <c r="J20" i="5"/>
  <c r="L20" i="5" s="1"/>
  <c r="J26" i="5"/>
  <c r="L26" i="5" s="1"/>
  <c r="J13" i="5"/>
  <c r="L13" i="5" s="1"/>
  <c r="J10" i="5"/>
  <c r="L10" i="5" s="1"/>
  <c r="J22" i="5"/>
  <c r="L22" i="5" s="1"/>
  <c r="J11" i="5"/>
  <c r="L11" i="5" s="1"/>
  <c r="J29" i="5"/>
  <c r="L29" i="5" s="1"/>
  <c r="J19" i="5"/>
  <c r="L19" i="5" s="1"/>
  <c r="J28" i="5"/>
  <c r="L28" i="5" s="1"/>
  <c r="J14" i="5"/>
  <c r="L14" i="5" s="1"/>
  <c r="L53" i="1"/>
  <c r="L40" i="1"/>
  <c r="L30" i="1"/>
  <c r="L48" i="1"/>
  <c r="L63" i="1"/>
  <c r="L62" i="1"/>
  <c r="L68" i="1"/>
  <c r="L70" i="1"/>
  <c r="L29" i="1"/>
  <c r="L41" i="1"/>
  <c r="L61" i="1"/>
  <c r="L44" i="1"/>
  <c r="L12" i="1"/>
  <c r="L54" i="1"/>
  <c r="L16" i="1"/>
  <c r="L37" i="1"/>
  <c r="L42" i="1"/>
  <c r="L23" i="1"/>
  <c r="L46" i="1"/>
  <c r="L26" i="1"/>
  <c r="L24" i="1"/>
  <c r="L58" i="1"/>
  <c r="L52" i="1"/>
  <c r="L56" i="1"/>
  <c r="L14" i="1"/>
  <c r="L49" i="1"/>
  <c r="L43" i="1"/>
  <c r="L36" i="1"/>
  <c r="L10" i="1"/>
  <c r="L47" i="1"/>
  <c r="L22" i="1"/>
  <c r="L38" i="1"/>
  <c r="L28" i="1"/>
  <c r="L25" i="1"/>
  <c r="L39" i="1"/>
  <c r="L13" i="1"/>
  <c r="L59" i="1"/>
  <c r="L34" i="1"/>
  <c r="L50" i="1"/>
  <c r="L18" i="1"/>
  <c r="L51" i="1"/>
  <c r="L71" i="1"/>
  <c r="L66" i="1"/>
  <c r="L69" i="1"/>
  <c r="L57" i="1"/>
  <c r="L65" i="1"/>
  <c r="L55" i="1"/>
  <c r="L15" i="1"/>
  <c r="L60" i="1"/>
  <c r="L72" i="1"/>
  <c r="L67" i="1"/>
  <c r="L64" i="1"/>
  <c r="L11" i="1"/>
  <c r="L33" i="1"/>
  <c r="L35" i="1"/>
  <c r="L17" i="1"/>
  <c r="L32" i="1"/>
  <c r="L21" i="1"/>
  <c r="L20" i="1"/>
  <c r="L19" i="1"/>
  <c r="L45" i="1"/>
  <c r="L31" i="1"/>
  <c r="L27" i="1"/>
  <c r="L55" i="3"/>
  <c r="L15" i="3"/>
  <c r="L41" i="3"/>
  <c r="L49" i="3"/>
  <c r="L38" i="3"/>
  <c r="L46" i="3"/>
  <c r="L37" i="3"/>
  <c r="L53" i="3"/>
  <c r="L14" i="3"/>
  <c r="L40" i="3"/>
  <c r="L42" i="3"/>
  <c r="L28" i="3"/>
  <c r="L48" i="3"/>
  <c r="L23" i="3"/>
  <c r="L36" i="3"/>
  <c r="L47" i="3"/>
  <c r="L39" i="3"/>
  <c r="L29" i="3"/>
  <c r="L30" i="3"/>
  <c r="L43" i="3"/>
  <c r="L18" i="3"/>
  <c r="L50" i="3"/>
  <c r="L27" i="3"/>
  <c r="L26" i="3"/>
  <c r="L20" i="3"/>
  <c r="L17" i="3"/>
  <c r="L44" i="3"/>
  <c r="L54" i="3"/>
  <c r="L19" i="3"/>
  <c r="L25" i="3"/>
  <c r="L21" i="3"/>
  <c r="L51" i="3"/>
  <c r="L52" i="3"/>
  <c r="L16" i="3"/>
  <c r="L45" i="3"/>
  <c r="L12" i="3"/>
  <c r="L35" i="3"/>
  <c r="L32" i="3"/>
  <c r="L31" i="3"/>
  <c r="L34" i="3"/>
  <c r="L10" i="3"/>
  <c r="L13" i="3"/>
  <c r="L22" i="3"/>
  <c r="L33" i="3"/>
  <c r="L24" i="3"/>
  <c r="L47" i="2"/>
  <c r="L35" i="2"/>
  <c r="L49" i="2"/>
  <c r="L57" i="2"/>
  <c r="L30" i="2"/>
  <c r="L39" i="2"/>
  <c r="L33" i="2"/>
  <c r="L20" i="2"/>
  <c r="L18" i="2"/>
  <c r="L14" i="2"/>
  <c r="L32" i="2"/>
  <c r="L36" i="2"/>
  <c r="L46" i="2"/>
  <c r="L22" i="2"/>
  <c r="L25" i="2"/>
  <c r="L19" i="2"/>
  <c r="L44" i="2"/>
  <c r="L52" i="2"/>
  <c r="L56" i="2"/>
  <c r="L23" i="2"/>
  <c r="L51" i="2"/>
  <c r="L48" i="2"/>
  <c r="L42" i="2"/>
  <c r="L45" i="2"/>
  <c r="L13" i="2"/>
  <c r="L34" i="2"/>
  <c r="L54" i="2"/>
  <c r="L31" i="2"/>
  <c r="L17" i="2"/>
  <c r="L21" i="2"/>
  <c r="L24" i="2"/>
  <c r="L50" i="2"/>
  <c r="L27" i="2"/>
  <c r="L40" i="2"/>
  <c r="L12" i="2"/>
  <c r="L16" i="2"/>
  <c r="L55" i="2"/>
  <c r="L43" i="2"/>
  <c r="L53" i="2"/>
  <c r="L29" i="2"/>
  <c r="L38" i="2"/>
  <c r="L26" i="2"/>
  <c r="L15" i="2"/>
  <c r="L41" i="2"/>
  <c r="L10" i="2"/>
  <c r="L37" i="2"/>
  <c r="L11" i="2"/>
  <c r="L28" i="2"/>
</calcChain>
</file>

<file path=xl/sharedStrings.xml><?xml version="1.0" encoding="utf-8"?>
<sst xmlns="http://schemas.openxmlformats.org/spreadsheetml/2006/main" count="1543" uniqueCount="417">
  <si>
    <t>Personal championship</t>
  </si>
  <si>
    <t>Table of Results</t>
  </si>
  <si>
    <t>St.
№</t>
  </si>
  <si>
    <t>COMPETITOR</t>
  </si>
  <si>
    <t>LICENSE</t>
  </si>
  <si>
    <t>ROUND</t>
  </si>
  <si>
    <t>FLY-OFF</t>
  </si>
  <si>
    <t>TOTAL</t>
  </si>
  <si>
    <t>Place</t>
  </si>
  <si>
    <t>5</t>
  </si>
  <si>
    <t>52</t>
  </si>
  <si>
    <t>53</t>
  </si>
  <si>
    <t>23</t>
  </si>
  <si>
    <t>48</t>
  </si>
  <si>
    <t>55</t>
  </si>
  <si>
    <t>12</t>
  </si>
  <si>
    <t>0497A</t>
  </si>
  <si>
    <t>81</t>
  </si>
  <si>
    <t>27</t>
  </si>
  <si>
    <t>Mikhail Silinskiy</t>
  </si>
  <si>
    <t>3209</t>
  </si>
  <si>
    <t>Valeriy Volikov</t>
  </si>
  <si>
    <t>0385A</t>
  </si>
  <si>
    <t>7</t>
  </si>
  <si>
    <t>Irina Lobanova</t>
  </si>
  <si>
    <t>1611A</t>
  </si>
  <si>
    <t>6</t>
  </si>
  <si>
    <t>10</t>
  </si>
  <si>
    <t>0248</t>
  </si>
  <si>
    <t>22</t>
  </si>
  <si>
    <t>Sergey Ivanov</t>
  </si>
  <si>
    <t>66</t>
  </si>
  <si>
    <t>82</t>
  </si>
  <si>
    <t>40</t>
  </si>
  <si>
    <t>56</t>
  </si>
  <si>
    <t>24</t>
  </si>
  <si>
    <t>3207</t>
  </si>
  <si>
    <t>80</t>
  </si>
  <si>
    <t>11</t>
  </si>
  <si>
    <t>75</t>
  </si>
  <si>
    <t>73</t>
  </si>
  <si>
    <t>65</t>
  </si>
  <si>
    <t>72</t>
  </si>
  <si>
    <t>71</t>
  </si>
  <si>
    <t>68</t>
  </si>
  <si>
    <t>54</t>
  </si>
  <si>
    <t>67</t>
  </si>
  <si>
    <t>30</t>
  </si>
  <si>
    <t>74</t>
  </si>
  <si>
    <t>64</t>
  </si>
  <si>
    <t>9</t>
  </si>
  <si>
    <t>0251</t>
  </si>
  <si>
    <t>2</t>
  </si>
  <si>
    <t>15</t>
  </si>
  <si>
    <t>4</t>
  </si>
  <si>
    <t>0482A</t>
  </si>
  <si>
    <t>49</t>
  </si>
  <si>
    <t>Konstantin Grinchenko</t>
  </si>
  <si>
    <t>0495A</t>
  </si>
  <si>
    <t>Range safety officer</t>
  </si>
  <si>
    <t>A.Vishnyakov</t>
  </si>
  <si>
    <t>Secretary</t>
  </si>
  <si>
    <t>FAI World Cup Stage-Korolev Cup-2016</t>
  </si>
  <si>
    <t>Orel (Russia)</t>
  </si>
  <si>
    <t>9 july 2016</t>
  </si>
  <si>
    <t>Class of models S6A</t>
  </si>
  <si>
    <t>COUNTRY
CODE</t>
  </si>
  <si>
    <t>25</t>
  </si>
  <si>
    <t>28</t>
  </si>
  <si>
    <t>31</t>
  </si>
  <si>
    <t>29</t>
  </si>
  <si>
    <t>38</t>
  </si>
  <si>
    <t>35</t>
  </si>
  <si>
    <t>36</t>
  </si>
  <si>
    <t>37</t>
  </si>
  <si>
    <t>44</t>
  </si>
  <si>
    <t>45</t>
  </si>
  <si>
    <t>46</t>
  </si>
  <si>
    <t>47</t>
  </si>
  <si>
    <t>84</t>
  </si>
  <si>
    <t>85</t>
  </si>
  <si>
    <t>87</t>
  </si>
  <si>
    <t>79</t>
  </si>
  <si>
    <t>76</t>
  </si>
  <si>
    <t>90</t>
  </si>
  <si>
    <t>91</t>
  </si>
  <si>
    <t>92</t>
  </si>
  <si>
    <t>69</t>
  </si>
  <si>
    <t>70</t>
  </si>
  <si>
    <t>1089A</t>
  </si>
  <si>
    <t>Nikolay Tsigankov</t>
  </si>
  <si>
    <t>0245</t>
  </si>
  <si>
    <t>Vladimir Egoshin</t>
  </si>
  <si>
    <t>3204</t>
  </si>
  <si>
    <t>Elizaveta Egoshina (J)</t>
  </si>
  <si>
    <t>Matvei Doshchinskii (J)</t>
  </si>
  <si>
    <t>Valeriy Barannikov (J)</t>
  </si>
  <si>
    <t>1839A</t>
  </si>
  <si>
    <t>Alexey Reshetnikov</t>
  </si>
  <si>
    <t>Larisa Ivanova</t>
  </si>
  <si>
    <t>Grigoriy Sergienko</t>
  </si>
  <si>
    <t>0340</t>
  </si>
  <si>
    <t>1826</t>
  </si>
  <si>
    <t>0329</t>
  </si>
  <si>
    <t>Alexandr Vasyliev (J)</t>
  </si>
  <si>
    <t>Nikita Soshin (J)</t>
  </si>
  <si>
    <t>Dmitriy Kharchenko (J)</t>
  </si>
  <si>
    <t>1837A</t>
  </si>
  <si>
    <t>1838A</t>
  </si>
  <si>
    <t>1835A</t>
  </si>
  <si>
    <t>Igor' Lemasov</t>
  </si>
  <si>
    <t>Dmitriy Korotin</t>
  </si>
  <si>
    <t>Vladimir Khokhlov</t>
  </si>
  <si>
    <t>0678A</t>
  </si>
  <si>
    <t>1748</t>
  </si>
  <si>
    <t>0365</t>
  </si>
  <si>
    <t>Andrey Moiseev (J)</t>
  </si>
  <si>
    <t xml:space="preserve">Semen Sandler </t>
  </si>
  <si>
    <t>Mariya Eremenko</t>
  </si>
  <si>
    <t>1832A</t>
  </si>
  <si>
    <t>1840A</t>
  </si>
  <si>
    <t>1841A</t>
  </si>
  <si>
    <t>Daniil Zelenin (J)</t>
  </si>
  <si>
    <t>Yaroslav Sokolov (J)</t>
  </si>
  <si>
    <t>Vladislav Petrov (J)</t>
  </si>
  <si>
    <t>1842A</t>
  </si>
  <si>
    <t>1843A</t>
  </si>
  <si>
    <t>1844A</t>
  </si>
  <si>
    <t>Alexey Ezhov</t>
  </si>
  <si>
    <t>Andrey Schedrov</t>
  </si>
  <si>
    <t>1213</t>
  </si>
  <si>
    <t>Ilya Kotovich</t>
  </si>
  <si>
    <t>Evgenii Kiper</t>
  </si>
  <si>
    <t>Aleksei Ganenko</t>
  </si>
  <si>
    <t>3200A</t>
  </si>
  <si>
    <t>659A</t>
  </si>
  <si>
    <t>Georgii Kolesnikov</t>
  </si>
  <si>
    <t>Igor Danilov</t>
  </si>
  <si>
    <t>Mikhail Pereverov</t>
  </si>
  <si>
    <t>Alexey Elfimov</t>
  </si>
  <si>
    <t>971A</t>
  </si>
  <si>
    <t>0627</t>
  </si>
  <si>
    <t>0338</t>
  </si>
  <si>
    <t>1804A</t>
  </si>
  <si>
    <t>Uladzimir Pasiukou</t>
  </si>
  <si>
    <t>Yury Sembur (J)</t>
  </si>
  <si>
    <t>Artsiom Padhaiski (J)</t>
  </si>
  <si>
    <t>Vladimir Menshikov</t>
  </si>
  <si>
    <t>Sergey Romanyuk</t>
  </si>
  <si>
    <t>BLR-263</t>
  </si>
  <si>
    <t>BLR-044</t>
  </si>
  <si>
    <t>BLR-045</t>
  </si>
  <si>
    <t>Vitaliy Abramov</t>
  </si>
  <si>
    <t>Arsentiy Marko</t>
  </si>
  <si>
    <t>Egor Tkachenko</t>
  </si>
  <si>
    <t>RUS</t>
  </si>
  <si>
    <t>BLR</t>
  </si>
  <si>
    <t>32</t>
  </si>
  <si>
    <t>1</t>
  </si>
  <si>
    <t>39</t>
  </si>
  <si>
    <t>43</t>
  </si>
  <si>
    <t>42</t>
  </si>
  <si>
    <t>41</t>
  </si>
  <si>
    <t>83</t>
  </si>
  <si>
    <t>Nikolai Sergeyev</t>
  </si>
  <si>
    <t>Semen Domarev (J)</t>
  </si>
  <si>
    <t>1729A</t>
  </si>
  <si>
    <t>Ivan Pushkar (J)</t>
  </si>
  <si>
    <t>1744A</t>
  </si>
  <si>
    <t>Dmitry Volkov</t>
  </si>
  <si>
    <t>0673A</t>
  </si>
  <si>
    <t>Evgeniy Barchenkov (J)</t>
  </si>
  <si>
    <t>1621A</t>
  </si>
  <si>
    <t>Vadim Saverin (J)</t>
  </si>
  <si>
    <t>Grigory Solomentsev (J)</t>
  </si>
  <si>
    <t>Il'ya Goncharenko (J)</t>
  </si>
  <si>
    <t>Pavel Lemasov (J)</t>
  </si>
  <si>
    <t>3154A</t>
  </si>
  <si>
    <t>981A</t>
  </si>
  <si>
    <t>3156</t>
  </si>
  <si>
    <t>0677A</t>
  </si>
  <si>
    <t>Anatoliy Zemlyanukhin</t>
  </si>
  <si>
    <t>1950</t>
  </si>
  <si>
    <t>Dmitriy Rosliakov (J)</t>
  </si>
  <si>
    <t>1659A</t>
  </si>
  <si>
    <t xml:space="preserve">Igor Ibragimov </t>
  </si>
  <si>
    <t>Denis Troshkin</t>
  </si>
  <si>
    <t>Aleksei Grayzev</t>
  </si>
  <si>
    <t>755A</t>
  </si>
  <si>
    <t>Alexandr Kozlov</t>
  </si>
  <si>
    <t>UZB</t>
  </si>
  <si>
    <t>CZH</t>
  </si>
  <si>
    <t>Class of models S4A</t>
  </si>
  <si>
    <t>26</t>
  </si>
  <si>
    <t>58</t>
  </si>
  <si>
    <t>Irina Mayboroda</t>
  </si>
  <si>
    <t>Sergey Bolshakov</t>
  </si>
  <si>
    <t>Vladislav Kolmogorov</t>
  </si>
  <si>
    <t>Konstantin Nemkin</t>
  </si>
  <si>
    <t>1827</t>
  </si>
  <si>
    <t>0680</t>
  </si>
  <si>
    <t>3097</t>
  </si>
  <si>
    <t>1009</t>
  </si>
  <si>
    <t>77</t>
  </si>
  <si>
    <t>Dmitriy Chuyashenko (J)</t>
  </si>
  <si>
    <t>1657A</t>
  </si>
  <si>
    <t>Class of models S9A</t>
  </si>
  <si>
    <t>Alexey Patrushev</t>
  </si>
  <si>
    <t>Mikhail Malikov</t>
  </si>
  <si>
    <t>0651A</t>
  </si>
  <si>
    <t>0650A</t>
  </si>
  <si>
    <t>Class of models S7</t>
  </si>
  <si>
    <t>FAI 
LICENSE</t>
  </si>
  <si>
    <t>PROTOTYPE</t>
  </si>
  <si>
    <t>Static</t>
  </si>
  <si>
    <t>Flight</t>
  </si>
  <si>
    <t>Best Flight</t>
  </si>
  <si>
    <t>Andrey Vishnyakov</t>
  </si>
  <si>
    <t>3099</t>
  </si>
  <si>
    <t>Valerian Kadyrov (J)</t>
  </si>
  <si>
    <t>1220A</t>
  </si>
  <si>
    <t>10 July 2016</t>
  </si>
  <si>
    <t>Mikhail Noritsin</t>
  </si>
  <si>
    <t>3189</t>
  </si>
  <si>
    <t>Total</t>
  </si>
  <si>
    <t>Final</t>
  </si>
  <si>
    <t>10 july 2016</t>
  </si>
  <si>
    <t>3</t>
  </si>
  <si>
    <t>Vitaliy Mayboroda</t>
  </si>
  <si>
    <t>0366</t>
  </si>
  <si>
    <t>8</t>
  </si>
  <si>
    <t>Vadim Parhomenko</t>
  </si>
  <si>
    <t>1743A</t>
  </si>
  <si>
    <t>Maxim Chekotin</t>
  </si>
  <si>
    <t>0494A</t>
  </si>
  <si>
    <t>0222A</t>
  </si>
  <si>
    <t>19</t>
  </si>
  <si>
    <t>20</t>
  </si>
  <si>
    <t>Ivan Borisov</t>
  </si>
  <si>
    <t>Faddej Sorokin (J)</t>
  </si>
  <si>
    <t>1737A</t>
  </si>
  <si>
    <t>1799A</t>
  </si>
  <si>
    <t>0680A</t>
  </si>
  <si>
    <t>63</t>
  </si>
  <si>
    <t>Sergey Parakhin</t>
  </si>
  <si>
    <t>KAZ 613</t>
  </si>
  <si>
    <t>14</t>
  </si>
  <si>
    <t>Kirill Strokov</t>
  </si>
  <si>
    <t>1215</t>
  </si>
  <si>
    <t>89</t>
  </si>
  <si>
    <t>Uladzimir Minkevich</t>
  </si>
  <si>
    <t>BLR-042</t>
  </si>
  <si>
    <t>Class of models S8EP</t>
  </si>
  <si>
    <t>Kamil Shajdulin</t>
  </si>
  <si>
    <t>1041A</t>
  </si>
  <si>
    <t>16</t>
  </si>
  <si>
    <t>Ivan Kupriyanov</t>
  </si>
  <si>
    <t>1801A</t>
  </si>
  <si>
    <t>95</t>
  </si>
  <si>
    <t>21</t>
  </si>
  <si>
    <t>Alexandr Kupriyanov</t>
  </si>
  <si>
    <t>Uma Luksha</t>
  </si>
  <si>
    <t>1803A</t>
  </si>
  <si>
    <t>1802A</t>
  </si>
  <si>
    <t>0894A</t>
  </si>
  <si>
    <t>0492A</t>
  </si>
  <si>
    <t>1213A</t>
  </si>
  <si>
    <t>0755</t>
  </si>
  <si>
    <t>3200</t>
  </si>
  <si>
    <t>0660A</t>
  </si>
  <si>
    <t>1847A</t>
  </si>
  <si>
    <r>
      <t>t</t>
    </r>
    <r>
      <rPr>
        <b/>
        <vertAlign val="superscript"/>
        <sz val="16"/>
        <rFont val="Times New Roman"/>
        <family val="1"/>
        <charset val="204"/>
      </rPr>
      <t xml:space="preserve">0 </t>
    </r>
    <r>
      <rPr>
        <b/>
        <sz val="16"/>
        <rFont val="Times New Roman"/>
        <family val="1"/>
        <charset val="204"/>
      </rPr>
      <t>= 20 - 22 C</t>
    </r>
  </si>
  <si>
    <t>V =  3 - 5 m/s</t>
  </si>
  <si>
    <t>94</t>
  </si>
  <si>
    <t>Taavi Tikk</t>
  </si>
  <si>
    <t>0340-EST</t>
  </si>
  <si>
    <t>EST</t>
  </si>
  <si>
    <r>
      <t>t</t>
    </r>
    <r>
      <rPr>
        <b/>
        <vertAlign val="superscript"/>
        <sz val="16"/>
        <rFont val="Times New Roman"/>
        <family val="1"/>
        <charset val="204"/>
      </rPr>
      <t xml:space="preserve">0 </t>
    </r>
    <r>
      <rPr>
        <b/>
        <sz val="16"/>
        <rFont val="Times New Roman"/>
        <family val="1"/>
        <charset val="204"/>
      </rPr>
      <t>=20 - 21 C</t>
    </r>
  </si>
  <si>
    <t>V = 3 - 4 m/s</t>
  </si>
  <si>
    <r>
      <t>t</t>
    </r>
    <r>
      <rPr>
        <b/>
        <vertAlign val="superscript"/>
        <sz val="16"/>
        <rFont val="Times New Roman"/>
        <family val="1"/>
        <charset val="204"/>
      </rPr>
      <t xml:space="preserve">0 </t>
    </r>
    <r>
      <rPr>
        <b/>
        <sz val="16"/>
        <rFont val="Times New Roman"/>
        <family val="1"/>
        <charset val="204"/>
      </rPr>
      <t>= 19 - 20 C</t>
    </r>
  </si>
  <si>
    <t>V = 4 - 6 m/s</t>
  </si>
  <si>
    <t>1846A</t>
  </si>
  <si>
    <t>0</t>
  </si>
  <si>
    <t>33</t>
  </si>
  <si>
    <r>
      <t>t</t>
    </r>
    <r>
      <rPr>
        <b/>
        <vertAlign val="superscript"/>
        <sz val="16"/>
        <rFont val="Times New Roman"/>
        <family val="1"/>
        <charset val="204"/>
      </rPr>
      <t xml:space="preserve">0 </t>
    </r>
    <r>
      <rPr>
        <b/>
        <sz val="16"/>
        <rFont val="Times New Roman"/>
        <family val="1"/>
        <charset val="204"/>
      </rPr>
      <t>= 25 - 26 C</t>
    </r>
  </si>
  <si>
    <t>M-100B</t>
  </si>
  <si>
    <t>ZUR Patriot</t>
  </si>
  <si>
    <t>Vostok</t>
  </si>
  <si>
    <t>P-5A</t>
  </si>
  <si>
    <t>MP-12</t>
  </si>
  <si>
    <t>Alazan 2M1ST</t>
  </si>
  <si>
    <t>Meteor-1</t>
  </si>
  <si>
    <t>Meteor-2K</t>
  </si>
  <si>
    <t>Ariane-L-06</t>
  </si>
  <si>
    <t>Ariane-L-01</t>
  </si>
  <si>
    <t>Ariane-3-V10</t>
  </si>
  <si>
    <t>D-Regoin Tomohawk</t>
  </si>
  <si>
    <t>Soyuz-UFG TMA-8</t>
  </si>
  <si>
    <t>R-17 Zvezda</t>
  </si>
  <si>
    <r>
      <t>t</t>
    </r>
    <r>
      <rPr>
        <b/>
        <vertAlign val="superscript"/>
        <sz val="16"/>
        <rFont val="Times New Roman"/>
        <family val="1"/>
        <charset val="204"/>
      </rPr>
      <t xml:space="preserve">0 </t>
    </r>
    <r>
      <rPr>
        <b/>
        <sz val="16"/>
        <rFont val="Times New Roman"/>
        <family val="1"/>
        <charset val="204"/>
      </rPr>
      <t>= 23 - 24 C</t>
    </r>
  </si>
  <si>
    <t>V = 3 - 5 m/s</t>
  </si>
  <si>
    <t>D.Q.</t>
  </si>
  <si>
    <t>Cyclone-3</t>
  </si>
  <si>
    <t>C.E.</t>
  </si>
  <si>
    <t>-</t>
  </si>
  <si>
    <t>FAI ID</t>
  </si>
  <si>
    <t xml:space="preserve"> CZE 1295</t>
  </si>
  <si>
    <t>WC 
point</t>
  </si>
  <si>
    <t xml:space="preserve">FAI JURI: </t>
  </si>
  <si>
    <t>_____________V.Minkevich (BLR)</t>
  </si>
  <si>
    <t>_____________A. Koryapin (RUS)</t>
  </si>
  <si>
    <t>_____________V. Khokhlov (RUS)</t>
  </si>
  <si>
    <t>FAI LICENSE</t>
  </si>
  <si>
    <t xml:space="preserve">Class of models </t>
  </si>
  <si>
    <t>S8E/P</t>
  </si>
  <si>
    <t>I TOUR</t>
  </si>
  <si>
    <t>Group 1</t>
  </si>
  <si>
    <t>No</t>
  </si>
  <si>
    <t>St. No</t>
  </si>
  <si>
    <t>FLIGHT</t>
  </si>
  <si>
    <t>BOARDING</t>
  </si>
  <si>
    <t>RESULT</t>
  </si>
  <si>
    <t>NOTE</t>
  </si>
  <si>
    <t>22681</t>
  </si>
  <si>
    <t>II TOUR</t>
  </si>
  <si>
    <t>11.3.2</t>
  </si>
  <si>
    <t>III TOUR</t>
  </si>
  <si>
    <t>FINAL</t>
  </si>
  <si>
    <t xml:space="preserve">Range safety officer                 </t>
  </si>
  <si>
    <t>A. Vishnyakov</t>
  </si>
  <si>
    <t>KAZ</t>
  </si>
  <si>
    <t>Group 2</t>
  </si>
  <si>
    <t>Group 3</t>
  </si>
  <si>
    <t>Group 4</t>
  </si>
  <si>
    <t>178</t>
  </si>
  <si>
    <t>322</t>
  </si>
  <si>
    <t>358</t>
  </si>
  <si>
    <t>231</t>
  </si>
  <si>
    <t>347</t>
  </si>
  <si>
    <t>296</t>
  </si>
  <si>
    <t>0648A</t>
  </si>
  <si>
    <t>76081</t>
  </si>
  <si>
    <t>1656A</t>
  </si>
  <si>
    <t>21764</t>
  </si>
  <si>
    <t>89671</t>
  </si>
  <si>
    <t>23208</t>
  </si>
  <si>
    <t>Aleksei Gryazev</t>
  </si>
  <si>
    <t>22231</t>
  </si>
  <si>
    <t>83390</t>
  </si>
  <si>
    <t>83391</t>
  </si>
  <si>
    <t>94339</t>
  </si>
  <si>
    <t>76097</t>
  </si>
  <si>
    <t>85402</t>
  </si>
  <si>
    <t>93566</t>
  </si>
  <si>
    <t>94350</t>
  </si>
  <si>
    <t>21827</t>
  </si>
  <si>
    <t>23286</t>
  </si>
  <si>
    <t>21816</t>
  </si>
  <si>
    <t>68286</t>
  </si>
  <si>
    <t>69734</t>
  </si>
  <si>
    <t>100249</t>
  </si>
  <si>
    <t>84851</t>
  </si>
  <si>
    <t>21849</t>
  </si>
  <si>
    <t>22157</t>
  </si>
  <si>
    <t>76094</t>
  </si>
  <si>
    <t>68284</t>
  </si>
  <si>
    <t>Aleksandr Volokhov</t>
  </si>
  <si>
    <t>85414</t>
  </si>
  <si>
    <t>22481</t>
  </si>
  <si>
    <t>68343</t>
  </si>
  <si>
    <t>21769</t>
  </si>
  <si>
    <t>85401</t>
  </si>
  <si>
    <t>21767</t>
  </si>
  <si>
    <t>93337</t>
  </si>
  <si>
    <t>22213</t>
  </si>
  <si>
    <t>93335</t>
  </si>
  <si>
    <t>68345</t>
  </si>
  <si>
    <t>100250</t>
  </si>
  <si>
    <t>17072</t>
  </si>
  <si>
    <t>CZE 1295</t>
  </si>
  <si>
    <t>68287</t>
  </si>
  <si>
    <t xml:space="preserve">68282 </t>
  </si>
  <si>
    <t>22106</t>
  </si>
  <si>
    <t>75942</t>
  </si>
  <si>
    <t>89682</t>
  </si>
  <si>
    <t>101645</t>
  </si>
  <si>
    <t>101642</t>
  </si>
  <si>
    <t>101640</t>
  </si>
  <si>
    <t>83906</t>
  </si>
  <si>
    <t>101635</t>
  </si>
  <si>
    <t>76087</t>
  </si>
  <si>
    <t>68347</t>
  </si>
  <si>
    <t>81090</t>
  </si>
  <si>
    <t>083</t>
  </si>
  <si>
    <t>A.Ezhov</t>
  </si>
  <si>
    <t>Scale Judges:</t>
  </si>
  <si>
    <t xml:space="preserve">____________V. Sedov (RUS) </t>
  </si>
  <si>
    <t>____________S.Parakhin (KAZ)</t>
  </si>
  <si>
    <t>_____________S.Repin (RUS)</t>
  </si>
  <si>
    <t>V = 3 - 4  m/s</t>
  </si>
  <si>
    <t>A. Demin</t>
  </si>
  <si>
    <t>_____________U. Pasiukou (BLR)</t>
  </si>
  <si>
    <t>101716</t>
  </si>
  <si>
    <t>101713</t>
  </si>
  <si>
    <t>Alexandr Vasiliyev (J)</t>
  </si>
  <si>
    <t>101711</t>
  </si>
  <si>
    <t>Vladislav Gribenyuk (J)</t>
  </si>
  <si>
    <t>101723</t>
  </si>
  <si>
    <t xml:space="preserve">101712 </t>
  </si>
  <si>
    <t>101712</t>
  </si>
  <si>
    <t>101719</t>
  </si>
  <si>
    <t>101633</t>
  </si>
  <si>
    <t>75939</t>
  </si>
  <si>
    <t>101714</t>
  </si>
  <si>
    <t>Nikita Shoshin (J)</t>
  </si>
  <si>
    <t>Alexandr Schurov</t>
  </si>
  <si>
    <t>76088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</si>
</sst>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/>
    <xf numFmtId="0" fontId="1" fillId="0" borderId="0" xfId="0" applyNumberFormat="1" applyFont="1"/>
    <xf numFmtId="2" fontId="2" fillId="0" borderId="0" xfId="0" applyNumberFormat="1" applyFont="1"/>
    <xf numFmtId="49" fontId="2" fillId="0" borderId="0" xfId="0" applyNumberFormat="1" applyFont="1" applyAlignment="1"/>
    <xf numFmtId="0" fontId="2" fillId="0" borderId="0" xfId="0" applyNumberFormat="1" applyFont="1" applyAlignment="1"/>
    <xf numFmtId="0" fontId="2" fillId="0" borderId="0" xfId="0" applyFont="1"/>
    <xf numFmtId="2" fontId="1" fillId="0" borderId="0" xfId="0" applyNumberFormat="1" applyFont="1"/>
    <xf numFmtId="164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/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/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/>
    <xf numFmtId="49" fontId="5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/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/>
    <xf numFmtId="2" fontId="10" fillId="0" borderId="1" xfId="0" applyNumberFormat="1" applyFont="1" applyFill="1" applyBorder="1"/>
    <xf numFmtId="1" fontId="4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center"/>
    </xf>
    <xf numFmtId="49" fontId="14" fillId="0" borderId="0" xfId="0" applyNumberFormat="1" applyFont="1" applyFill="1"/>
    <xf numFmtId="49" fontId="14" fillId="0" borderId="0" xfId="0" applyNumberFormat="1" applyFont="1" applyAlignment="1"/>
    <xf numFmtId="0" fontId="5" fillId="0" borderId="0" xfId="0" applyNumberFormat="1" applyFont="1"/>
    <xf numFmtId="49" fontId="5" fillId="0" borderId="0" xfId="0" applyNumberFormat="1" applyFont="1"/>
    <xf numFmtId="0" fontId="5" fillId="0" borderId="0" xfId="0" applyFont="1"/>
    <xf numFmtId="49" fontId="14" fillId="0" borderId="0" xfId="0" applyNumberFormat="1" applyFont="1"/>
    <xf numFmtId="2" fontId="14" fillId="0" borderId="0" xfId="0" applyNumberFormat="1" applyFont="1"/>
    <xf numFmtId="49" fontId="14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center"/>
    </xf>
    <xf numFmtId="0" fontId="14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16" fillId="0" borderId="0" xfId="0" applyNumberFormat="1" applyFont="1"/>
    <xf numFmtId="0" fontId="16" fillId="0" borderId="0" xfId="0" applyFont="1"/>
    <xf numFmtId="0" fontId="6" fillId="0" borderId="0" xfId="0" applyFont="1" applyBorder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/>
    <xf numFmtId="0" fontId="6" fillId="0" borderId="0" xfId="0" applyFont="1" applyFill="1" applyBorder="1"/>
    <xf numFmtId="49" fontId="6" fillId="0" borderId="0" xfId="0" applyNumberFormat="1" applyFont="1" applyFill="1" applyAlignment="1">
      <alignment horizontal="center"/>
    </xf>
    <xf numFmtId="49" fontId="16" fillId="0" borderId="0" xfId="0" applyNumberFormat="1" applyFont="1" applyFill="1" applyAlignment="1">
      <alignment horizontal="center"/>
    </xf>
    <xf numFmtId="2" fontId="16" fillId="0" borderId="0" xfId="0" applyNumberFormat="1" applyFont="1" applyFill="1"/>
    <xf numFmtId="0" fontId="16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/>
    <xf numFmtId="2" fontId="6" fillId="0" borderId="0" xfId="0" applyNumberFormat="1" applyFont="1"/>
    <xf numFmtId="0" fontId="7" fillId="0" borderId="0" xfId="0" applyFont="1" applyAlignment="1">
      <alignment horizontal="left"/>
    </xf>
    <xf numFmtId="49" fontId="16" fillId="0" borderId="0" xfId="0" applyNumberFormat="1" applyFont="1"/>
    <xf numFmtId="49" fontId="1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Alignment="1">
      <alignment horizontal="center" readingOrder="1"/>
    </xf>
    <xf numFmtId="49" fontId="1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Fill="1" applyAlignment="1">
      <alignment horizontal="center" readingOrder="1"/>
    </xf>
    <xf numFmtId="49" fontId="6" fillId="0" borderId="0" xfId="0" applyNumberFormat="1" applyFont="1" applyFill="1"/>
    <xf numFmtId="49" fontId="6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9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0</xdr:row>
      <xdr:rowOff>104775</xdr:rowOff>
    </xdr:from>
    <xdr:to>
      <xdr:col>2</xdr:col>
      <xdr:colOff>898071</xdr:colOff>
      <xdr:row>6</xdr:row>
      <xdr:rowOff>208643</xdr:rowOff>
    </xdr:to>
    <xdr:pic>
      <xdr:nvPicPr>
        <xdr:cNvPr id="2" name="Picture 1" descr="FA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463" y="104775"/>
          <a:ext cx="1220108" cy="167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0</xdr:row>
      <xdr:rowOff>104775</xdr:rowOff>
    </xdr:from>
    <xdr:to>
      <xdr:col>2</xdr:col>
      <xdr:colOff>784224</xdr:colOff>
      <xdr:row>6</xdr:row>
      <xdr:rowOff>82592</xdr:rowOff>
    </xdr:to>
    <xdr:pic>
      <xdr:nvPicPr>
        <xdr:cNvPr id="2" name="Picture 1" descr="FA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49" y="104775"/>
          <a:ext cx="1095375" cy="1482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0</xdr:row>
      <xdr:rowOff>104775</xdr:rowOff>
    </xdr:from>
    <xdr:to>
      <xdr:col>2</xdr:col>
      <xdr:colOff>857250</xdr:colOff>
      <xdr:row>6</xdr:row>
      <xdr:rowOff>190500</xdr:rowOff>
    </xdr:to>
    <xdr:pic>
      <xdr:nvPicPr>
        <xdr:cNvPr id="2" name="Picture 1" descr="FA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49" y="104775"/>
          <a:ext cx="1181101" cy="166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104775</xdr:rowOff>
    </xdr:from>
    <xdr:to>
      <xdr:col>2</xdr:col>
      <xdr:colOff>952499</xdr:colOff>
      <xdr:row>6</xdr:row>
      <xdr:rowOff>45026</xdr:rowOff>
    </xdr:to>
    <xdr:pic>
      <xdr:nvPicPr>
        <xdr:cNvPr id="2" name="Picture 1" descr="FA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04775"/>
          <a:ext cx="1142999" cy="1464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43544</xdr:colOff>
      <xdr:row>0</xdr:row>
      <xdr:rowOff>183696</xdr:rowOff>
    </xdr:from>
    <xdr:to>
      <xdr:col>2</xdr:col>
      <xdr:colOff>805544</xdr:colOff>
      <xdr:row>5</xdr:row>
      <xdr:rowOff>116114</xdr:rowOff>
    </xdr:to>
    <xdr:pic>
      <xdr:nvPicPr>
        <xdr:cNvPr id="2" name="Picture 1" descr="FA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044" y="183696"/>
          <a:ext cx="762000" cy="1284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</xdr:colOff>
      <xdr:row>0</xdr:row>
      <xdr:rowOff>0</xdr:rowOff>
    </xdr:from>
    <xdr:to>
      <xdr:col>2</xdr:col>
      <xdr:colOff>644071</xdr:colOff>
      <xdr:row>6</xdr:row>
      <xdr:rowOff>173691</xdr:rowOff>
    </xdr:to>
    <xdr:pic>
      <xdr:nvPicPr>
        <xdr:cNvPr id="3" name="Picture 2" descr="FA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343" y="0"/>
          <a:ext cx="1202871" cy="1679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zoomScale="70" zoomScaleNormal="70" workbookViewId="0">
      <selection activeCell="AB19" sqref="AA19:AB20"/>
    </sheetView>
  </sheetViews>
  <sheetFormatPr defaultColWidth="8.85546875" defaultRowHeight="20.25" x14ac:dyDescent="0.3"/>
  <cols>
    <col min="1" max="1" width="4" style="1" bestFit="1" customWidth="1"/>
    <col min="2" max="2" width="6" style="2" customWidth="1"/>
    <col min="3" max="3" width="30.140625" style="2" customWidth="1"/>
    <col min="4" max="4" width="11.7109375" style="2" customWidth="1"/>
    <col min="5" max="5" width="15.42578125" style="2" customWidth="1"/>
    <col min="6" max="6" width="14.5703125" style="2" customWidth="1"/>
    <col min="7" max="9" width="9.85546875" style="9" customWidth="1"/>
    <col min="10" max="11" width="6.5703125" style="2" customWidth="1"/>
    <col min="12" max="12" width="9.85546875" style="4" customWidth="1"/>
    <col min="13" max="13" width="7.5703125" style="2" customWidth="1"/>
    <col min="14" max="250" width="8.85546875" style="1"/>
    <col min="251" max="251" width="4.42578125" style="1" customWidth="1"/>
    <col min="252" max="252" width="30.42578125" style="1" customWidth="1"/>
    <col min="253" max="253" width="18.42578125" style="1" customWidth="1"/>
    <col min="254" max="254" width="20" style="1" customWidth="1"/>
    <col min="255" max="257" width="8" style="1" customWidth="1"/>
    <col min="258" max="259" width="6.5703125" style="1" customWidth="1"/>
    <col min="260" max="260" width="12.42578125" style="1" customWidth="1"/>
    <col min="261" max="261" width="8.5703125" style="1" customWidth="1"/>
    <col min="262" max="262" width="8.85546875" style="1" customWidth="1"/>
    <col min="263" max="263" width="22.5703125" style="1" customWidth="1"/>
    <col min="264" max="264" width="17.42578125" style="1" customWidth="1"/>
    <col min="265" max="506" width="8.85546875" style="1"/>
    <col min="507" max="507" width="4.42578125" style="1" customWidth="1"/>
    <col min="508" max="508" width="30.42578125" style="1" customWidth="1"/>
    <col min="509" max="509" width="18.42578125" style="1" customWidth="1"/>
    <col min="510" max="510" width="20" style="1" customWidth="1"/>
    <col min="511" max="513" width="8" style="1" customWidth="1"/>
    <col min="514" max="515" width="6.5703125" style="1" customWidth="1"/>
    <col min="516" max="516" width="12.42578125" style="1" customWidth="1"/>
    <col min="517" max="517" width="8.5703125" style="1" customWidth="1"/>
    <col min="518" max="518" width="8.85546875" style="1" customWidth="1"/>
    <col min="519" max="519" width="22.5703125" style="1" customWidth="1"/>
    <col min="520" max="520" width="17.42578125" style="1" customWidth="1"/>
    <col min="521" max="762" width="8.85546875" style="1"/>
    <col min="763" max="763" width="4.42578125" style="1" customWidth="1"/>
    <col min="764" max="764" width="30.42578125" style="1" customWidth="1"/>
    <col min="765" max="765" width="18.42578125" style="1" customWidth="1"/>
    <col min="766" max="766" width="20" style="1" customWidth="1"/>
    <col min="767" max="769" width="8" style="1" customWidth="1"/>
    <col min="770" max="771" width="6.5703125" style="1" customWidth="1"/>
    <col min="772" max="772" width="12.42578125" style="1" customWidth="1"/>
    <col min="773" max="773" width="8.5703125" style="1" customWidth="1"/>
    <col min="774" max="774" width="8.85546875" style="1" customWidth="1"/>
    <col min="775" max="775" width="22.5703125" style="1" customWidth="1"/>
    <col min="776" max="776" width="17.42578125" style="1" customWidth="1"/>
    <col min="777" max="1018" width="8.85546875" style="1"/>
    <col min="1019" max="1019" width="4.42578125" style="1" customWidth="1"/>
    <col min="1020" max="1020" width="30.42578125" style="1" customWidth="1"/>
    <col min="1021" max="1021" width="18.42578125" style="1" customWidth="1"/>
    <col min="1022" max="1022" width="20" style="1" customWidth="1"/>
    <col min="1023" max="1025" width="8" style="1" customWidth="1"/>
    <col min="1026" max="1027" width="6.5703125" style="1" customWidth="1"/>
    <col min="1028" max="1028" width="12.42578125" style="1" customWidth="1"/>
    <col min="1029" max="1029" width="8.5703125" style="1" customWidth="1"/>
    <col min="1030" max="1030" width="8.85546875" style="1" customWidth="1"/>
    <col min="1031" max="1031" width="22.5703125" style="1" customWidth="1"/>
    <col min="1032" max="1032" width="17.42578125" style="1" customWidth="1"/>
    <col min="1033" max="1274" width="8.85546875" style="1"/>
    <col min="1275" max="1275" width="4.42578125" style="1" customWidth="1"/>
    <col min="1276" max="1276" width="30.42578125" style="1" customWidth="1"/>
    <col min="1277" max="1277" width="18.42578125" style="1" customWidth="1"/>
    <col min="1278" max="1278" width="20" style="1" customWidth="1"/>
    <col min="1279" max="1281" width="8" style="1" customWidth="1"/>
    <col min="1282" max="1283" width="6.5703125" style="1" customWidth="1"/>
    <col min="1284" max="1284" width="12.42578125" style="1" customWidth="1"/>
    <col min="1285" max="1285" width="8.5703125" style="1" customWidth="1"/>
    <col min="1286" max="1286" width="8.85546875" style="1" customWidth="1"/>
    <col min="1287" max="1287" width="22.5703125" style="1" customWidth="1"/>
    <col min="1288" max="1288" width="17.42578125" style="1" customWidth="1"/>
    <col min="1289" max="1530" width="8.85546875" style="1"/>
    <col min="1531" max="1531" width="4.42578125" style="1" customWidth="1"/>
    <col min="1532" max="1532" width="30.42578125" style="1" customWidth="1"/>
    <col min="1533" max="1533" width="18.42578125" style="1" customWidth="1"/>
    <col min="1534" max="1534" width="20" style="1" customWidth="1"/>
    <col min="1535" max="1537" width="8" style="1" customWidth="1"/>
    <col min="1538" max="1539" width="6.5703125" style="1" customWidth="1"/>
    <col min="1540" max="1540" width="12.42578125" style="1" customWidth="1"/>
    <col min="1541" max="1541" width="8.5703125" style="1" customWidth="1"/>
    <col min="1542" max="1542" width="8.85546875" style="1" customWidth="1"/>
    <col min="1543" max="1543" width="22.5703125" style="1" customWidth="1"/>
    <col min="1544" max="1544" width="17.42578125" style="1" customWidth="1"/>
    <col min="1545" max="1786" width="8.85546875" style="1"/>
    <col min="1787" max="1787" width="4.42578125" style="1" customWidth="1"/>
    <col min="1788" max="1788" width="30.42578125" style="1" customWidth="1"/>
    <col min="1789" max="1789" width="18.42578125" style="1" customWidth="1"/>
    <col min="1790" max="1790" width="20" style="1" customWidth="1"/>
    <col min="1791" max="1793" width="8" style="1" customWidth="1"/>
    <col min="1794" max="1795" width="6.5703125" style="1" customWidth="1"/>
    <col min="1796" max="1796" width="12.42578125" style="1" customWidth="1"/>
    <col min="1797" max="1797" width="8.5703125" style="1" customWidth="1"/>
    <col min="1798" max="1798" width="8.85546875" style="1" customWidth="1"/>
    <col min="1799" max="1799" width="22.5703125" style="1" customWidth="1"/>
    <col min="1800" max="1800" width="17.42578125" style="1" customWidth="1"/>
    <col min="1801" max="2042" width="8.85546875" style="1"/>
    <col min="2043" max="2043" width="4.42578125" style="1" customWidth="1"/>
    <col min="2044" max="2044" width="30.42578125" style="1" customWidth="1"/>
    <col min="2045" max="2045" width="18.42578125" style="1" customWidth="1"/>
    <col min="2046" max="2046" width="20" style="1" customWidth="1"/>
    <col min="2047" max="2049" width="8" style="1" customWidth="1"/>
    <col min="2050" max="2051" width="6.5703125" style="1" customWidth="1"/>
    <col min="2052" max="2052" width="12.42578125" style="1" customWidth="1"/>
    <col min="2053" max="2053" width="8.5703125" style="1" customWidth="1"/>
    <col min="2054" max="2054" width="8.85546875" style="1" customWidth="1"/>
    <col min="2055" max="2055" width="22.5703125" style="1" customWidth="1"/>
    <col min="2056" max="2056" width="17.42578125" style="1" customWidth="1"/>
    <col min="2057" max="2298" width="8.85546875" style="1"/>
    <col min="2299" max="2299" width="4.42578125" style="1" customWidth="1"/>
    <col min="2300" max="2300" width="30.42578125" style="1" customWidth="1"/>
    <col min="2301" max="2301" width="18.42578125" style="1" customWidth="1"/>
    <col min="2302" max="2302" width="20" style="1" customWidth="1"/>
    <col min="2303" max="2305" width="8" style="1" customWidth="1"/>
    <col min="2306" max="2307" width="6.5703125" style="1" customWidth="1"/>
    <col min="2308" max="2308" width="12.42578125" style="1" customWidth="1"/>
    <col min="2309" max="2309" width="8.5703125" style="1" customWidth="1"/>
    <col min="2310" max="2310" width="8.85546875" style="1" customWidth="1"/>
    <col min="2311" max="2311" width="22.5703125" style="1" customWidth="1"/>
    <col min="2312" max="2312" width="17.42578125" style="1" customWidth="1"/>
    <col min="2313" max="2554" width="8.85546875" style="1"/>
    <col min="2555" max="2555" width="4.42578125" style="1" customWidth="1"/>
    <col min="2556" max="2556" width="30.42578125" style="1" customWidth="1"/>
    <col min="2557" max="2557" width="18.42578125" style="1" customWidth="1"/>
    <col min="2558" max="2558" width="20" style="1" customWidth="1"/>
    <col min="2559" max="2561" width="8" style="1" customWidth="1"/>
    <col min="2562" max="2563" width="6.5703125" style="1" customWidth="1"/>
    <col min="2564" max="2564" width="12.42578125" style="1" customWidth="1"/>
    <col min="2565" max="2565" width="8.5703125" style="1" customWidth="1"/>
    <col min="2566" max="2566" width="8.85546875" style="1" customWidth="1"/>
    <col min="2567" max="2567" width="22.5703125" style="1" customWidth="1"/>
    <col min="2568" max="2568" width="17.42578125" style="1" customWidth="1"/>
    <col min="2569" max="2810" width="8.85546875" style="1"/>
    <col min="2811" max="2811" width="4.42578125" style="1" customWidth="1"/>
    <col min="2812" max="2812" width="30.42578125" style="1" customWidth="1"/>
    <col min="2813" max="2813" width="18.42578125" style="1" customWidth="1"/>
    <col min="2814" max="2814" width="20" style="1" customWidth="1"/>
    <col min="2815" max="2817" width="8" style="1" customWidth="1"/>
    <col min="2818" max="2819" width="6.5703125" style="1" customWidth="1"/>
    <col min="2820" max="2820" width="12.42578125" style="1" customWidth="1"/>
    <col min="2821" max="2821" width="8.5703125" style="1" customWidth="1"/>
    <col min="2822" max="2822" width="8.85546875" style="1" customWidth="1"/>
    <col min="2823" max="2823" width="22.5703125" style="1" customWidth="1"/>
    <col min="2824" max="2824" width="17.42578125" style="1" customWidth="1"/>
    <col min="2825" max="3066" width="8.85546875" style="1"/>
    <col min="3067" max="3067" width="4.42578125" style="1" customWidth="1"/>
    <col min="3068" max="3068" width="30.42578125" style="1" customWidth="1"/>
    <col min="3069" max="3069" width="18.42578125" style="1" customWidth="1"/>
    <col min="3070" max="3070" width="20" style="1" customWidth="1"/>
    <col min="3071" max="3073" width="8" style="1" customWidth="1"/>
    <col min="3074" max="3075" width="6.5703125" style="1" customWidth="1"/>
    <col min="3076" max="3076" width="12.42578125" style="1" customWidth="1"/>
    <col min="3077" max="3077" width="8.5703125" style="1" customWidth="1"/>
    <col min="3078" max="3078" width="8.85546875" style="1" customWidth="1"/>
    <col min="3079" max="3079" width="22.5703125" style="1" customWidth="1"/>
    <col min="3080" max="3080" width="17.42578125" style="1" customWidth="1"/>
    <col min="3081" max="3322" width="8.85546875" style="1"/>
    <col min="3323" max="3323" width="4.42578125" style="1" customWidth="1"/>
    <col min="3324" max="3324" width="30.42578125" style="1" customWidth="1"/>
    <col min="3325" max="3325" width="18.42578125" style="1" customWidth="1"/>
    <col min="3326" max="3326" width="20" style="1" customWidth="1"/>
    <col min="3327" max="3329" width="8" style="1" customWidth="1"/>
    <col min="3330" max="3331" width="6.5703125" style="1" customWidth="1"/>
    <col min="3332" max="3332" width="12.42578125" style="1" customWidth="1"/>
    <col min="3333" max="3333" width="8.5703125" style="1" customWidth="1"/>
    <col min="3334" max="3334" width="8.85546875" style="1" customWidth="1"/>
    <col min="3335" max="3335" width="22.5703125" style="1" customWidth="1"/>
    <col min="3336" max="3336" width="17.42578125" style="1" customWidth="1"/>
    <col min="3337" max="3578" width="8.85546875" style="1"/>
    <col min="3579" max="3579" width="4.42578125" style="1" customWidth="1"/>
    <col min="3580" max="3580" width="30.42578125" style="1" customWidth="1"/>
    <col min="3581" max="3581" width="18.42578125" style="1" customWidth="1"/>
    <col min="3582" max="3582" width="20" style="1" customWidth="1"/>
    <col min="3583" max="3585" width="8" style="1" customWidth="1"/>
    <col min="3586" max="3587" width="6.5703125" style="1" customWidth="1"/>
    <col min="3588" max="3588" width="12.42578125" style="1" customWidth="1"/>
    <col min="3589" max="3589" width="8.5703125" style="1" customWidth="1"/>
    <col min="3590" max="3590" width="8.85546875" style="1" customWidth="1"/>
    <col min="3591" max="3591" width="22.5703125" style="1" customWidth="1"/>
    <col min="3592" max="3592" width="17.42578125" style="1" customWidth="1"/>
    <col min="3593" max="3834" width="8.85546875" style="1"/>
    <col min="3835" max="3835" width="4.42578125" style="1" customWidth="1"/>
    <col min="3836" max="3836" width="30.42578125" style="1" customWidth="1"/>
    <col min="3837" max="3837" width="18.42578125" style="1" customWidth="1"/>
    <col min="3838" max="3838" width="20" style="1" customWidth="1"/>
    <col min="3839" max="3841" width="8" style="1" customWidth="1"/>
    <col min="3842" max="3843" width="6.5703125" style="1" customWidth="1"/>
    <col min="3844" max="3844" width="12.42578125" style="1" customWidth="1"/>
    <col min="3845" max="3845" width="8.5703125" style="1" customWidth="1"/>
    <col min="3846" max="3846" width="8.85546875" style="1" customWidth="1"/>
    <col min="3847" max="3847" width="22.5703125" style="1" customWidth="1"/>
    <col min="3848" max="3848" width="17.42578125" style="1" customWidth="1"/>
    <col min="3849" max="4090" width="8.85546875" style="1"/>
    <col min="4091" max="4091" width="4.42578125" style="1" customWidth="1"/>
    <col min="4092" max="4092" width="30.42578125" style="1" customWidth="1"/>
    <col min="4093" max="4093" width="18.42578125" style="1" customWidth="1"/>
    <col min="4094" max="4094" width="20" style="1" customWidth="1"/>
    <col min="4095" max="4097" width="8" style="1" customWidth="1"/>
    <col min="4098" max="4099" width="6.5703125" style="1" customWidth="1"/>
    <col min="4100" max="4100" width="12.42578125" style="1" customWidth="1"/>
    <col min="4101" max="4101" width="8.5703125" style="1" customWidth="1"/>
    <col min="4102" max="4102" width="8.85546875" style="1" customWidth="1"/>
    <col min="4103" max="4103" width="22.5703125" style="1" customWidth="1"/>
    <col min="4104" max="4104" width="17.42578125" style="1" customWidth="1"/>
    <col min="4105" max="4346" width="8.85546875" style="1"/>
    <col min="4347" max="4347" width="4.42578125" style="1" customWidth="1"/>
    <col min="4348" max="4348" width="30.42578125" style="1" customWidth="1"/>
    <col min="4349" max="4349" width="18.42578125" style="1" customWidth="1"/>
    <col min="4350" max="4350" width="20" style="1" customWidth="1"/>
    <col min="4351" max="4353" width="8" style="1" customWidth="1"/>
    <col min="4354" max="4355" width="6.5703125" style="1" customWidth="1"/>
    <col min="4356" max="4356" width="12.42578125" style="1" customWidth="1"/>
    <col min="4357" max="4357" width="8.5703125" style="1" customWidth="1"/>
    <col min="4358" max="4358" width="8.85546875" style="1" customWidth="1"/>
    <col min="4359" max="4359" width="22.5703125" style="1" customWidth="1"/>
    <col min="4360" max="4360" width="17.42578125" style="1" customWidth="1"/>
    <col min="4361" max="4602" width="8.85546875" style="1"/>
    <col min="4603" max="4603" width="4.42578125" style="1" customWidth="1"/>
    <col min="4604" max="4604" width="30.42578125" style="1" customWidth="1"/>
    <col min="4605" max="4605" width="18.42578125" style="1" customWidth="1"/>
    <col min="4606" max="4606" width="20" style="1" customWidth="1"/>
    <col min="4607" max="4609" width="8" style="1" customWidth="1"/>
    <col min="4610" max="4611" width="6.5703125" style="1" customWidth="1"/>
    <col min="4612" max="4612" width="12.42578125" style="1" customWidth="1"/>
    <col min="4613" max="4613" width="8.5703125" style="1" customWidth="1"/>
    <col min="4614" max="4614" width="8.85546875" style="1" customWidth="1"/>
    <col min="4615" max="4615" width="22.5703125" style="1" customWidth="1"/>
    <col min="4616" max="4616" width="17.42578125" style="1" customWidth="1"/>
    <col min="4617" max="4858" width="8.85546875" style="1"/>
    <col min="4859" max="4859" width="4.42578125" style="1" customWidth="1"/>
    <col min="4860" max="4860" width="30.42578125" style="1" customWidth="1"/>
    <col min="4861" max="4861" width="18.42578125" style="1" customWidth="1"/>
    <col min="4862" max="4862" width="20" style="1" customWidth="1"/>
    <col min="4863" max="4865" width="8" style="1" customWidth="1"/>
    <col min="4866" max="4867" width="6.5703125" style="1" customWidth="1"/>
    <col min="4868" max="4868" width="12.42578125" style="1" customWidth="1"/>
    <col min="4869" max="4869" width="8.5703125" style="1" customWidth="1"/>
    <col min="4870" max="4870" width="8.85546875" style="1" customWidth="1"/>
    <col min="4871" max="4871" width="22.5703125" style="1" customWidth="1"/>
    <col min="4872" max="4872" width="17.42578125" style="1" customWidth="1"/>
    <col min="4873" max="5114" width="8.85546875" style="1"/>
    <col min="5115" max="5115" width="4.42578125" style="1" customWidth="1"/>
    <col min="5116" max="5116" width="30.42578125" style="1" customWidth="1"/>
    <col min="5117" max="5117" width="18.42578125" style="1" customWidth="1"/>
    <col min="5118" max="5118" width="20" style="1" customWidth="1"/>
    <col min="5119" max="5121" width="8" style="1" customWidth="1"/>
    <col min="5122" max="5123" width="6.5703125" style="1" customWidth="1"/>
    <col min="5124" max="5124" width="12.42578125" style="1" customWidth="1"/>
    <col min="5125" max="5125" width="8.5703125" style="1" customWidth="1"/>
    <col min="5126" max="5126" width="8.85546875" style="1" customWidth="1"/>
    <col min="5127" max="5127" width="22.5703125" style="1" customWidth="1"/>
    <col min="5128" max="5128" width="17.42578125" style="1" customWidth="1"/>
    <col min="5129" max="5370" width="8.85546875" style="1"/>
    <col min="5371" max="5371" width="4.42578125" style="1" customWidth="1"/>
    <col min="5372" max="5372" width="30.42578125" style="1" customWidth="1"/>
    <col min="5373" max="5373" width="18.42578125" style="1" customWidth="1"/>
    <col min="5374" max="5374" width="20" style="1" customWidth="1"/>
    <col min="5375" max="5377" width="8" style="1" customWidth="1"/>
    <col min="5378" max="5379" width="6.5703125" style="1" customWidth="1"/>
    <col min="5380" max="5380" width="12.42578125" style="1" customWidth="1"/>
    <col min="5381" max="5381" width="8.5703125" style="1" customWidth="1"/>
    <col min="5382" max="5382" width="8.85546875" style="1" customWidth="1"/>
    <col min="5383" max="5383" width="22.5703125" style="1" customWidth="1"/>
    <col min="5384" max="5384" width="17.42578125" style="1" customWidth="1"/>
    <col min="5385" max="5626" width="8.85546875" style="1"/>
    <col min="5627" max="5627" width="4.42578125" style="1" customWidth="1"/>
    <col min="5628" max="5628" width="30.42578125" style="1" customWidth="1"/>
    <col min="5629" max="5629" width="18.42578125" style="1" customWidth="1"/>
    <col min="5630" max="5630" width="20" style="1" customWidth="1"/>
    <col min="5631" max="5633" width="8" style="1" customWidth="1"/>
    <col min="5634" max="5635" width="6.5703125" style="1" customWidth="1"/>
    <col min="5636" max="5636" width="12.42578125" style="1" customWidth="1"/>
    <col min="5637" max="5637" width="8.5703125" style="1" customWidth="1"/>
    <col min="5638" max="5638" width="8.85546875" style="1" customWidth="1"/>
    <col min="5639" max="5639" width="22.5703125" style="1" customWidth="1"/>
    <col min="5640" max="5640" width="17.42578125" style="1" customWidth="1"/>
    <col min="5641" max="5882" width="8.85546875" style="1"/>
    <col min="5883" max="5883" width="4.42578125" style="1" customWidth="1"/>
    <col min="5884" max="5884" width="30.42578125" style="1" customWidth="1"/>
    <col min="5885" max="5885" width="18.42578125" style="1" customWidth="1"/>
    <col min="5886" max="5886" width="20" style="1" customWidth="1"/>
    <col min="5887" max="5889" width="8" style="1" customWidth="1"/>
    <col min="5890" max="5891" width="6.5703125" style="1" customWidth="1"/>
    <col min="5892" max="5892" width="12.42578125" style="1" customWidth="1"/>
    <col min="5893" max="5893" width="8.5703125" style="1" customWidth="1"/>
    <col min="5894" max="5894" width="8.85546875" style="1" customWidth="1"/>
    <col min="5895" max="5895" width="22.5703125" style="1" customWidth="1"/>
    <col min="5896" max="5896" width="17.42578125" style="1" customWidth="1"/>
    <col min="5897" max="6138" width="8.85546875" style="1"/>
    <col min="6139" max="6139" width="4.42578125" style="1" customWidth="1"/>
    <col min="6140" max="6140" width="30.42578125" style="1" customWidth="1"/>
    <col min="6141" max="6141" width="18.42578125" style="1" customWidth="1"/>
    <col min="6142" max="6142" width="20" style="1" customWidth="1"/>
    <col min="6143" max="6145" width="8" style="1" customWidth="1"/>
    <col min="6146" max="6147" width="6.5703125" style="1" customWidth="1"/>
    <col min="6148" max="6148" width="12.42578125" style="1" customWidth="1"/>
    <col min="6149" max="6149" width="8.5703125" style="1" customWidth="1"/>
    <col min="6150" max="6150" width="8.85546875" style="1" customWidth="1"/>
    <col min="6151" max="6151" width="22.5703125" style="1" customWidth="1"/>
    <col min="6152" max="6152" width="17.42578125" style="1" customWidth="1"/>
    <col min="6153" max="6394" width="8.85546875" style="1"/>
    <col min="6395" max="6395" width="4.42578125" style="1" customWidth="1"/>
    <col min="6396" max="6396" width="30.42578125" style="1" customWidth="1"/>
    <col min="6397" max="6397" width="18.42578125" style="1" customWidth="1"/>
    <col min="6398" max="6398" width="20" style="1" customWidth="1"/>
    <col min="6399" max="6401" width="8" style="1" customWidth="1"/>
    <col min="6402" max="6403" width="6.5703125" style="1" customWidth="1"/>
    <col min="6404" max="6404" width="12.42578125" style="1" customWidth="1"/>
    <col min="6405" max="6405" width="8.5703125" style="1" customWidth="1"/>
    <col min="6406" max="6406" width="8.85546875" style="1" customWidth="1"/>
    <col min="6407" max="6407" width="22.5703125" style="1" customWidth="1"/>
    <col min="6408" max="6408" width="17.42578125" style="1" customWidth="1"/>
    <col min="6409" max="6650" width="8.85546875" style="1"/>
    <col min="6651" max="6651" width="4.42578125" style="1" customWidth="1"/>
    <col min="6652" max="6652" width="30.42578125" style="1" customWidth="1"/>
    <col min="6653" max="6653" width="18.42578125" style="1" customWidth="1"/>
    <col min="6654" max="6654" width="20" style="1" customWidth="1"/>
    <col min="6655" max="6657" width="8" style="1" customWidth="1"/>
    <col min="6658" max="6659" width="6.5703125" style="1" customWidth="1"/>
    <col min="6660" max="6660" width="12.42578125" style="1" customWidth="1"/>
    <col min="6661" max="6661" width="8.5703125" style="1" customWidth="1"/>
    <col min="6662" max="6662" width="8.85546875" style="1" customWidth="1"/>
    <col min="6663" max="6663" width="22.5703125" style="1" customWidth="1"/>
    <col min="6664" max="6664" width="17.42578125" style="1" customWidth="1"/>
    <col min="6665" max="6906" width="8.85546875" style="1"/>
    <col min="6907" max="6907" width="4.42578125" style="1" customWidth="1"/>
    <col min="6908" max="6908" width="30.42578125" style="1" customWidth="1"/>
    <col min="6909" max="6909" width="18.42578125" style="1" customWidth="1"/>
    <col min="6910" max="6910" width="20" style="1" customWidth="1"/>
    <col min="6911" max="6913" width="8" style="1" customWidth="1"/>
    <col min="6914" max="6915" width="6.5703125" style="1" customWidth="1"/>
    <col min="6916" max="6916" width="12.42578125" style="1" customWidth="1"/>
    <col min="6917" max="6917" width="8.5703125" style="1" customWidth="1"/>
    <col min="6918" max="6918" width="8.85546875" style="1" customWidth="1"/>
    <col min="6919" max="6919" width="22.5703125" style="1" customWidth="1"/>
    <col min="6920" max="6920" width="17.42578125" style="1" customWidth="1"/>
    <col min="6921" max="7162" width="8.85546875" style="1"/>
    <col min="7163" max="7163" width="4.42578125" style="1" customWidth="1"/>
    <col min="7164" max="7164" width="30.42578125" style="1" customWidth="1"/>
    <col min="7165" max="7165" width="18.42578125" style="1" customWidth="1"/>
    <col min="7166" max="7166" width="20" style="1" customWidth="1"/>
    <col min="7167" max="7169" width="8" style="1" customWidth="1"/>
    <col min="7170" max="7171" width="6.5703125" style="1" customWidth="1"/>
    <col min="7172" max="7172" width="12.42578125" style="1" customWidth="1"/>
    <col min="7173" max="7173" width="8.5703125" style="1" customWidth="1"/>
    <col min="7174" max="7174" width="8.85546875" style="1" customWidth="1"/>
    <col min="7175" max="7175" width="22.5703125" style="1" customWidth="1"/>
    <col min="7176" max="7176" width="17.42578125" style="1" customWidth="1"/>
    <col min="7177" max="7418" width="8.85546875" style="1"/>
    <col min="7419" max="7419" width="4.42578125" style="1" customWidth="1"/>
    <col min="7420" max="7420" width="30.42578125" style="1" customWidth="1"/>
    <col min="7421" max="7421" width="18.42578125" style="1" customWidth="1"/>
    <col min="7422" max="7422" width="20" style="1" customWidth="1"/>
    <col min="7423" max="7425" width="8" style="1" customWidth="1"/>
    <col min="7426" max="7427" width="6.5703125" style="1" customWidth="1"/>
    <col min="7428" max="7428" width="12.42578125" style="1" customWidth="1"/>
    <col min="7429" max="7429" width="8.5703125" style="1" customWidth="1"/>
    <col min="7430" max="7430" width="8.85546875" style="1" customWidth="1"/>
    <col min="7431" max="7431" width="22.5703125" style="1" customWidth="1"/>
    <col min="7432" max="7432" width="17.42578125" style="1" customWidth="1"/>
    <col min="7433" max="7674" width="8.85546875" style="1"/>
    <col min="7675" max="7675" width="4.42578125" style="1" customWidth="1"/>
    <col min="7676" max="7676" width="30.42578125" style="1" customWidth="1"/>
    <col min="7677" max="7677" width="18.42578125" style="1" customWidth="1"/>
    <col min="7678" max="7678" width="20" style="1" customWidth="1"/>
    <col min="7679" max="7681" width="8" style="1" customWidth="1"/>
    <col min="7682" max="7683" width="6.5703125" style="1" customWidth="1"/>
    <col min="7684" max="7684" width="12.42578125" style="1" customWidth="1"/>
    <col min="7685" max="7685" width="8.5703125" style="1" customWidth="1"/>
    <col min="7686" max="7686" width="8.85546875" style="1" customWidth="1"/>
    <col min="7687" max="7687" width="22.5703125" style="1" customWidth="1"/>
    <col min="7688" max="7688" width="17.42578125" style="1" customWidth="1"/>
    <col min="7689" max="7930" width="8.85546875" style="1"/>
    <col min="7931" max="7931" width="4.42578125" style="1" customWidth="1"/>
    <col min="7932" max="7932" width="30.42578125" style="1" customWidth="1"/>
    <col min="7933" max="7933" width="18.42578125" style="1" customWidth="1"/>
    <col min="7934" max="7934" width="20" style="1" customWidth="1"/>
    <col min="7935" max="7937" width="8" style="1" customWidth="1"/>
    <col min="7938" max="7939" width="6.5703125" style="1" customWidth="1"/>
    <col min="7940" max="7940" width="12.42578125" style="1" customWidth="1"/>
    <col min="7941" max="7941" width="8.5703125" style="1" customWidth="1"/>
    <col min="7942" max="7942" width="8.85546875" style="1" customWidth="1"/>
    <col min="7943" max="7943" width="22.5703125" style="1" customWidth="1"/>
    <col min="7944" max="7944" width="17.42578125" style="1" customWidth="1"/>
    <col min="7945" max="8186" width="8.85546875" style="1"/>
    <col min="8187" max="8187" width="4.42578125" style="1" customWidth="1"/>
    <col min="8188" max="8188" width="30.42578125" style="1" customWidth="1"/>
    <col min="8189" max="8189" width="18.42578125" style="1" customWidth="1"/>
    <col min="8190" max="8190" width="20" style="1" customWidth="1"/>
    <col min="8191" max="8193" width="8" style="1" customWidth="1"/>
    <col min="8194" max="8195" width="6.5703125" style="1" customWidth="1"/>
    <col min="8196" max="8196" width="12.42578125" style="1" customWidth="1"/>
    <col min="8197" max="8197" width="8.5703125" style="1" customWidth="1"/>
    <col min="8198" max="8198" width="8.85546875" style="1" customWidth="1"/>
    <col min="8199" max="8199" width="22.5703125" style="1" customWidth="1"/>
    <col min="8200" max="8200" width="17.42578125" style="1" customWidth="1"/>
    <col min="8201" max="8442" width="8.85546875" style="1"/>
    <col min="8443" max="8443" width="4.42578125" style="1" customWidth="1"/>
    <col min="8444" max="8444" width="30.42578125" style="1" customWidth="1"/>
    <col min="8445" max="8445" width="18.42578125" style="1" customWidth="1"/>
    <col min="8446" max="8446" width="20" style="1" customWidth="1"/>
    <col min="8447" max="8449" width="8" style="1" customWidth="1"/>
    <col min="8450" max="8451" width="6.5703125" style="1" customWidth="1"/>
    <col min="8452" max="8452" width="12.42578125" style="1" customWidth="1"/>
    <col min="8453" max="8453" width="8.5703125" style="1" customWidth="1"/>
    <col min="8454" max="8454" width="8.85546875" style="1" customWidth="1"/>
    <col min="8455" max="8455" width="22.5703125" style="1" customWidth="1"/>
    <col min="8456" max="8456" width="17.42578125" style="1" customWidth="1"/>
    <col min="8457" max="8698" width="8.85546875" style="1"/>
    <col min="8699" max="8699" width="4.42578125" style="1" customWidth="1"/>
    <col min="8700" max="8700" width="30.42578125" style="1" customWidth="1"/>
    <col min="8701" max="8701" width="18.42578125" style="1" customWidth="1"/>
    <col min="8702" max="8702" width="20" style="1" customWidth="1"/>
    <col min="8703" max="8705" width="8" style="1" customWidth="1"/>
    <col min="8706" max="8707" width="6.5703125" style="1" customWidth="1"/>
    <col min="8708" max="8708" width="12.42578125" style="1" customWidth="1"/>
    <col min="8709" max="8709" width="8.5703125" style="1" customWidth="1"/>
    <col min="8710" max="8710" width="8.85546875" style="1" customWidth="1"/>
    <col min="8711" max="8711" width="22.5703125" style="1" customWidth="1"/>
    <col min="8712" max="8712" width="17.42578125" style="1" customWidth="1"/>
    <col min="8713" max="8954" width="8.85546875" style="1"/>
    <col min="8955" max="8955" width="4.42578125" style="1" customWidth="1"/>
    <col min="8956" max="8956" width="30.42578125" style="1" customWidth="1"/>
    <col min="8957" max="8957" width="18.42578125" style="1" customWidth="1"/>
    <col min="8958" max="8958" width="20" style="1" customWidth="1"/>
    <col min="8959" max="8961" width="8" style="1" customWidth="1"/>
    <col min="8962" max="8963" width="6.5703125" style="1" customWidth="1"/>
    <col min="8964" max="8964" width="12.42578125" style="1" customWidth="1"/>
    <col min="8965" max="8965" width="8.5703125" style="1" customWidth="1"/>
    <col min="8966" max="8966" width="8.85546875" style="1" customWidth="1"/>
    <col min="8967" max="8967" width="22.5703125" style="1" customWidth="1"/>
    <col min="8968" max="8968" width="17.42578125" style="1" customWidth="1"/>
    <col min="8969" max="9210" width="8.85546875" style="1"/>
    <col min="9211" max="9211" width="4.42578125" style="1" customWidth="1"/>
    <col min="9212" max="9212" width="30.42578125" style="1" customWidth="1"/>
    <col min="9213" max="9213" width="18.42578125" style="1" customWidth="1"/>
    <col min="9214" max="9214" width="20" style="1" customWidth="1"/>
    <col min="9215" max="9217" width="8" style="1" customWidth="1"/>
    <col min="9218" max="9219" width="6.5703125" style="1" customWidth="1"/>
    <col min="9220" max="9220" width="12.42578125" style="1" customWidth="1"/>
    <col min="9221" max="9221" width="8.5703125" style="1" customWidth="1"/>
    <col min="9222" max="9222" width="8.85546875" style="1" customWidth="1"/>
    <col min="9223" max="9223" width="22.5703125" style="1" customWidth="1"/>
    <col min="9224" max="9224" width="17.42578125" style="1" customWidth="1"/>
    <col min="9225" max="9466" width="8.85546875" style="1"/>
    <col min="9467" max="9467" width="4.42578125" style="1" customWidth="1"/>
    <col min="9468" max="9468" width="30.42578125" style="1" customWidth="1"/>
    <col min="9469" max="9469" width="18.42578125" style="1" customWidth="1"/>
    <col min="9470" max="9470" width="20" style="1" customWidth="1"/>
    <col min="9471" max="9473" width="8" style="1" customWidth="1"/>
    <col min="9474" max="9475" width="6.5703125" style="1" customWidth="1"/>
    <col min="9476" max="9476" width="12.42578125" style="1" customWidth="1"/>
    <col min="9477" max="9477" width="8.5703125" style="1" customWidth="1"/>
    <col min="9478" max="9478" width="8.85546875" style="1" customWidth="1"/>
    <col min="9479" max="9479" width="22.5703125" style="1" customWidth="1"/>
    <col min="9480" max="9480" width="17.42578125" style="1" customWidth="1"/>
    <col min="9481" max="9722" width="8.85546875" style="1"/>
    <col min="9723" max="9723" width="4.42578125" style="1" customWidth="1"/>
    <col min="9724" max="9724" width="30.42578125" style="1" customWidth="1"/>
    <col min="9725" max="9725" width="18.42578125" style="1" customWidth="1"/>
    <col min="9726" max="9726" width="20" style="1" customWidth="1"/>
    <col min="9727" max="9729" width="8" style="1" customWidth="1"/>
    <col min="9730" max="9731" width="6.5703125" style="1" customWidth="1"/>
    <col min="9732" max="9732" width="12.42578125" style="1" customWidth="1"/>
    <col min="9733" max="9733" width="8.5703125" style="1" customWidth="1"/>
    <col min="9734" max="9734" width="8.85546875" style="1" customWidth="1"/>
    <col min="9735" max="9735" width="22.5703125" style="1" customWidth="1"/>
    <col min="9736" max="9736" width="17.42578125" style="1" customWidth="1"/>
    <col min="9737" max="9978" width="8.85546875" style="1"/>
    <col min="9979" max="9979" width="4.42578125" style="1" customWidth="1"/>
    <col min="9980" max="9980" width="30.42578125" style="1" customWidth="1"/>
    <col min="9981" max="9981" width="18.42578125" style="1" customWidth="1"/>
    <col min="9982" max="9982" width="20" style="1" customWidth="1"/>
    <col min="9983" max="9985" width="8" style="1" customWidth="1"/>
    <col min="9986" max="9987" width="6.5703125" style="1" customWidth="1"/>
    <col min="9988" max="9988" width="12.42578125" style="1" customWidth="1"/>
    <col min="9989" max="9989" width="8.5703125" style="1" customWidth="1"/>
    <col min="9990" max="9990" width="8.85546875" style="1" customWidth="1"/>
    <col min="9991" max="9991" width="22.5703125" style="1" customWidth="1"/>
    <col min="9992" max="9992" width="17.42578125" style="1" customWidth="1"/>
    <col min="9993" max="10234" width="8.85546875" style="1"/>
    <col min="10235" max="10235" width="4.42578125" style="1" customWidth="1"/>
    <col min="10236" max="10236" width="30.42578125" style="1" customWidth="1"/>
    <col min="10237" max="10237" width="18.42578125" style="1" customWidth="1"/>
    <col min="10238" max="10238" width="20" style="1" customWidth="1"/>
    <col min="10239" max="10241" width="8" style="1" customWidth="1"/>
    <col min="10242" max="10243" width="6.5703125" style="1" customWidth="1"/>
    <col min="10244" max="10244" width="12.42578125" style="1" customWidth="1"/>
    <col min="10245" max="10245" width="8.5703125" style="1" customWidth="1"/>
    <col min="10246" max="10246" width="8.85546875" style="1" customWidth="1"/>
    <col min="10247" max="10247" width="22.5703125" style="1" customWidth="1"/>
    <col min="10248" max="10248" width="17.42578125" style="1" customWidth="1"/>
    <col min="10249" max="10490" width="8.85546875" style="1"/>
    <col min="10491" max="10491" width="4.42578125" style="1" customWidth="1"/>
    <col min="10492" max="10492" width="30.42578125" style="1" customWidth="1"/>
    <col min="10493" max="10493" width="18.42578125" style="1" customWidth="1"/>
    <col min="10494" max="10494" width="20" style="1" customWidth="1"/>
    <col min="10495" max="10497" width="8" style="1" customWidth="1"/>
    <col min="10498" max="10499" width="6.5703125" style="1" customWidth="1"/>
    <col min="10500" max="10500" width="12.42578125" style="1" customWidth="1"/>
    <col min="10501" max="10501" width="8.5703125" style="1" customWidth="1"/>
    <col min="10502" max="10502" width="8.85546875" style="1" customWidth="1"/>
    <col min="10503" max="10503" width="22.5703125" style="1" customWidth="1"/>
    <col min="10504" max="10504" width="17.42578125" style="1" customWidth="1"/>
    <col min="10505" max="10746" width="8.85546875" style="1"/>
    <col min="10747" max="10747" width="4.42578125" style="1" customWidth="1"/>
    <col min="10748" max="10748" width="30.42578125" style="1" customWidth="1"/>
    <col min="10749" max="10749" width="18.42578125" style="1" customWidth="1"/>
    <col min="10750" max="10750" width="20" style="1" customWidth="1"/>
    <col min="10751" max="10753" width="8" style="1" customWidth="1"/>
    <col min="10754" max="10755" width="6.5703125" style="1" customWidth="1"/>
    <col min="10756" max="10756" width="12.42578125" style="1" customWidth="1"/>
    <col min="10757" max="10757" width="8.5703125" style="1" customWidth="1"/>
    <col min="10758" max="10758" width="8.85546875" style="1" customWidth="1"/>
    <col min="10759" max="10759" width="22.5703125" style="1" customWidth="1"/>
    <col min="10760" max="10760" width="17.42578125" style="1" customWidth="1"/>
    <col min="10761" max="11002" width="8.85546875" style="1"/>
    <col min="11003" max="11003" width="4.42578125" style="1" customWidth="1"/>
    <col min="11004" max="11004" width="30.42578125" style="1" customWidth="1"/>
    <col min="11005" max="11005" width="18.42578125" style="1" customWidth="1"/>
    <col min="11006" max="11006" width="20" style="1" customWidth="1"/>
    <col min="11007" max="11009" width="8" style="1" customWidth="1"/>
    <col min="11010" max="11011" width="6.5703125" style="1" customWidth="1"/>
    <col min="11012" max="11012" width="12.42578125" style="1" customWidth="1"/>
    <col min="11013" max="11013" width="8.5703125" style="1" customWidth="1"/>
    <col min="11014" max="11014" width="8.85546875" style="1" customWidth="1"/>
    <col min="11015" max="11015" width="22.5703125" style="1" customWidth="1"/>
    <col min="11016" max="11016" width="17.42578125" style="1" customWidth="1"/>
    <col min="11017" max="11258" width="8.85546875" style="1"/>
    <col min="11259" max="11259" width="4.42578125" style="1" customWidth="1"/>
    <col min="11260" max="11260" width="30.42578125" style="1" customWidth="1"/>
    <col min="11261" max="11261" width="18.42578125" style="1" customWidth="1"/>
    <col min="11262" max="11262" width="20" style="1" customWidth="1"/>
    <col min="11263" max="11265" width="8" style="1" customWidth="1"/>
    <col min="11266" max="11267" width="6.5703125" style="1" customWidth="1"/>
    <col min="11268" max="11268" width="12.42578125" style="1" customWidth="1"/>
    <col min="11269" max="11269" width="8.5703125" style="1" customWidth="1"/>
    <col min="11270" max="11270" width="8.85546875" style="1" customWidth="1"/>
    <col min="11271" max="11271" width="22.5703125" style="1" customWidth="1"/>
    <col min="11272" max="11272" width="17.42578125" style="1" customWidth="1"/>
    <col min="11273" max="11514" width="8.85546875" style="1"/>
    <col min="11515" max="11515" width="4.42578125" style="1" customWidth="1"/>
    <col min="11516" max="11516" width="30.42578125" style="1" customWidth="1"/>
    <col min="11517" max="11517" width="18.42578125" style="1" customWidth="1"/>
    <col min="11518" max="11518" width="20" style="1" customWidth="1"/>
    <col min="11519" max="11521" width="8" style="1" customWidth="1"/>
    <col min="11522" max="11523" width="6.5703125" style="1" customWidth="1"/>
    <col min="11524" max="11524" width="12.42578125" style="1" customWidth="1"/>
    <col min="11525" max="11525" width="8.5703125" style="1" customWidth="1"/>
    <col min="11526" max="11526" width="8.85546875" style="1" customWidth="1"/>
    <col min="11527" max="11527" width="22.5703125" style="1" customWidth="1"/>
    <col min="11528" max="11528" width="17.42578125" style="1" customWidth="1"/>
    <col min="11529" max="11770" width="8.85546875" style="1"/>
    <col min="11771" max="11771" width="4.42578125" style="1" customWidth="1"/>
    <col min="11772" max="11772" width="30.42578125" style="1" customWidth="1"/>
    <col min="11773" max="11773" width="18.42578125" style="1" customWidth="1"/>
    <col min="11774" max="11774" width="20" style="1" customWidth="1"/>
    <col min="11775" max="11777" width="8" style="1" customWidth="1"/>
    <col min="11778" max="11779" width="6.5703125" style="1" customWidth="1"/>
    <col min="11780" max="11780" width="12.42578125" style="1" customWidth="1"/>
    <col min="11781" max="11781" width="8.5703125" style="1" customWidth="1"/>
    <col min="11782" max="11782" width="8.85546875" style="1" customWidth="1"/>
    <col min="11783" max="11783" width="22.5703125" style="1" customWidth="1"/>
    <col min="11784" max="11784" width="17.42578125" style="1" customWidth="1"/>
    <col min="11785" max="12026" width="8.85546875" style="1"/>
    <col min="12027" max="12027" width="4.42578125" style="1" customWidth="1"/>
    <col min="12028" max="12028" width="30.42578125" style="1" customWidth="1"/>
    <col min="12029" max="12029" width="18.42578125" style="1" customWidth="1"/>
    <col min="12030" max="12030" width="20" style="1" customWidth="1"/>
    <col min="12031" max="12033" width="8" style="1" customWidth="1"/>
    <col min="12034" max="12035" width="6.5703125" style="1" customWidth="1"/>
    <col min="12036" max="12036" width="12.42578125" style="1" customWidth="1"/>
    <col min="12037" max="12037" width="8.5703125" style="1" customWidth="1"/>
    <col min="12038" max="12038" width="8.85546875" style="1" customWidth="1"/>
    <col min="12039" max="12039" width="22.5703125" style="1" customWidth="1"/>
    <col min="12040" max="12040" width="17.42578125" style="1" customWidth="1"/>
    <col min="12041" max="12282" width="8.85546875" style="1"/>
    <col min="12283" max="12283" width="4.42578125" style="1" customWidth="1"/>
    <col min="12284" max="12284" width="30.42578125" style="1" customWidth="1"/>
    <col min="12285" max="12285" width="18.42578125" style="1" customWidth="1"/>
    <col min="12286" max="12286" width="20" style="1" customWidth="1"/>
    <col min="12287" max="12289" width="8" style="1" customWidth="1"/>
    <col min="12290" max="12291" width="6.5703125" style="1" customWidth="1"/>
    <col min="12292" max="12292" width="12.42578125" style="1" customWidth="1"/>
    <col min="12293" max="12293" width="8.5703125" style="1" customWidth="1"/>
    <col min="12294" max="12294" width="8.85546875" style="1" customWidth="1"/>
    <col min="12295" max="12295" width="22.5703125" style="1" customWidth="1"/>
    <col min="12296" max="12296" width="17.42578125" style="1" customWidth="1"/>
    <col min="12297" max="12538" width="8.85546875" style="1"/>
    <col min="12539" max="12539" width="4.42578125" style="1" customWidth="1"/>
    <col min="12540" max="12540" width="30.42578125" style="1" customWidth="1"/>
    <col min="12541" max="12541" width="18.42578125" style="1" customWidth="1"/>
    <col min="12542" max="12542" width="20" style="1" customWidth="1"/>
    <col min="12543" max="12545" width="8" style="1" customWidth="1"/>
    <col min="12546" max="12547" width="6.5703125" style="1" customWidth="1"/>
    <col min="12548" max="12548" width="12.42578125" style="1" customWidth="1"/>
    <col min="12549" max="12549" width="8.5703125" style="1" customWidth="1"/>
    <col min="12550" max="12550" width="8.85546875" style="1" customWidth="1"/>
    <col min="12551" max="12551" width="22.5703125" style="1" customWidth="1"/>
    <col min="12552" max="12552" width="17.42578125" style="1" customWidth="1"/>
    <col min="12553" max="12794" width="8.85546875" style="1"/>
    <col min="12795" max="12795" width="4.42578125" style="1" customWidth="1"/>
    <col min="12796" max="12796" width="30.42578125" style="1" customWidth="1"/>
    <col min="12797" max="12797" width="18.42578125" style="1" customWidth="1"/>
    <col min="12798" max="12798" width="20" style="1" customWidth="1"/>
    <col min="12799" max="12801" width="8" style="1" customWidth="1"/>
    <col min="12802" max="12803" width="6.5703125" style="1" customWidth="1"/>
    <col min="12804" max="12804" width="12.42578125" style="1" customWidth="1"/>
    <col min="12805" max="12805" width="8.5703125" style="1" customWidth="1"/>
    <col min="12806" max="12806" width="8.85546875" style="1" customWidth="1"/>
    <col min="12807" max="12807" width="22.5703125" style="1" customWidth="1"/>
    <col min="12808" max="12808" width="17.42578125" style="1" customWidth="1"/>
    <col min="12809" max="13050" width="8.85546875" style="1"/>
    <col min="13051" max="13051" width="4.42578125" style="1" customWidth="1"/>
    <col min="13052" max="13052" width="30.42578125" style="1" customWidth="1"/>
    <col min="13053" max="13053" width="18.42578125" style="1" customWidth="1"/>
    <col min="13054" max="13054" width="20" style="1" customWidth="1"/>
    <col min="13055" max="13057" width="8" style="1" customWidth="1"/>
    <col min="13058" max="13059" width="6.5703125" style="1" customWidth="1"/>
    <col min="13060" max="13060" width="12.42578125" style="1" customWidth="1"/>
    <col min="13061" max="13061" width="8.5703125" style="1" customWidth="1"/>
    <col min="13062" max="13062" width="8.85546875" style="1" customWidth="1"/>
    <col min="13063" max="13063" width="22.5703125" style="1" customWidth="1"/>
    <col min="13064" max="13064" width="17.42578125" style="1" customWidth="1"/>
    <col min="13065" max="13306" width="8.85546875" style="1"/>
    <col min="13307" max="13307" width="4.42578125" style="1" customWidth="1"/>
    <col min="13308" max="13308" width="30.42578125" style="1" customWidth="1"/>
    <col min="13309" max="13309" width="18.42578125" style="1" customWidth="1"/>
    <col min="13310" max="13310" width="20" style="1" customWidth="1"/>
    <col min="13311" max="13313" width="8" style="1" customWidth="1"/>
    <col min="13314" max="13315" width="6.5703125" style="1" customWidth="1"/>
    <col min="13316" max="13316" width="12.42578125" style="1" customWidth="1"/>
    <col min="13317" max="13317" width="8.5703125" style="1" customWidth="1"/>
    <col min="13318" max="13318" width="8.85546875" style="1" customWidth="1"/>
    <col min="13319" max="13319" width="22.5703125" style="1" customWidth="1"/>
    <col min="13320" max="13320" width="17.42578125" style="1" customWidth="1"/>
    <col min="13321" max="13562" width="8.85546875" style="1"/>
    <col min="13563" max="13563" width="4.42578125" style="1" customWidth="1"/>
    <col min="13564" max="13564" width="30.42578125" style="1" customWidth="1"/>
    <col min="13565" max="13565" width="18.42578125" style="1" customWidth="1"/>
    <col min="13566" max="13566" width="20" style="1" customWidth="1"/>
    <col min="13567" max="13569" width="8" style="1" customWidth="1"/>
    <col min="13570" max="13571" width="6.5703125" style="1" customWidth="1"/>
    <col min="13572" max="13572" width="12.42578125" style="1" customWidth="1"/>
    <col min="13573" max="13573" width="8.5703125" style="1" customWidth="1"/>
    <col min="13574" max="13574" width="8.85546875" style="1" customWidth="1"/>
    <col min="13575" max="13575" width="22.5703125" style="1" customWidth="1"/>
    <col min="13576" max="13576" width="17.42578125" style="1" customWidth="1"/>
    <col min="13577" max="13818" width="8.85546875" style="1"/>
    <col min="13819" max="13819" width="4.42578125" style="1" customWidth="1"/>
    <col min="13820" max="13820" width="30.42578125" style="1" customWidth="1"/>
    <col min="13821" max="13821" width="18.42578125" style="1" customWidth="1"/>
    <col min="13822" max="13822" width="20" style="1" customWidth="1"/>
    <col min="13823" max="13825" width="8" style="1" customWidth="1"/>
    <col min="13826" max="13827" width="6.5703125" style="1" customWidth="1"/>
    <col min="13828" max="13828" width="12.42578125" style="1" customWidth="1"/>
    <col min="13829" max="13829" width="8.5703125" style="1" customWidth="1"/>
    <col min="13830" max="13830" width="8.85546875" style="1" customWidth="1"/>
    <col min="13831" max="13831" width="22.5703125" style="1" customWidth="1"/>
    <col min="13832" max="13832" width="17.42578125" style="1" customWidth="1"/>
    <col min="13833" max="14074" width="8.85546875" style="1"/>
    <col min="14075" max="14075" width="4.42578125" style="1" customWidth="1"/>
    <col min="14076" max="14076" width="30.42578125" style="1" customWidth="1"/>
    <col min="14077" max="14077" width="18.42578125" style="1" customWidth="1"/>
    <col min="14078" max="14078" width="20" style="1" customWidth="1"/>
    <col min="14079" max="14081" width="8" style="1" customWidth="1"/>
    <col min="14082" max="14083" width="6.5703125" style="1" customWidth="1"/>
    <col min="14084" max="14084" width="12.42578125" style="1" customWidth="1"/>
    <col min="14085" max="14085" width="8.5703125" style="1" customWidth="1"/>
    <col min="14086" max="14086" width="8.85546875" style="1" customWidth="1"/>
    <col min="14087" max="14087" width="22.5703125" style="1" customWidth="1"/>
    <col min="14088" max="14088" width="17.42578125" style="1" customWidth="1"/>
    <col min="14089" max="14330" width="8.85546875" style="1"/>
    <col min="14331" max="14331" width="4.42578125" style="1" customWidth="1"/>
    <col min="14332" max="14332" width="30.42578125" style="1" customWidth="1"/>
    <col min="14333" max="14333" width="18.42578125" style="1" customWidth="1"/>
    <col min="14334" max="14334" width="20" style="1" customWidth="1"/>
    <col min="14335" max="14337" width="8" style="1" customWidth="1"/>
    <col min="14338" max="14339" width="6.5703125" style="1" customWidth="1"/>
    <col min="14340" max="14340" width="12.42578125" style="1" customWidth="1"/>
    <col min="14341" max="14341" width="8.5703125" style="1" customWidth="1"/>
    <col min="14342" max="14342" width="8.85546875" style="1" customWidth="1"/>
    <col min="14343" max="14343" width="22.5703125" style="1" customWidth="1"/>
    <col min="14344" max="14344" width="17.42578125" style="1" customWidth="1"/>
    <col min="14345" max="14586" width="8.85546875" style="1"/>
    <col min="14587" max="14587" width="4.42578125" style="1" customWidth="1"/>
    <col min="14588" max="14588" width="30.42578125" style="1" customWidth="1"/>
    <col min="14589" max="14589" width="18.42578125" style="1" customWidth="1"/>
    <col min="14590" max="14590" width="20" style="1" customWidth="1"/>
    <col min="14591" max="14593" width="8" style="1" customWidth="1"/>
    <col min="14594" max="14595" width="6.5703125" style="1" customWidth="1"/>
    <col min="14596" max="14596" width="12.42578125" style="1" customWidth="1"/>
    <col min="14597" max="14597" width="8.5703125" style="1" customWidth="1"/>
    <col min="14598" max="14598" width="8.85546875" style="1" customWidth="1"/>
    <col min="14599" max="14599" width="22.5703125" style="1" customWidth="1"/>
    <col min="14600" max="14600" width="17.42578125" style="1" customWidth="1"/>
    <col min="14601" max="14842" width="8.85546875" style="1"/>
    <col min="14843" max="14843" width="4.42578125" style="1" customWidth="1"/>
    <col min="14844" max="14844" width="30.42578125" style="1" customWidth="1"/>
    <col min="14845" max="14845" width="18.42578125" style="1" customWidth="1"/>
    <col min="14846" max="14846" width="20" style="1" customWidth="1"/>
    <col min="14847" max="14849" width="8" style="1" customWidth="1"/>
    <col min="14850" max="14851" width="6.5703125" style="1" customWidth="1"/>
    <col min="14852" max="14852" width="12.42578125" style="1" customWidth="1"/>
    <col min="14853" max="14853" width="8.5703125" style="1" customWidth="1"/>
    <col min="14854" max="14854" width="8.85546875" style="1" customWidth="1"/>
    <col min="14855" max="14855" width="22.5703125" style="1" customWidth="1"/>
    <col min="14856" max="14856" width="17.42578125" style="1" customWidth="1"/>
    <col min="14857" max="15098" width="8.85546875" style="1"/>
    <col min="15099" max="15099" width="4.42578125" style="1" customWidth="1"/>
    <col min="15100" max="15100" width="30.42578125" style="1" customWidth="1"/>
    <col min="15101" max="15101" width="18.42578125" style="1" customWidth="1"/>
    <col min="15102" max="15102" width="20" style="1" customWidth="1"/>
    <col min="15103" max="15105" width="8" style="1" customWidth="1"/>
    <col min="15106" max="15107" width="6.5703125" style="1" customWidth="1"/>
    <col min="15108" max="15108" width="12.42578125" style="1" customWidth="1"/>
    <col min="15109" max="15109" width="8.5703125" style="1" customWidth="1"/>
    <col min="15110" max="15110" width="8.85546875" style="1" customWidth="1"/>
    <col min="15111" max="15111" width="22.5703125" style="1" customWidth="1"/>
    <col min="15112" max="15112" width="17.42578125" style="1" customWidth="1"/>
    <col min="15113" max="15354" width="8.85546875" style="1"/>
    <col min="15355" max="15355" width="4.42578125" style="1" customWidth="1"/>
    <col min="15356" max="15356" width="30.42578125" style="1" customWidth="1"/>
    <col min="15357" max="15357" width="18.42578125" style="1" customWidth="1"/>
    <col min="15358" max="15358" width="20" style="1" customWidth="1"/>
    <col min="15359" max="15361" width="8" style="1" customWidth="1"/>
    <col min="15362" max="15363" width="6.5703125" style="1" customWidth="1"/>
    <col min="15364" max="15364" width="12.42578125" style="1" customWidth="1"/>
    <col min="15365" max="15365" width="8.5703125" style="1" customWidth="1"/>
    <col min="15366" max="15366" width="8.85546875" style="1" customWidth="1"/>
    <col min="15367" max="15367" width="22.5703125" style="1" customWidth="1"/>
    <col min="15368" max="15368" width="17.42578125" style="1" customWidth="1"/>
    <col min="15369" max="15610" width="8.85546875" style="1"/>
    <col min="15611" max="15611" width="4.42578125" style="1" customWidth="1"/>
    <col min="15612" max="15612" width="30.42578125" style="1" customWidth="1"/>
    <col min="15613" max="15613" width="18.42578125" style="1" customWidth="1"/>
    <col min="15614" max="15614" width="20" style="1" customWidth="1"/>
    <col min="15615" max="15617" width="8" style="1" customWidth="1"/>
    <col min="15618" max="15619" width="6.5703125" style="1" customWidth="1"/>
    <col min="15620" max="15620" width="12.42578125" style="1" customWidth="1"/>
    <col min="15621" max="15621" width="8.5703125" style="1" customWidth="1"/>
    <col min="15622" max="15622" width="8.85546875" style="1" customWidth="1"/>
    <col min="15623" max="15623" width="22.5703125" style="1" customWidth="1"/>
    <col min="15624" max="15624" width="17.42578125" style="1" customWidth="1"/>
    <col min="15625" max="15866" width="8.85546875" style="1"/>
    <col min="15867" max="15867" width="4.42578125" style="1" customWidth="1"/>
    <col min="15868" max="15868" width="30.42578125" style="1" customWidth="1"/>
    <col min="15869" max="15869" width="18.42578125" style="1" customWidth="1"/>
    <col min="15870" max="15870" width="20" style="1" customWidth="1"/>
    <col min="15871" max="15873" width="8" style="1" customWidth="1"/>
    <col min="15874" max="15875" width="6.5703125" style="1" customWidth="1"/>
    <col min="15876" max="15876" width="12.42578125" style="1" customWidth="1"/>
    <col min="15877" max="15877" width="8.5703125" style="1" customWidth="1"/>
    <col min="15878" max="15878" width="8.85546875" style="1" customWidth="1"/>
    <col min="15879" max="15879" width="22.5703125" style="1" customWidth="1"/>
    <col min="15880" max="15880" width="17.42578125" style="1" customWidth="1"/>
    <col min="15881" max="16122" width="8.85546875" style="1"/>
    <col min="16123" max="16123" width="4.42578125" style="1" customWidth="1"/>
    <col min="16124" max="16124" width="30.42578125" style="1" customWidth="1"/>
    <col min="16125" max="16125" width="18.42578125" style="1" customWidth="1"/>
    <col min="16126" max="16126" width="20" style="1" customWidth="1"/>
    <col min="16127" max="16129" width="8" style="1" customWidth="1"/>
    <col min="16130" max="16131" width="6.5703125" style="1" customWidth="1"/>
    <col min="16132" max="16132" width="12.42578125" style="1" customWidth="1"/>
    <col min="16133" max="16133" width="8.5703125" style="1" customWidth="1"/>
    <col min="16134" max="16134" width="8.85546875" style="1" customWidth="1"/>
    <col min="16135" max="16135" width="22.5703125" style="1" customWidth="1"/>
    <col min="16136" max="16136" width="17.42578125" style="1" customWidth="1"/>
    <col min="16137" max="16384" width="8.85546875" style="1"/>
  </cols>
  <sheetData>
    <row r="1" spans="1:14" ht="20.25" customHeight="1" x14ac:dyDescent="0.45">
      <c r="C1" s="3"/>
      <c r="D1" s="167" t="s">
        <v>62</v>
      </c>
      <c r="E1" s="167"/>
      <c r="F1" s="167"/>
      <c r="G1" s="167"/>
      <c r="H1" s="167"/>
      <c r="I1" s="167"/>
      <c r="J1" s="167"/>
      <c r="K1" s="167"/>
    </row>
    <row r="2" spans="1:14" ht="20.25" customHeight="1" x14ac:dyDescent="0.45">
      <c r="C2" s="3"/>
      <c r="D2" s="3"/>
      <c r="E2" s="3"/>
      <c r="F2" s="3"/>
      <c r="G2" s="5"/>
      <c r="H2" s="5"/>
      <c r="I2" s="5"/>
      <c r="J2" s="6" t="s">
        <v>63</v>
      </c>
      <c r="K2" s="6"/>
      <c r="L2" s="7"/>
    </row>
    <row r="3" spans="1:14" ht="20.25" customHeight="1" x14ac:dyDescent="0.45">
      <c r="C3" s="3"/>
      <c r="D3" s="3"/>
      <c r="E3" s="3"/>
      <c r="F3" s="3" t="s">
        <v>0</v>
      </c>
      <c r="G3" s="5"/>
      <c r="H3" s="5"/>
      <c r="I3" s="5"/>
      <c r="J3" s="167" t="s">
        <v>64</v>
      </c>
      <c r="K3" s="167"/>
      <c r="L3" s="167"/>
    </row>
    <row r="4" spans="1:14" ht="20.25" customHeight="1" x14ac:dyDescent="0.45">
      <c r="C4" s="3"/>
      <c r="D4" s="3"/>
      <c r="E4" s="3"/>
      <c r="F4" s="3"/>
      <c r="G4" s="5"/>
      <c r="H4" s="5"/>
      <c r="I4" s="5"/>
      <c r="J4" s="3"/>
    </row>
    <row r="5" spans="1:14" ht="23.45" customHeight="1" x14ac:dyDescent="0.45">
      <c r="C5" s="3"/>
      <c r="D5" s="3"/>
      <c r="E5" s="3"/>
      <c r="F5" s="3" t="s">
        <v>1</v>
      </c>
      <c r="G5" s="5"/>
      <c r="H5" s="5"/>
      <c r="I5" s="5"/>
      <c r="J5" s="8" t="s">
        <v>271</v>
      </c>
    </row>
    <row r="6" spans="1:14" ht="21" customHeight="1" x14ac:dyDescent="0.45">
      <c r="C6" s="3"/>
      <c r="D6" s="3"/>
      <c r="E6" s="3"/>
      <c r="F6" s="3" t="s">
        <v>192</v>
      </c>
      <c r="G6" s="5"/>
      <c r="H6" s="5"/>
      <c r="I6" s="5"/>
      <c r="J6" s="8" t="s">
        <v>272</v>
      </c>
    </row>
    <row r="7" spans="1:14" ht="20.45" x14ac:dyDescent="0.45">
      <c r="C7" s="3"/>
      <c r="K7" s="3"/>
    </row>
    <row r="8" spans="1:14" ht="20.45" customHeight="1" x14ac:dyDescent="0.3">
      <c r="A8" s="160"/>
      <c r="B8" s="161" t="s">
        <v>2</v>
      </c>
      <c r="C8" s="162" t="s">
        <v>3</v>
      </c>
      <c r="D8" s="162" t="s">
        <v>305</v>
      </c>
      <c r="E8" s="161" t="s">
        <v>212</v>
      </c>
      <c r="F8" s="168" t="s">
        <v>66</v>
      </c>
      <c r="G8" s="162" t="s">
        <v>5</v>
      </c>
      <c r="H8" s="162"/>
      <c r="I8" s="162"/>
      <c r="J8" s="162" t="s">
        <v>6</v>
      </c>
      <c r="K8" s="162"/>
      <c r="L8" s="166" t="s">
        <v>7</v>
      </c>
      <c r="M8" s="162" t="s">
        <v>8</v>
      </c>
      <c r="N8" s="163" t="s">
        <v>307</v>
      </c>
    </row>
    <row r="9" spans="1:14" x14ac:dyDescent="0.3">
      <c r="A9" s="160"/>
      <c r="B9" s="162"/>
      <c r="C9" s="162"/>
      <c r="D9" s="162"/>
      <c r="E9" s="162"/>
      <c r="F9" s="168"/>
      <c r="G9" s="140">
        <v>1</v>
      </c>
      <c r="H9" s="140">
        <v>2</v>
      </c>
      <c r="I9" s="140">
        <v>3</v>
      </c>
      <c r="J9" s="131">
        <v>4</v>
      </c>
      <c r="K9" s="131">
        <v>5</v>
      </c>
      <c r="L9" s="166"/>
      <c r="M9" s="162"/>
      <c r="N9" s="164"/>
    </row>
    <row r="10" spans="1:14" ht="20.45" x14ac:dyDescent="0.45">
      <c r="A10" s="49"/>
      <c r="B10" s="127" t="s">
        <v>67</v>
      </c>
      <c r="C10" s="10" t="s">
        <v>90</v>
      </c>
      <c r="D10" s="127" t="s">
        <v>343</v>
      </c>
      <c r="E10" s="127" t="s">
        <v>91</v>
      </c>
      <c r="F10" s="21" t="s">
        <v>155</v>
      </c>
      <c r="G10" s="48">
        <v>180</v>
      </c>
      <c r="H10" s="48">
        <v>180</v>
      </c>
      <c r="I10" s="48">
        <v>180</v>
      </c>
      <c r="J10" s="11">
        <v>259</v>
      </c>
      <c r="K10" s="11"/>
      <c r="L10" s="12">
        <f t="shared" ref="L10:L41" si="0">G10+H10+I10</f>
        <v>540</v>
      </c>
      <c r="M10" s="140">
        <v>1</v>
      </c>
      <c r="N10" s="126">
        <f>IF(L10=0,0,ROUNDUP(((L10/$L$10)+((LOG(COUNT(L$10:L$63))-LOG(M10))/10))*100,0))</f>
        <v>118</v>
      </c>
    </row>
    <row r="11" spans="1:14" ht="20.45" x14ac:dyDescent="0.45">
      <c r="A11" s="49"/>
      <c r="B11" s="127" t="s">
        <v>26</v>
      </c>
      <c r="C11" s="10" t="s">
        <v>21</v>
      </c>
      <c r="D11" s="127" t="s">
        <v>344</v>
      </c>
      <c r="E11" s="127" t="s">
        <v>22</v>
      </c>
      <c r="F11" s="21" t="s">
        <v>155</v>
      </c>
      <c r="G11" s="48">
        <v>180</v>
      </c>
      <c r="H11" s="48">
        <v>180</v>
      </c>
      <c r="I11" s="48">
        <v>180</v>
      </c>
      <c r="J11" s="127" t="s">
        <v>282</v>
      </c>
      <c r="K11" s="127"/>
      <c r="L11" s="12">
        <f t="shared" si="0"/>
        <v>540</v>
      </c>
      <c r="M11" s="140">
        <v>2</v>
      </c>
      <c r="N11" s="126">
        <f t="shared" ref="N11:N63" si="1">IF(L11=0,0,ROUNDUP(((L11/$L$10)+((LOG(COUNT(L$10:L$63))-LOG(M11))/10))*100,0))</f>
        <v>115</v>
      </c>
    </row>
    <row r="12" spans="1:14" ht="20.45" x14ac:dyDescent="0.45">
      <c r="A12" s="49"/>
      <c r="B12" s="127" t="s">
        <v>76</v>
      </c>
      <c r="C12" s="10" t="s">
        <v>111</v>
      </c>
      <c r="D12" s="127" t="s">
        <v>345</v>
      </c>
      <c r="E12" s="127" t="s">
        <v>114</v>
      </c>
      <c r="F12" s="21" t="s">
        <v>155</v>
      </c>
      <c r="G12" s="48">
        <v>180</v>
      </c>
      <c r="H12" s="48">
        <v>130</v>
      </c>
      <c r="I12" s="48">
        <v>180</v>
      </c>
      <c r="J12" s="127"/>
      <c r="K12" s="127"/>
      <c r="L12" s="12">
        <f t="shared" si="0"/>
        <v>490</v>
      </c>
      <c r="M12" s="140">
        <v>3</v>
      </c>
      <c r="N12" s="126">
        <f t="shared" si="1"/>
        <v>104</v>
      </c>
    </row>
    <row r="13" spans="1:14" ht="20.45" x14ac:dyDescent="0.45">
      <c r="A13" s="49"/>
      <c r="B13" s="127" t="s">
        <v>163</v>
      </c>
      <c r="C13" s="26" t="s">
        <v>346</v>
      </c>
      <c r="D13" s="127" t="s">
        <v>347</v>
      </c>
      <c r="E13" s="127" t="s">
        <v>267</v>
      </c>
      <c r="F13" s="20" t="s">
        <v>155</v>
      </c>
      <c r="G13" s="48">
        <v>180</v>
      </c>
      <c r="H13" s="48">
        <v>100</v>
      </c>
      <c r="I13" s="48">
        <v>180</v>
      </c>
      <c r="J13" s="127"/>
      <c r="K13" s="127"/>
      <c r="L13" s="12">
        <f t="shared" si="0"/>
        <v>460</v>
      </c>
      <c r="M13" s="13">
        <v>4</v>
      </c>
      <c r="N13" s="126">
        <f t="shared" si="1"/>
        <v>97</v>
      </c>
    </row>
    <row r="14" spans="1:14" ht="20.45" x14ac:dyDescent="0.45">
      <c r="A14" s="49"/>
      <c r="B14" s="127" t="s">
        <v>162</v>
      </c>
      <c r="C14" s="10" t="s">
        <v>176</v>
      </c>
      <c r="D14" s="127" t="s">
        <v>348</v>
      </c>
      <c r="E14" s="127" t="s">
        <v>180</v>
      </c>
      <c r="F14" s="21" t="s">
        <v>155</v>
      </c>
      <c r="G14" s="48">
        <v>117</v>
      </c>
      <c r="H14" s="48">
        <v>180</v>
      </c>
      <c r="I14" s="48">
        <v>147</v>
      </c>
      <c r="J14" s="127"/>
      <c r="K14" s="127"/>
      <c r="L14" s="12">
        <f t="shared" si="0"/>
        <v>444</v>
      </c>
      <c r="M14" s="13">
        <v>5</v>
      </c>
      <c r="N14" s="126">
        <f t="shared" si="1"/>
        <v>93</v>
      </c>
    </row>
    <row r="15" spans="1:14" ht="20.45" x14ac:dyDescent="0.45">
      <c r="A15" s="49"/>
      <c r="B15" s="127" t="s">
        <v>18</v>
      </c>
      <c r="C15" s="10" t="s">
        <v>30</v>
      </c>
      <c r="D15" s="120">
        <v>68293</v>
      </c>
      <c r="E15" s="127" t="s">
        <v>93</v>
      </c>
      <c r="F15" s="21" t="s">
        <v>155</v>
      </c>
      <c r="G15" s="48">
        <v>180</v>
      </c>
      <c r="H15" s="48">
        <v>112</v>
      </c>
      <c r="I15" s="48">
        <v>147</v>
      </c>
      <c r="J15" s="127"/>
      <c r="K15" s="127"/>
      <c r="L15" s="12">
        <f t="shared" si="0"/>
        <v>439</v>
      </c>
      <c r="M15" s="13">
        <v>6</v>
      </c>
      <c r="N15" s="126">
        <f t="shared" si="1"/>
        <v>91</v>
      </c>
    </row>
    <row r="16" spans="1:14" ht="20.45" x14ac:dyDescent="0.45">
      <c r="A16" s="49"/>
      <c r="B16" s="127" t="s">
        <v>75</v>
      </c>
      <c r="C16" s="10" t="s">
        <v>110</v>
      </c>
      <c r="D16" s="127" t="s">
        <v>349</v>
      </c>
      <c r="E16" s="127" t="s">
        <v>113</v>
      </c>
      <c r="F16" s="21" t="s">
        <v>155</v>
      </c>
      <c r="G16" s="48">
        <v>165</v>
      </c>
      <c r="H16" s="48">
        <v>92</v>
      </c>
      <c r="I16" s="48">
        <v>180</v>
      </c>
      <c r="J16" s="127"/>
      <c r="K16" s="127"/>
      <c r="L16" s="12">
        <f t="shared" si="0"/>
        <v>437</v>
      </c>
      <c r="M16" s="13">
        <v>7</v>
      </c>
      <c r="N16" s="126">
        <f t="shared" si="1"/>
        <v>90</v>
      </c>
    </row>
    <row r="17" spans="1:14" ht="20.45" x14ac:dyDescent="0.45">
      <c r="A17" s="49"/>
      <c r="B17" s="13">
        <v>13</v>
      </c>
      <c r="C17" s="15" t="s">
        <v>128</v>
      </c>
      <c r="D17" s="20" t="s">
        <v>323</v>
      </c>
      <c r="E17" s="32" t="s">
        <v>130</v>
      </c>
      <c r="F17" s="22" t="s">
        <v>155</v>
      </c>
      <c r="G17" s="48">
        <v>98</v>
      </c>
      <c r="H17" s="48">
        <v>180</v>
      </c>
      <c r="I17" s="48">
        <v>138</v>
      </c>
      <c r="J17" s="11"/>
      <c r="K17" s="11"/>
      <c r="L17" s="12">
        <f t="shared" si="0"/>
        <v>416</v>
      </c>
      <c r="M17" s="13">
        <v>8</v>
      </c>
      <c r="N17" s="126">
        <f t="shared" si="1"/>
        <v>86</v>
      </c>
    </row>
    <row r="18" spans="1:14" ht="20.45" x14ac:dyDescent="0.45">
      <c r="A18" s="49"/>
      <c r="B18" s="127" t="s">
        <v>33</v>
      </c>
      <c r="C18" s="10" t="s">
        <v>181</v>
      </c>
      <c r="D18" s="120">
        <v>23406</v>
      </c>
      <c r="E18" s="127" t="s">
        <v>182</v>
      </c>
      <c r="F18" s="21" t="s">
        <v>155</v>
      </c>
      <c r="G18" s="48">
        <v>180</v>
      </c>
      <c r="H18" s="48">
        <v>92</v>
      </c>
      <c r="I18" s="48">
        <v>116</v>
      </c>
      <c r="J18" s="127"/>
      <c r="K18" s="127"/>
      <c r="L18" s="12">
        <f t="shared" si="0"/>
        <v>388</v>
      </c>
      <c r="M18" s="13">
        <v>9</v>
      </c>
      <c r="N18" s="126">
        <f t="shared" si="1"/>
        <v>80</v>
      </c>
    </row>
    <row r="19" spans="1:14" ht="20.45" x14ac:dyDescent="0.45">
      <c r="A19" s="49"/>
      <c r="B19" s="127" t="s">
        <v>50</v>
      </c>
      <c r="C19" s="10" t="s">
        <v>165</v>
      </c>
      <c r="D19" s="127" t="s">
        <v>350</v>
      </c>
      <c r="E19" s="127" t="s">
        <v>166</v>
      </c>
      <c r="F19" s="21" t="s">
        <v>155</v>
      </c>
      <c r="G19" s="48">
        <v>144</v>
      </c>
      <c r="H19" s="48">
        <v>180</v>
      </c>
      <c r="I19" s="48">
        <v>63</v>
      </c>
      <c r="J19" s="127"/>
      <c r="K19" s="127"/>
      <c r="L19" s="12">
        <f t="shared" si="0"/>
        <v>387</v>
      </c>
      <c r="M19" s="13">
        <v>10</v>
      </c>
      <c r="N19" s="126">
        <f t="shared" si="1"/>
        <v>79</v>
      </c>
    </row>
    <row r="20" spans="1:14" ht="20.45" x14ac:dyDescent="0.45">
      <c r="A20" s="49"/>
      <c r="B20" s="127" t="s">
        <v>49</v>
      </c>
      <c r="C20" s="24" t="s">
        <v>185</v>
      </c>
      <c r="D20" s="127"/>
      <c r="E20" s="127" t="s">
        <v>393</v>
      </c>
      <c r="F20" s="22" t="s">
        <v>190</v>
      </c>
      <c r="G20" s="48">
        <v>180</v>
      </c>
      <c r="H20" s="48">
        <v>96</v>
      </c>
      <c r="I20" s="48">
        <v>108</v>
      </c>
      <c r="J20" s="11"/>
      <c r="K20" s="11"/>
      <c r="L20" s="12">
        <f t="shared" si="0"/>
        <v>384</v>
      </c>
      <c r="M20" s="13">
        <v>11</v>
      </c>
      <c r="N20" s="126">
        <f t="shared" si="1"/>
        <v>79</v>
      </c>
    </row>
    <row r="21" spans="1:14" ht="20.45" x14ac:dyDescent="0.45">
      <c r="A21" s="49"/>
      <c r="B21" s="127" t="s">
        <v>14</v>
      </c>
      <c r="C21" s="10" t="s">
        <v>123</v>
      </c>
      <c r="D21" s="127" t="s">
        <v>410</v>
      </c>
      <c r="E21" s="127" t="s">
        <v>126</v>
      </c>
      <c r="F21" s="21" t="s">
        <v>155</v>
      </c>
      <c r="G21" s="48">
        <v>180</v>
      </c>
      <c r="H21" s="48">
        <v>145</v>
      </c>
      <c r="I21" s="48">
        <v>54</v>
      </c>
      <c r="J21" s="127"/>
      <c r="K21" s="127"/>
      <c r="L21" s="12">
        <f t="shared" si="0"/>
        <v>379</v>
      </c>
      <c r="M21" s="13">
        <v>12</v>
      </c>
      <c r="N21" s="126">
        <f t="shared" si="1"/>
        <v>77</v>
      </c>
    </row>
    <row r="22" spans="1:14" ht="20.45" x14ac:dyDescent="0.45">
      <c r="A22" s="49"/>
      <c r="B22" s="127" t="s">
        <v>158</v>
      </c>
      <c r="C22" s="10" t="s">
        <v>169</v>
      </c>
      <c r="D22" s="127" t="s">
        <v>351</v>
      </c>
      <c r="E22" s="127" t="s">
        <v>170</v>
      </c>
      <c r="F22" s="21" t="s">
        <v>155</v>
      </c>
      <c r="G22" s="48">
        <v>180</v>
      </c>
      <c r="H22" s="48">
        <v>150</v>
      </c>
      <c r="I22" s="48">
        <v>49</v>
      </c>
      <c r="J22" s="127"/>
      <c r="K22" s="127"/>
      <c r="L22" s="12">
        <f t="shared" si="0"/>
        <v>379</v>
      </c>
      <c r="M22" s="13">
        <v>12</v>
      </c>
      <c r="N22" s="126">
        <f t="shared" si="1"/>
        <v>77</v>
      </c>
    </row>
    <row r="23" spans="1:14" ht="20.45" x14ac:dyDescent="0.45">
      <c r="A23" s="49"/>
      <c r="B23" s="127" t="s">
        <v>86</v>
      </c>
      <c r="C23" s="14" t="s">
        <v>146</v>
      </c>
      <c r="D23" s="127" t="s">
        <v>352</v>
      </c>
      <c r="E23" s="127" t="s">
        <v>151</v>
      </c>
      <c r="F23" s="20" t="s">
        <v>156</v>
      </c>
      <c r="G23" s="48">
        <v>90</v>
      </c>
      <c r="H23" s="48">
        <v>180</v>
      </c>
      <c r="I23" s="48">
        <v>92</v>
      </c>
      <c r="J23" s="127"/>
      <c r="K23" s="127"/>
      <c r="L23" s="12">
        <f t="shared" si="0"/>
        <v>362</v>
      </c>
      <c r="M23" s="13">
        <v>14</v>
      </c>
      <c r="N23" s="126">
        <f t="shared" si="1"/>
        <v>73</v>
      </c>
    </row>
    <row r="24" spans="1:14" ht="20.45" x14ac:dyDescent="0.45">
      <c r="A24" s="49"/>
      <c r="B24" s="127" t="s">
        <v>11</v>
      </c>
      <c r="C24" s="10" t="s">
        <v>183</v>
      </c>
      <c r="D24" s="127" t="s">
        <v>353</v>
      </c>
      <c r="E24" s="127" t="s">
        <v>184</v>
      </c>
      <c r="F24" s="21" t="s">
        <v>155</v>
      </c>
      <c r="G24" s="48">
        <v>180</v>
      </c>
      <c r="H24" s="48">
        <v>180</v>
      </c>
      <c r="I24" s="48">
        <v>0</v>
      </c>
      <c r="J24" s="11"/>
      <c r="K24" s="11"/>
      <c r="L24" s="12">
        <f t="shared" si="0"/>
        <v>360</v>
      </c>
      <c r="M24" s="13">
        <v>15</v>
      </c>
      <c r="N24" s="126">
        <f t="shared" si="1"/>
        <v>73</v>
      </c>
    </row>
    <row r="25" spans="1:14" ht="20.45" x14ac:dyDescent="0.45">
      <c r="A25" s="49"/>
      <c r="B25" s="127" t="s">
        <v>38</v>
      </c>
      <c r="C25" s="10" t="s">
        <v>167</v>
      </c>
      <c r="D25" s="127" t="s">
        <v>354</v>
      </c>
      <c r="E25" s="127" t="s">
        <v>168</v>
      </c>
      <c r="F25" s="21" t="s">
        <v>155</v>
      </c>
      <c r="G25" s="48">
        <v>180</v>
      </c>
      <c r="H25" s="48">
        <v>180</v>
      </c>
      <c r="I25" s="48">
        <v>0</v>
      </c>
      <c r="J25" s="127"/>
      <c r="K25" s="127"/>
      <c r="L25" s="12">
        <f t="shared" si="0"/>
        <v>360</v>
      </c>
      <c r="M25" s="13">
        <v>15</v>
      </c>
      <c r="N25" s="126">
        <f t="shared" si="1"/>
        <v>73</v>
      </c>
    </row>
    <row r="26" spans="1:14" ht="20.45" x14ac:dyDescent="0.45">
      <c r="A26" s="49"/>
      <c r="B26" s="127" t="s">
        <v>29</v>
      </c>
      <c r="C26" s="10" t="s">
        <v>98</v>
      </c>
      <c r="D26" s="127" t="s">
        <v>355</v>
      </c>
      <c r="E26" s="127" t="s">
        <v>101</v>
      </c>
      <c r="F26" s="21" t="s">
        <v>155</v>
      </c>
      <c r="G26" s="48">
        <v>116</v>
      </c>
      <c r="H26" s="48">
        <v>91</v>
      </c>
      <c r="I26" s="48">
        <v>152</v>
      </c>
      <c r="J26" s="127"/>
      <c r="K26" s="127"/>
      <c r="L26" s="12">
        <f t="shared" si="0"/>
        <v>359</v>
      </c>
      <c r="M26" s="13">
        <v>17</v>
      </c>
      <c r="N26" s="126">
        <f t="shared" si="1"/>
        <v>72</v>
      </c>
    </row>
    <row r="27" spans="1:14" ht="20.45" x14ac:dyDescent="0.45">
      <c r="A27" s="49"/>
      <c r="B27" s="127" t="s">
        <v>78</v>
      </c>
      <c r="C27" s="10" t="s">
        <v>116</v>
      </c>
      <c r="D27" s="127" t="s">
        <v>405</v>
      </c>
      <c r="E27" s="127" t="s">
        <v>119</v>
      </c>
      <c r="F27" s="21" t="s">
        <v>155</v>
      </c>
      <c r="G27" s="48">
        <v>125</v>
      </c>
      <c r="H27" s="48">
        <v>91</v>
      </c>
      <c r="I27" s="48">
        <v>140</v>
      </c>
      <c r="J27" s="127"/>
      <c r="K27" s="127"/>
      <c r="L27" s="12">
        <f t="shared" si="0"/>
        <v>356</v>
      </c>
      <c r="M27" s="13">
        <v>18</v>
      </c>
      <c r="N27" s="126">
        <f t="shared" si="1"/>
        <v>71</v>
      </c>
    </row>
    <row r="28" spans="1:14" ht="20.45" x14ac:dyDescent="0.45">
      <c r="A28" s="49"/>
      <c r="B28" s="127" t="s">
        <v>52</v>
      </c>
      <c r="C28" s="10" t="s">
        <v>195</v>
      </c>
      <c r="D28" s="127" t="s">
        <v>356</v>
      </c>
      <c r="E28" s="127" t="s">
        <v>199</v>
      </c>
      <c r="F28" s="21" t="s">
        <v>155</v>
      </c>
      <c r="G28" s="48">
        <v>149</v>
      </c>
      <c r="H28" s="48">
        <v>0</v>
      </c>
      <c r="I28" s="48">
        <v>180</v>
      </c>
      <c r="J28" s="11"/>
      <c r="K28" s="11"/>
      <c r="L28" s="12">
        <f t="shared" si="0"/>
        <v>329</v>
      </c>
      <c r="M28" s="13">
        <v>19</v>
      </c>
      <c r="N28" s="126">
        <f t="shared" si="1"/>
        <v>66</v>
      </c>
    </row>
    <row r="29" spans="1:14" ht="20.45" x14ac:dyDescent="0.45">
      <c r="A29" s="49"/>
      <c r="B29" s="127" t="s">
        <v>71</v>
      </c>
      <c r="C29" s="10" t="s">
        <v>100</v>
      </c>
      <c r="D29" s="127" t="s">
        <v>357</v>
      </c>
      <c r="E29" s="127" t="s">
        <v>103</v>
      </c>
      <c r="F29" s="21" t="s">
        <v>155</v>
      </c>
      <c r="G29" s="48">
        <v>92</v>
      </c>
      <c r="H29" s="48">
        <v>143</v>
      </c>
      <c r="I29" s="48">
        <v>94</v>
      </c>
      <c r="J29" s="127"/>
      <c r="K29" s="127"/>
      <c r="L29" s="12">
        <f t="shared" si="0"/>
        <v>329</v>
      </c>
      <c r="M29" s="13">
        <v>19</v>
      </c>
      <c r="N29" s="126">
        <f t="shared" si="1"/>
        <v>66</v>
      </c>
    </row>
    <row r="30" spans="1:14" ht="20.45" x14ac:dyDescent="0.45">
      <c r="A30" s="49"/>
      <c r="B30" s="127" t="s">
        <v>203</v>
      </c>
      <c r="C30" s="15" t="s">
        <v>204</v>
      </c>
      <c r="D30" s="127" t="s">
        <v>411</v>
      </c>
      <c r="E30" s="127" t="s">
        <v>205</v>
      </c>
      <c r="F30" s="21" t="s">
        <v>155</v>
      </c>
      <c r="G30" s="48">
        <v>120</v>
      </c>
      <c r="H30" s="48">
        <v>108</v>
      </c>
      <c r="I30" s="48">
        <v>68</v>
      </c>
      <c r="J30" s="127"/>
      <c r="K30" s="127"/>
      <c r="L30" s="12">
        <f t="shared" si="0"/>
        <v>296</v>
      </c>
      <c r="M30" s="13">
        <v>21</v>
      </c>
      <c r="N30" s="126">
        <f t="shared" si="1"/>
        <v>59</v>
      </c>
    </row>
    <row r="31" spans="1:14" ht="20.45" x14ac:dyDescent="0.45">
      <c r="A31" s="49"/>
      <c r="B31" s="127" t="s">
        <v>194</v>
      </c>
      <c r="C31" s="15" t="s">
        <v>197</v>
      </c>
      <c r="D31" s="127" t="s">
        <v>392</v>
      </c>
      <c r="E31" s="127" t="s">
        <v>264</v>
      </c>
      <c r="F31" s="20" t="s">
        <v>155</v>
      </c>
      <c r="G31" s="48">
        <v>112</v>
      </c>
      <c r="H31" s="48">
        <v>180</v>
      </c>
      <c r="I31" s="48">
        <v>0</v>
      </c>
      <c r="J31" s="127"/>
      <c r="K31" s="127"/>
      <c r="L31" s="12">
        <f t="shared" si="0"/>
        <v>292</v>
      </c>
      <c r="M31" s="13">
        <v>22</v>
      </c>
      <c r="N31" s="126">
        <f t="shared" si="1"/>
        <v>58</v>
      </c>
    </row>
    <row r="32" spans="1:14" ht="20.45" customHeight="1" x14ac:dyDescent="0.45">
      <c r="A32" s="49"/>
      <c r="B32" s="127" t="s">
        <v>161</v>
      </c>
      <c r="C32" s="10" t="s">
        <v>175</v>
      </c>
      <c r="D32" s="127" t="s">
        <v>358</v>
      </c>
      <c r="E32" s="127" t="s">
        <v>179</v>
      </c>
      <c r="F32" s="21" t="s">
        <v>155</v>
      </c>
      <c r="G32" s="48">
        <v>100</v>
      </c>
      <c r="H32" s="48">
        <v>76</v>
      </c>
      <c r="I32" s="48">
        <v>116</v>
      </c>
      <c r="J32" s="11"/>
      <c r="K32" s="11"/>
      <c r="L32" s="12">
        <f t="shared" si="0"/>
        <v>292</v>
      </c>
      <c r="M32" s="13">
        <v>22</v>
      </c>
      <c r="N32" s="126">
        <f t="shared" si="1"/>
        <v>58</v>
      </c>
    </row>
    <row r="33" spans="1:14" ht="20.45" x14ac:dyDescent="0.45">
      <c r="A33" s="49"/>
      <c r="B33" s="13">
        <v>50</v>
      </c>
      <c r="C33" s="15" t="s">
        <v>129</v>
      </c>
      <c r="D33" s="127" t="s">
        <v>359</v>
      </c>
      <c r="E33" s="127" t="s">
        <v>234</v>
      </c>
      <c r="F33" s="20" t="s">
        <v>155</v>
      </c>
      <c r="G33" s="48">
        <v>112</v>
      </c>
      <c r="H33" s="48">
        <v>72</v>
      </c>
      <c r="I33" s="48">
        <v>105</v>
      </c>
      <c r="J33" s="127"/>
      <c r="K33" s="127"/>
      <c r="L33" s="12">
        <f t="shared" si="0"/>
        <v>289</v>
      </c>
      <c r="M33" s="13">
        <v>24</v>
      </c>
      <c r="N33" s="126">
        <f t="shared" si="1"/>
        <v>58</v>
      </c>
    </row>
    <row r="34" spans="1:14" ht="20.45" x14ac:dyDescent="0.45">
      <c r="A34" s="49"/>
      <c r="B34" s="127" t="s">
        <v>32</v>
      </c>
      <c r="C34" s="26" t="s">
        <v>186</v>
      </c>
      <c r="D34" s="127" t="s">
        <v>360</v>
      </c>
      <c r="E34" s="127" t="s">
        <v>266</v>
      </c>
      <c r="F34" s="20" t="s">
        <v>155</v>
      </c>
      <c r="G34" s="48">
        <v>102</v>
      </c>
      <c r="H34" s="48">
        <v>180</v>
      </c>
      <c r="I34" s="48">
        <v>0</v>
      </c>
      <c r="J34" s="127"/>
      <c r="K34" s="127"/>
      <c r="L34" s="12">
        <f t="shared" si="0"/>
        <v>282</v>
      </c>
      <c r="M34" s="13">
        <v>25</v>
      </c>
      <c r="N34" s="126">
        <f t="shared" si="1"/>
        <v>56</v>
      </c>
    </row>
    <row r="35" spans="1:14" ht="20.45" x14ac:dyDescent="0.45">
      <c r="A35" s="49"/>
      <c r="B35" s="127" t="s">
        <v>236</v>
      </c>
      <c r="C35" s="14" t="s">
        <v>238</v>
      </c>
      <c r="D35" s="127" t="s">
        <v>389</v>
      </c>
      <c r="E35" s="127" t="s">
        <v>240</v>
      </c>
      <c r="F35" s="20" t="s">
        <v>155</v>
      </c>
      <c r="G35" s="48">
        <v>35</v>
      </c>
      <c r="H35" s="48">
        <v>180</v>
      </c>
      <c r="I35" s="48">
        <v>65</v>
      </c>
      <c r="J35" s="127"/>
      <c r="K35" s="127"/>
      <c r="L35" s="12">
        <f t="shared" si="0"/>
        <v>280</v>
      </c>
      <c r="M35" s="13">
        <v>26</v>
      </c>
      <c r="N35" s="126">
        <f t="shared" si="1"/>
        <v>56</v>
      </c>
    </row>
    <row r="36" spans="1:14" ht="20.45" x14ac:dyDescent="0.45">
      <c r="A36" s="49"/>
      <c r="B36" s="127" t="s">
        <v>160</v>
      </c>
      <c r="C36" s="10" t="s">
        <v>174</v>
      </c>
      <c r="D36" s="127" t="s">
        <v>361</v>
      </c>
      <c r="E36" s="127" t="s">
        <v>178</v>
      </c>
      <c r="F36" s="21" t="s">
        <v>155</v>
      </c>
      <c r="G36" s="48">
        <v>55</v>
      </c>
      <c r="H36" s="48">
        <v>84</v>
      </c>
      <c r="I36" s="48">
        <v>112</v>
      </c>
      <c r="J36" s="127"/>
      <c r="K36" s="127"/>
      <c r="L36" s="12">
        <f t="shared" si="0"/>
        <v>251</v>
      </c>
      <c r="M36" s="13">
        <v>27</v>
      </c>
      <c r="N36" s="126">
        <f t="shared" si="1"/>
        <v>50</v>
      </c>
    </row>
    <row r="37" spans="1:14" ht="20.45" x14ac:dyDescent="0.45">
      <c r="A37" s="49"/>
      <c r="B37" s="127" t="s">
        <v>27</v>
      </c>
      <c r="C37" s="10" t="s">
        <v>406</v>
      </c>
      <c r="D37" s="120">
        <v>89677</v>
      </c>
      <c r="E37" s="127" t="s">
        <v>89</v>
      </c>
      <c r="F37" s="21" t="s">
        <v>155</v>
      </c>
      <c r="G37" s="48">
        <v>69</v>
      </c>
      <c r="H37" s="48">
        <v>180</v>
      </c>
      <c r="I37" s="48">
        <v>0</v>
      </c>
      <c r="J37" s="127"/>
      <c r="K37" s="127"/>
      <c r="L37" s="12">
        <f t="shared" si="0"/>
        <v>249</v>
      </c>
      <c r="M37" s="13">
        <v>28</v>
      </c>
      <c r="N37" s="126">
        <f t="shared" si="1"/>
        <v>49</v>
      </c>
    </row>
    <row r="38" spans="1:14" ht="20.45" x14ac:dyDescent="0.45">
      <c r="A38" s="49"/>
      <c r="B38" s="127" t="s">
        <v>12</v>
      </c>
      <c r="C38" s="10" t="s">
        <v>99</v>
      </c>
      <c r="D38" s="122">
        <v>23285</v>
      </c>
      <c r="E38" s="127" t="s">
        <v>102</v>
      </c>
      <c r="F38" s="21" t="s">
        <v>155</v>
      </c>
      <c r="G38" s="48">
        <v>109</v>
      </c>
      <c r="H38" s="48">
        <v>63</v>
      </c>
      <c r="I38" s="48">
        <v>75</v>
      </c>
      <c r="J38" s="127"/>
      <c r="K38" s="127"/>
      <c r="L38" s="12">
        <f t="shared" si="0"/>
        <v>247</v>
      </c>
      <c r="M38" s="13">
        <v>29</v>
      </c>
      <c r="N38" s="126">
        <f t="shared" si="1"/>
        <v>49</v>
      </c>
    </row>
    <row r="39" spans="1:14" ht="20.45" x14ac:dyDescent="0.45">
      <c r="A39" s="49"/>
      <c r="B39" s="127" t="s">
        <v>81</v>
      </c>
      <c r="C39" s="15" t="s">
        <v>136</v>
      </c>
      <c r="D39" s="127" t="s">
        <v>388</v>
      </c>
      <c r="E39" s="127" t="s">
        <v>140</v>
      </c>
      <c r="F39" s="21" t="s">
        <v>155</v>
      </c>
      <c r="G39" s="48">
        <v>62</v>
      </c>
      <c r="H39" s="48">
        <v>82</v>
      </c>
      <c r="I39" s="48">
        <v>96</v>
      </c>
      <c r="J39" s="127"/>
      <c r="K39" s="127"/>
      <c r="L39" s="12">
        <f t="shared" si="0"/>
        <v>240</v>
      </c>
      <c r="M39" s="13">
        <v>30</v>
      </c>
      <c r="N39" s="126">
        <f t="shared" si="1"/>
        <v>47</v>
      </c>
    </row>
    <row r="40" spans="1:14" ht="20.45" x14ac:dyDescent="0.45">
      <c r="A40" s="49"/>
      <c r="B40" s="127" t="s">
        <v>77</v>
      </c>
      <c r="C40" s="10" t="s">
        <v>112</v>
      </c>
      <c r="D40" s="127" t="s">
        <v>362</v>
      </c>
      <c r="E40" s="127" t="s">
        <v>115</v>
      </c>
      <c r="F40" s="21" t="s">
        <v>155</v>
      </c>
      <c r="G40" s="48">
        <v>96</v>
      </c>
      <c r="H40" s="48">
        <v>140</v>
      </c>
      <c r="I40" s="48">
        <v>0</v>
      </c>
      <c r="J40" s="127"/>
      <c r="K40" s="127"/>
      <c r="L40" s="12">
        <f t="shared" si="0"/>
        <v>236</v>
      </c>
      <c r="M40" s="13">
        <v>31</v>
      </c>
      <c r="N40" s="126">
        <f t="shared" si="1"/>
        <v>47</v>
      </c>
    </row>
    <row r="41" spans="1:14" ht="20.45" x14ac:dyDescent="0.45">
      <c r="A41" s="49"/>
      <c r="B41" s="127" t="s">
        <v>193</v>
      </c>
      <c r="C41" s="10" t="s">
        <v>196</v>
      </c>
      <c r="D41" s="127" t="s">
        <v>363</v>
      </c>
      <c r="E41" s="127" t="s">
        <v>242</v>
      </c>
      <c r="F41" s="21" t="s">
        <v>155</v>
      </c>
      <c r="G41" s="48">
        <v>0</v>
      </c>
      <c r="H41" s="48">
        <v>84</v>
      </c>
      <c r="I41" s="48">
        <v>133</v>
      </c>
      <c r="J41" s="127"/>
      <c r="K41" s="127"/>
      <c r="L41" s="12">
        <f t="shared" si="0"/>
        <v>217</v>
      </c>
      <c r="M41" s="13">
        <v>32</v>
      </c>
      <c r="N41" s="126">
        <f t="shared" si="1"/>
        <v>43</v>
      </c>
    </row>
    <row r="42" spans="1:14" ht="20.45" x14ac:dyDescent="0.45">
      <c r="A42" s="49"/>
      <c r="B42" s="127" t="s">
        <v>42</v>
      </c>
      <c r="C42" s="15" t="s">
        <v>415</v>
      </c>
      <c r="D42" s="127" t="s">
        <v>416</v>
      </c>
      <c r="E42" s="127" t="s">
        <v>269</v>
      </c>
      <c r="F42" s="21" t="s">
        <v>155</v>
      </c>
      <c r="G42" s="48">
        <v>95</v>
      </c>
      <c r="H42" s="48">
        <v>0</v>
      </c>
      <c r="I42" s="48">
        <v>90</v>
      </c>
      <c r="J42" s="127"/>
      <c r="K42" s="127"/>
      <c r="L42" s="12">
        <f t="shared" ref="L42:L63" si="2">G42+H42+I42</f>
        <v>185</v>
      </c>
      <c r="M42" s="13">
        <v>33</v>
      </c>
      <c r="N42" s="126">
        <f t="shared" si="1"/>
        <v>37</v>
      </c>
    </row>
    <row r="43" spans="1:14" ht="20.45" x14ac:dyDescent="0.45">
      <c r="A43" s="49"/>
      <c r="B43" s="127" t="s">
        <v>73</v>
      </c>
      <c r="C43" s="10" t="s">
        <v>414</v>
      </c>
      <c r="D43" s="127" t="s">
        <v>413</v>
      </c>
      <c r="E43" s="127" t="s">
        <v>108</v>
      </c>
      <c r="F43" s="21" t="s">
        <v>155</v>
      </c>
      <c r="G43" s="48">
        <v>0</v>
      </c>
      <c r="H43" s="48">
        <v>180</v>
      </c>
      <c r="I43" s="48">
        <v>0</v>
      </c>
      <c r="J43" s="127"/>
      <c r="K43" s="127"/>
      <c r="L43" s="12">
        <f t="shared" si="2"/>
        <v>180</v>
      </c>
      <c r="M43" s="13">
        <v>34</v>
      </c>
      <c r="N43" s="126">
        <f t="shared" si="1"/>
        <v>36</v>
      </c>
    </row>
    <row r="44" spans="1:14" ht="20.45" x14ac:dyDescent="0.45">
      <c r="A44" s="49"/>
      <c r="B44" s="127" t="s">
        <v>9</v>
      </c>
      <c r="C44" s="10" t="s">
        <v>164</v>
      </c>
      <c r="D44" s="127" t="s">
        <v>364</v>
      </c>
      <c r="E44" s="127" t="s">
        <v>55</v>
      </c>
      <c r="F44" s="21" t="s">
        <v>155</v>
      </c>
      <c r="G44" s="48">
        <v>0</v>
      </c>
      <c r="H44" s="48">
        <v>95</v>
      </c>
      <c r="I44" s="48">
        <v>85</v>
      </c>
      <c r="J44" s="127"/>
      <c r="K44" s="127"/>
      <c r="L44" s="12">
        <f t="shared" si="2"/>
        <v>180</v>
      </c>
      <c r="M44" s="13">
        <v>34</v>
      </c>
      <c r="N44" s="126">
        <f t="shared" si="1"/>
        <v>36</v>
      </c>
    </row>
    <row r="45" spans="1:14" ht="20.45" x14ac:dyDescent="0.45">
      <c r="A45" s="49"/>
      <c r="B45" s="127" t="s">
        <v>82</v>
      </c>
      <c r="C45" s="15" t="s">
        <v>137</v>
      </c>
      <c r="D45" s="127" t="s">
        <v>382</v>
      </c>
      <c r="E45" s="127" t="s">
        <v>141</v>
      </c>
      <c r="F45" s="21" t="s">
        <v>155</v>
      </c>
      <c r="G45" s="48">
        <v>0</v>
      </c>
      <c r="H45" s="48">
        <v>80</v>
      </c>
      <c r="I45" s="48">
        <v>99</v>
      </c>
      <c r="J45" s="13"/>
      <c r="K45" s="11"/>
      <c r="L45" s="12">
        <f t="shared" si="2"/>
        <v>179</v>
      </c>
      <c r="M45" s="13">
        <v>36</v>
      </c>
      <c r="N45" s="126">
        <f t="shared" si="1"/>
        <v>35</v>
      </c>
    </row>
    <row r="46" spans="1:14" ht="20.45" x14ac:dyDescent="0.45">
      <c r="A46" s="49"/>
      <c r="B46" s="127" t="s">
        <v>159</v>
      </c>
      <c r="C46" s="10" t="s">
        <v>173</v>
      </c>
      <c r="D46" s="127" t="s">
        <v>365</v>
      </c>
      <c r="E46" s="127" t="s">
        <v>177</v>
      </c>
      <c r="F46" s="21" t="s">
        <v>155</v>
      </c>
      <c r="G46" s="48">
        <v>67</v>
      </c>
      <c r="H46" s="48">
        <v>0</v>
      </c>
      <c r="I46" s="48">
        <v>99</v>
      </c>
      <c r="J46" s="127"/>
      <c r="K46" s="127"/>
      <c r="L46" s="12">
        <f t="shared" si="2"/>
        <v>166</v>
      </c>
      <c r="M46" s="13">
        <v>37</v>
      </c>
      <c r="N46" s="126">
        <f t="shared" si="1"/>
        <v>33</v>
      </c>
    </row>
    <row r="47" spans="1:14" ht="20.45" x14ac:dyDescent="0.45">
      <c r="A47" s="49"/>
      <c r="B47" s="127" t="s">
        <v>259</v>
      </c>
      <c r="C47" s="14" t="s">
        <v>261</v>
      </c>
      <c r="D47" s="13">
        <v>101643</v>
      </c>
      <c r="E47" s="127" t="s">
        <v>263</v>
      </c>
      <c r="F47" s="20" t="s">
        <v>155</v>
      </c>
      <c r="G47" s="48">
        <v>0</v>
      </c>
      <c r="H47" s="48">
        <v>145</v>
      </c>
      <c r="I47" s="48">
        <v>21</v>
      </c>
      <c r="J47" s="127"/>
      <c r="K47" s="127"/>
      <c r="L47" s="12">
        <f t="shared" si="2"/>
        <v>166</v>
      </c>
      <c r="M47" s="13">
        <v>37</v>
      </c>
      <c r="N47" s="126">
        <f t="shared" si="1"/>
        <v>33</v>
      </c>
    </row>
    <row r="48" spans="1:14" ht="20.45" x14ac:dyDescent="0.45">
      <c r="A48" s="49"/>
      <c r="B48" s="127" t="s">
        <v>17</v>
      </c>
      <c r="C48" s="15" t="s">
        <v>366</v>
      </c>
      <c r="D48" s="127" t="s">
        <v>412</v>
      </c>
      <c r="E48" s="127" t="s">
        <v>201</v>
      </c>
      <c r="F48" s="21" t="s">
        <v>155</v>
      </c>
      <c r="G48" s="48">
        <v>53</v>
      </c>
      <c r="H48" s="48">
        <v>34</v>
      </c>
      <c r="I48" s="48">
        <v>70</v>
      </c>
      <c r="J48" s="127"/>
      <c r="K48" s="127"/>
      <c r="L48" s="12">
        <f t="shared" si="2"/>
        <v>157</v>
      </c>
      <c r="M48" s="13">
        <v>39</v>
      </c>
      <c r="N48" s="126">
        <f t="shared" si="1"/>
        <v>31</v>
      </c>
    </row>
    <row r="49" spans="1:14" ht="20.45" x14ac:dyDescent="0.45">
      <c r="A49" s="49"/>
      <c r="B49" s="127" t="s">
        <v>53</v>
      </c>
      <c r="C49" s="14" t="s">
        <v>189</v>
      </c>
      <c r="D49" s="126">
        <v>17072</v>
      </c>
      <c r="E49" s="127" t="s">
        <v>306</v>
      </c>
      <c r="F49" s="20" t="s">
        <v>191</v>
      </c>
      <c r="G49" s="48">
        <v>86</v>
      </c>
      <c r="H49" s="48">
        <v>70</v>
      </c>
      <c r="I49" s="48">
        <v>0</v>
      </c>
      <c r="J49" s="127"/>
      <c r="K49" s="127"/>
      <c r="L49" s="12">
        <f t="shared" si="2"/>
        <v>156</v>
      </c>
      <c r="M49" s="13">
        <v>40</v>
      </c>
      <c r="N49" s="126">
        <f t="shared" si="1"/>
        <v>31</v>
      </c>
    </row>
    <row r="50" spans="1:14" ht="20.45" x14ac:dyDescent="0.45">
      <c r="A50" s="49"/>
      <c r="B50" s="127" t="s">
        <v>13</v>
      </c>
      <c r="C50" s="10" t="s">
        <v>117</v>
      </c>
      <c r="D50" s="127" t="s">
        <v>402</v>
      </c>
      <c r="E50" s="127" t="s">
        <v>120</v>
      </c>
      <c r="F50" s="21" t="s">
        <v>155</v>
      </c>
      <c r="G50" s="48">
        <v>0</v>
      </c>
      <c r="H50" s="48">
        <v>0</v>
      </c>
      <c r="I50" s="48">
        <v>127</v>
      </c>
      <c r="J50" s="11"/>
      <c r="K50" s="11"/>
      <c r="L50" s="12">
        <f t="shared" si="2"/>
        <v>127</v>
      </c>
      <c r="M50" s="13">
        <v>41</v>
      </c>
      <c r="N50" s="126">
        <f t="shared" si="1"/>
        <v>25</v>
      </c>
    </row>
    <row r="51" spans="1:14" ht="20.45" x14ac:dyDescent="0.45">
      <c r="A51" s="49"/>
      <c r="B51" s="127" t="s">
        <v>84</v>
      </c>
      <c r="C51" s="17" t="s">
        <v>144</v>
      </c>
      <c r="D51" s="127" t="s">
        <v>367</v>
      </c>
      <c r="E51" s="127" t="s">
        <v>149</v>
      </c>
      <c r="F51" s="127" t="s">
        <v>156</v>
      </c>
      <c r="G51" s="48">
        <v>45</v>
      </c>
      <c r="H51" s="48">
        <v>63</v>
      </c>
      <c r="I51" s="48">
        <v>0</v>
      </c>
      <c r="J51" s="127"/>
      <c r="K51" s="127"/>
      <c r="L51" s="12">
        <f t="shared" si="2"/>
        <v>108</v>
      </c>
      <c r="M51" s="13">
        <v>42</v>
      </c>
      <c r="N51" s="126">
        <f t="shared" si="1"/>
        <v>22</v>
      </c>
    </row>
    <row r="52" spans="1:14" ht="20.45" x14ac:dyDescent="0.45">
      <c r="A52" s="49"/>
      <c r="B52" s="127" t="s">
        <v>44</v>
      </c>
      <c r="C52" s="14" t="s">
        <v>198</v>
      </c>
      <c r="D52" s="127" t="s">
        <v>368</v>
      </c>
      <c r="E52" s="127" t="s">
        <v>202</v>
      </c>
      <c r="F52" s="20" t="s">
        <v>155</v>
      </c>
      <c r="G52" s="48">
        <v>80</v>
      </c>
      <c r="H52" s="48">
        <v>0</v>
      </c>
      <c r="I52" s="48">
        <v>0</v>
      </c>
      <c r="J52" s="127"/>
      <c r="K52" s="127"/>
      <c r="L52" s="12">
        <f t="shared" si="2"/>
        <v>80</v>
      </c>
      <c r="M52" s="13">
        <v>43</v>
      </c>
      <c r="N52" s="126">
        <f t="shared" si="1"/>
        <v>16</v>
      </c>
    </row>
    <row r="53" spans="1:14" ht="20.45" x14ac:dyDescent="0.45">
      <c r="A53" s="49"/>
      <c r="B53" s="127" t="s">
        <v>72</v>
      </c>
      <c r="C53" s="10" t="s">
        <v>404</v>
      </c>
      <c r="D53" s="120">
        <v>101713</v>
      </c>
      <c r="E53" s="127" t="s">
        <v>107</v>
      </c>
      <c r="F53" s="21" t="s">
        <v>155</v>
      </c>
      <c r="G53" s="48">
        <v>0</v>
      </c>
      <c r="H53" s="48">
        <v>58</v>
      </c>
      <c r="I53" s="48">
        <v>0</v>
      </c>
      <c r="J53" s="11"/>
      <c r="K53" s="11"/>
      <c r="L53" s="12">
        <f t="shared" si="2"/>
        <v>58</v>
      </c>
      <c r="M53" s="13">
        <v>44</v>
      </c>
      <c r="N53" s="126">
        <f t="shared" si="1"/>
        <v>12</v>
      </c>
    </row>
    <row r="54" spans="1:14" ht="20.45" x14ac:dyDescent="0.45">
      <c r="A54" s="49"/>
      <c r="B54" s="127" t="s">
        <v>15</v>
      </c>
      <c r="C54" s="26" t="s">
        <v>131</v>
      </c>
      <c r="D54" s="127" t="s">
        <v>369</v>
      </c>
      <c r="E54" s="127" t="s">
        <v>265</v>
      </c>
      <c r="F54" s="20" t="s">
        <v>155</v>
      </c>
      <c r="G54" s="48">
        <v>0</v>
      </c>
      <c r="H54" s="48">
        <v>47</v>
      </c>
      <c r="I54" s="48">
        <v>0</v>
      </c>
      <c r="J54" s="127"/>
      <c r="K54" s="127"/>
      <c r="L54" s="12">
        <f t="shared" si="2"/>
        <v>47</v>
      </c>
      <c r="M54" s="13">
        <v>45</v>
      </c>
      <c r="N54" s="126">
        <f t="shared" si="1"/>
        <v>10</v>
      </c>
    </row>
    <row r="55" spans="1:14" ht="20.45" x14ac:dyDescent="0.45">
      <c r="A55" s="49"/>
      <c r="B55" s="127" t="s">
        <v>74</v>
      </c>
      <c r="C55" s="10" t="s">
        <v>106</v>
      </c>
      <c r="D55" s="127" t="s">
        <v>409</v>
      </c>
      <c r="E55" s="127" t="s">
        <v>109</v>
      </c>
      <c r="F55" s="21" t="s">
        <v>155</v>
      </c>
      <c r="G55" s="48">
        <v>0</v>
      </c>
      <c r="H55" s="48">
        <v>0</v>
      </c>
      <c r="I55" s="48">
        <v>39</v>
      </c>
      <c r="J55" s="127"/>
      <c r="K55" s="127"/>
      <c r="L55" s="12">
        <f t="shared" si="2"/>
        <v>39</v>
      </c>
      <c r="M55" s="13">
        <v>46</v>
      </c>
      <c r="N55" s="126">
        <f t="shared" si="1"/>
        <v>8</v>
      </c>
    </row>
    <row r="56" spans="1:14" ht="20.45" x14ac:dyDescent="0.45">
      <c r="A56" s="49"/>
      <c r="B56" s="127" t="s">
        <v>41</v>
      </c>
      <c r="C56" s="14" t="s">
        <v>148</v>
      </c>
      <c r="D56" s="127" t="s">
        <v>370</v>
      </c>
      <c r="E56" s="127" t="s">
        <v>51</v>
      </c>
      <c r="F56" s="20" t="s">
        <v>155</v>
      </c>
      <c r="G56" s="48">
        <v>0</v>
      </c>
      <c r="H56" s="48">
        <v>0</v>
      </c>
      <c r="I56" s="48">
        <v>30</v>
      </c>
      <c r="J56" s="127"/>
      <c r="K56" s="127"/>
      <c r="L56" s="12">
        <f t="shared" si="2"/>
        <v>30</v>
      </c>
      <c r="M56" s="13">
        <v>47</v>
      </c>
      <c r="N56" s="126">
        <f t="shared" si="1"/>
        <v>7</v>
      </c>
    </row>
    <row r="57" spans="1:14" ht="20.45" x14ac:dyDescent="0.45">
      <c r="A57" s="49"/>
      <c r="B57" s="127" t="s">
        <v>43</v>
      </c>
      <c r="C57" s="14" t="s">
        <v>154</v>
      </c>
      <c r="D57" s="127" t="s">
        <v>407</v>
      </c>
      <c r="E57" s="127" t="s">
        <v>270</v>
      </c>
      <c r="F57" s="20" t="s">
        <v>155</v>
      </c>
      <c r="G57" s="48">
        <v>26</v>
      </c>
      <c r="H57" s="48">
        <v>0</v>
      </c>
      <c r="I57" s="48">
        <v>0</v>
      </c>
      <c r="J57" s="11"/>
      <c r="K57" s="11"/>
      <c r="L57" s="12">
        <f t="shared" si="2"/>
        <v>26</v>
      </c>
      <c r="M57" s="13">
        <v>48</v>
      </c>
      <c r="N57" s="126">
        <f t="shared" si="1"/>
        <v>6</v>
      </c>
    </row>
    <row r="58" spans="1:14" ht="20.45" customHeight="1" x14ac:dyDescent="0.45">
      <c r="A58" s="49"/>
      <c r="B58" s="127" t="s">
        <v>79</v>
      </c>
      <c r="C58" s="15" t="s">
        <v>132</v>
      </c>
      <c r="D58" s="120">
        <v>68291</v>
      </c>
      <c r="E58" s="127" t="s">
        <v>268</v>
      </c>
      <c r="F58" s="20" t="s">
        <v>155</v>
      </c>
      <c r="G58" s="48">
        <v>0</v>
      </c>
      <c r="H58" s="48">
        <v>0</v>
      </c>
      <c r="I58" s="48">
        <v>0</v>
      </c>
      <c r="J58" s="127"/>
      <c r="K58" s="127"/>
      <c r="L58" s="12">
        <f t="shared" si="2"/>
        <v>0</v>
      </c>
      <c r="M58" s="13">
        <v>49</v>
      </c>
      <c r="N58" s="126">
        <f t="shared" si="1"/>
        <v>0</v>
      </c>
    </row>
    <row r="59" spans="1:14" ht="20.45" x14ac:dyDescent="0.45">
      <c r="A59" s="49"/>
      <c r="B59" s="127" t="s">
        <v>85</v>
      </c>
      <c r="C59" s="14" t="s">
        <v>145</v>
      </c>
      <c r="D59" s="127" t="s">
        <v>371</v>
      </c>
      <c r="E59" s="127" t="s">
        <v>150</v>
      </c>
      <c r="F59" s="20" t="s">
        <v>156</v>
      </c>
      <c r="G59" s="48">
        <v>0</v>
      </c>
      <c r="H59" s="48">
        <v>0</v>
      </c>
      <c r="I59" s="48">
        <v>0</v>
      </c>
      <c r="J59" s="127"/>
      <c r="K59" s="127"/>
      <c r="L59" s="12">
        <f t="shared" si="2"/>
        <v>0</v>
      </c>
      <c r="M59" s="13">
        <v>49</v>
      </c>
      <c r="N59" s="126">
        <f t="shared" si="1"/>
        <v>0</v>
      </c>
    </row>
    <row r="60" spans="1:14" ht="20.45" x14ac:dyDescent="0.45">
      <c r="A60" s="49"/>
      <c r="B60" s="127" t="s">
        <v>31</v>
      </c>
      <c r="C60" s="14" t="s">
        <v>147</v>
      </c>
      <c r="D60" s="127" t="s">
        <v>372</v>
      </c>
      <c r="E60" s="127" t="s">
        <v>28</v>
      </c>
      <c r="F60" s="20" t="s">
        <v>155</v>
      </c>
      <c r="G60" s="48">
        <v>0</v>
      </c>
      <c r="H60" s="48">
        <v>0</v>
      </c>
      <c r="I60" s="48">
        <v>0</v>
      </c>
      <c r="J60" s="127"/>
      <c r="K60" s="127"/>
      <c r="L60" s="12">
        <f t="shared" si="2"/>
        <v>0</v>
      </c>
      <c r="M60" s="13">
        <v>49</v>
      </c>
      <c r="N60" s="126">
        <f t="shared" si="1"/>
        <v>0</v>
      </c>
    </row>
    <row r="61" spans="1:14" ht="20.45" customHeight="1" x14ac:dyDescent="0.45">
      <c r="A61" s="49"/>
      <c r="B61" s="127" t="s">
        <v>237</v>
      </c>
      <c r="C61" s="14" t="s">
        <v>239</v>
      </c>
      <c r="D61" s="127" t="s">
        <v>387</v>
      </c>
      <c r="E61" s="127" t="s">
        <v>241</v>
      </c>
      <c r="F61" s="20" t="s">
        <v>155</v>
      </c>
      <c r="G61" s="48">
        <v>0</v>
      </c>
      <c r="H61" s="48">
        <v>0</v>
      </c>
      <c r="I61" s="48">
        <v>0</v>
      </c>
      <c r="J61" s="127"/>
      <c r="K61" s="127"/>
      <c r="L61" s="12">
        <f t="shared" si="2"/>
        <v>0</v>
      </c>
      <c r="M61" s="13">
        <v>49</v>
      </c>
      <c r="N61" s="126">
        <f t="shared" si="1"/>
        <v>0</v>
      </c>
    </row>
    <row r="62" spans="1:14" ht="20.45" x14ac:dyDescent="0.45">
      <c r="A62" s="49"/>
      <c r="B62" s="127" t="s">
        <v>255</v>
      </c>
      <c r="C62" s="14" t="s">
        <v>256</v>
      </c>
      <c r="D62" s="127" t="s">
        <v>386</v>
      </c>
      <c r="E62" s="127" t="s">
        <v>257</v>
      </c>
      <c r="F62" s="20" t="s">
        <v>155</v>
      </c>
      <c r="G62" s="48">
        <v>0</v>
      </c>
      <c r="H62" s="48">
        <v>0</v>
      </c>
      <c r="I62" s="48">
        <v>0</v>
      </c>
      <c r="J62" s="127"/>
      <c r="K62" s="127"/>
      <c r="L62" s="12">
        <f t="shared" si="2"/>
        <v>0</v>
      </c>
      <c r="M62" s="13">
        <v>49</v>
      </c>
      <c r="N62" s="126">
        <f t="shared" si="1"/>
        <v>0</v>
      </c>
    </row>
    <row r="63" spans="1:14" ht="20.45" x14ac:dyDescent="0.45">
      <c r="A63" s="49"/>
      <c r="B63" s="127" t="s">
        <v>258</v>
      </c>
      <c r="C63" s="14" t="s">
        <v>260</v>
      </c>
      <c r="D63" s="127" t="s">
        <v>385</v>
      </c>
      <c r="E63" s="127" t="s">
        <v>262</v>
      </c>
      <c r="F63" s="20" t="s">
        <v>155</v>
      </c>
      <c r="G63" s="48">
        <v>0</v>
      </c>
      <c r="H63" s="48">
        <v>0</v>
      </c>
      <c r="I63" s="48">
        <v>0</v>
      </c>
      <c r="J63" s="127"/>
      <c r="K63" s="127"/>
      <c r="L63" s="12">
        <f t="shared" si="2"/>
        <v>0</v>
      </c>
      <c r="M63" s="13">
        <v>49</v>
      </c>
      <c r="N63" s="126">
        <f t="shared" si="1"/>
        <v>0</v>
      </c>
    </row>
    <row r="65" spans="3:11" ht="20.45" x14ac:dyDescent="0.45">
      <c r="H65" s="1" t="s">
        <v>308</v>
      </c>
      <c r="I65" s="1"/>
      <c r="J65" s="1" t="s">
        <v>309</v>
      </c>
      <c r="K65" s="1"/>
    </row>
    <row r="66" spans="3:11" ht="20.45" x14ac:dyDescent="0.45">
      <c r="C66" s="2" t="s">
        <v>59</v>
      </c>
      <c r="D66" s="1"/>
      <c r="E66" s="165" t="s">
        <v>60</v>
      </c>
      <c r="F66" s="165"/>
      <c r="H66" s="1"/>
      <c r="I66" s="1"/>
      <c r="J66" s="1"/>
      <c r="K66" s="9"/>
    </row>
    <row r="67" spans="3:11" ht="20.45" x14ac:dyDescent="0.45">
      <c r="D67" s="1"/>
      <c r="E67" s="1"/>
      <c r="H67" s="1"/>
      <c r="I67" s="1"/>
      <c r="J67" s="1" t="s">
        <v>310</v>
      </c>
      <c r="K67" s="1"/>
    </row>
    <row r="68" spans="3:11" ht="20.45" x14ac:dyDescent="0.45">
      <c r="C68" s="1"/>
      <c r="D68" s="1"/>
      <c r="E68" s="1"/>
      <c r="H68" s="1"/>
      <c r="I68" s="1"/>
      <c r="J68" s="63"/>
      <c r="K68" s="63"/>
    </row>
    <row r="69" spans="3:11" ht="20.45" x14ac:dyDescent="0.45">
      <c r="C69" s="2" t="s">
        <v>61</v>
      </c>
      <c r="D69" s="1"/>
      <c r="E69" s="1" t="s">
        <v>400</v>
      </c>
      <c r="H69" s="1"/>
      <c r="I69" s="1"/>
      <c r="J69" s="64" t="s">
        <v>311</v>
      </c>
      <c r="K69" s="64"/>
    </row>
  </sheetData>
  <autoFilter ref="A8:M9">
    <filterColumn colId="6" showButton="0"/>
    <filterColumn colId="7" showButton="0"/>
    <filterColumn colId="9" showButton="0"/>
    <sortState ref="A11:M64">
      <sortCondition ref="M8:M9"/>
    </sortState>
  </autoFilter>
  <mergeCells count="14">
    <mergeCell ref="N8:N9"/>
    <mergeCell ref="E66:F66"/>
    <mergeCell ref="L8:L9"/>
    <mergeCell ref="M8:M9"/>
    <mergeCell ref="D1:K1"/>
    <mergeCell ref="J3:L3"/>
    <mergeCell ref="F8:F9"/>
    <mergeCell ref="G8:I8"/>
    <mergeCell ref="J8:K8"/>
    <mergeCell ref="A8:A9"/>
    <mergeCell ref="B8:B9"/>
    <mergeCell ref="C8:C9"/>
    <mergeCell ref="D8:D9"/>
    <mergeCell ref="E8:E9"/>
  </mergeCells>
  <pageMargins left="0.22" right="0.12" top="0.31" bottom="0.22" header="0.3" footer="0.3"/>
  <pageSetup paperSize="9" scale="56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opLeftCell="A5" zoomScale="70" zoomScaleNormal="70" workbookViewId="0">
      <selection activeCell="D12" sqref="D12"/>
    </sheetView>
  </sheetViews>
  <sheetFormatPr defaultColWidth="8.85546875" defaultRowHeight="20.25" x14ac:dyDescent="0.3"/>
  <cols>
    <col min="1" max="1" width="6.140625" style="1" customWidth="1"/>
    <col min="2" max="2" width="6" style="2" customWidth="1"/>
    <col min="3" max="3" width="32.28515625" style="2" customWidth="1"/>
    <col min="4" max="4" width="11.85546875" style="65" customWidth="1"/>
    <col min="5" max="6" width="18.42578125" style="2" customWidth="1"/>
    <col min="7" max="7" width="9.42578125" style="2" customWidth="1"/>
    <col min="8" max="9" width="9.42578125" style="9" customWidth="1"/>
    <col min="10" max="10" width="6.42578125" style="9" customWidth="1"/>
    <col min="11" max="11" width="6.42578125" style="2" customWidth="1"/>
    <col min="12" max="12" width="12.85546875" style="2" customWidth="1"/>
    <col min="13" max="13" width="9.42578125" style="4" customWidth="1"/>
    <col min="14" max="14" width="8.5703125" style="2" customWidth="1"/>
    <col min="15" max="251" width="8.85546875" style="1"/>
    <col min="252" max="252" width="4.42578125" style="1" customWidth="1"/>
    <col min="253" max="253" width="30.42578125" style="1" customWidth="1"/>
    <col min="254" max="254" width="18.42578125" style="1" customWidth="1"/>
    <col min="255" max="255" width="20" style="1" customWidth="1"/>
    <col min="256" max="258" width="8" style="1" customWidth="1"/>
    <col min="259" max="260" width="6.5703125" style="1" customWidth="1"/>
    <col min="261" max="261" width="12.42578125" style="1" customWidth="1"/>
    <col min="262" max="262" width="8.5703125" style="1" customWidth="1"/>
    <col min="263" max="263" width="8.85546875" style="1" customWidth="1"/>
    <col min="264" max="264" width="22.5703125" style="1" customWidth="1"/>
    <col min="265" max="265" width="17.42578125" style="1" customWidth="1"/>
    <col min="266" max="507" width="8.85546875" style="1"/>
    <col min="508" max="508" width="4.42578125" style="1" customWidth="1"/>
    <col min="509" max="509" width="30.42578125" style="1" customWidth="1"/>
    <col min="510" max="510" width="18.42578125" style="1" customWidth="1"/>
    <col min="511" max="511" width="20" style="1" customWidth="1"/>
    <col min="512" max="514" width="8" style="1" customWidth="1"/>
    <col min="515" max="516" width="6.5703125" style="1" customWidth="1"/>
    <col min="517" max="517" width="12.42578125" style="1" customWidth="1"/>
    <col min="518" max="518" width="8.5703125" style="1" customWidth="1"/>
    <col min="519" max="519" width="8.85546875" style="1" customWidth="1"/>
    <col min="520" max="520" width="22.5703125" style="1" customWidth="1"/>
    <col min="521" max="521" width="17.42578125" style="1" customWidth="1"/>
    <col min="522" max="763" width="8.85546875" style="1"/>
    <col min="764" max="764" width="4.42578125" style="1" customWidth="1"/>
    <col min="765" max="765" width="30.42578125" style="1" customWidth="1"/>
    <col min="766" max="766" width="18.42578125" style="1" customWidth="1"/>
    <col min="767" max="767" width="20" style="1" customWidth="1"/>
    <col min="768" max="770" width="8" style="1" customWidth="1"/>
    <col min="771" max="772" width="6.5703125" style="1" customWidth="1"/>
    <col min="773" max="773" width="12.42578125" style="1" customWidth="1"/>
    <col min="774" max="774" width="8.5703125" style="1" customWidth="1"/>
    <col min="775" max="775" width="8.85546875" style="1" customWidth="1"/>
    <col min="776" max="776" width="22.5703125" style="1" customWidth="1"/>
    <col min="777" max="777" width="17.42578125" style="1" customWidth="1"/>
    <col min="778" max="1019" width="8.85546875" style="1"/>
    <col min="1020" max="1020" width="4.42578125" style="1" customWidth="1"/>
    <col min="1021" max="1021" width="30.42578125" style="1" customWidth="1"/>
    <col min="1022" max="1022" width="18.42578125" style="1" customWidth="1"/>
    <col min="1023" max="1023" width="20" style="1" customWidth="1"/>
    <col min="1024" max="1026" width="8" style="1" customWidth="1"/>
    <col min="1027" max="1028" width="6.5703125" style="1" customWidth="1"/>
    <col min="1029" max="1029" width="12.42578125" style="1" customWidth="1"/>
    <col min="1030" max="1030" width="8.5703125" style="1" customWidth="1"/>
    <col min="1031" max="1031" width="8.85546875" style="1" customWidth="1"/>
    <col min="1032" max="1032" width="22.5703125" style="1" customWidth="1"/>
    <col min="1033" max="1033" width="17.42578125" style="1" customWidth="1"/>
    <col min="1034" max="1275" width="8.85546875" style="1"/>
    <col min="1276" max="1276" width="4.42578125" style="1" customWidth="1"/>
    <col min="1277" max="1277" width="30.42578125" style="1" customWidth="1"/>
    <col min="1278" max="1278" width="18.42578125" style="1" customWidth="1"/>
    <col min="1279" max="1279" width="20" style="1" customWidth="1"/>
    <col min="1280" max="1282" width="8" style="1" customWidth="1"/>
    <col min="1283" max="1284" width="6.5703125" style="1" customWidth="1"/>
    <col min="1285" max="1285" width="12.42578125" style="1" customWidth="1"/>
    <col min="1286" max="1286" width="8.5703125" style="1" customWidth="1"/>
    <col min="1287" max="1287" width="8.85546875" style="1" customWidth="1"/>
    <col min="1288" max="1288" width="22.5703125" style="1" customWidth="1"/>
    <col min="1289" max="1289" width="17.42578125" style="1" customWidth="1"/>
    <col min="1290" max="1531" width="8.85546875" style="1"/>
    <col min="1532" max="1532" width="4.42578125" style="1" customWidth="1"/>
    <col min="1533" max="1533" width="30.42578125" style="1" customWidth="1"/>
    <col min="1534" max="1534" width="18.42578125" style="1" customWidth="1"/>
    <col min="1535" max="1535" width="20" style="1" customWidth="1"/>
    <col min="1536" max="1538" width="8" style="1" customWidth="1"/>
    <col min="1539" max="1540" width="6.5703125" style="1" customWidth="1"/>
    <col min="1541" max="1541" width="12.42578125" style="1" customWidth="1"/>
    <col min="1542" max="1542" width="8.5703125" style="1" customWidth="1"/>
    <col min="1543" max="1543" width="8.85546875" style="1" customWidth="1"/>
    <col min="1544" max="1544" width="22.5703125" style="1" customWidth="1"/>
    <col min="1545" max="1545" width="17.42578125" style="1" customWidth="1"/>
    <col min="1546" max="1787" width="8.85546875" style="1"/>
    <col min="1788" max="1788" width="4.42578125" style="1" customWidth="1"/>
    <col min="1789" max="1789" width="30.42578125" style="1" customWidth="1"/>
    <col min="1790" max="1790" width="18.42578125" style="1" customWidth="1"/>
    <col min="1791" max="1791" width="20" style="1" customWidth="1"/>
    <col min="1792" max="1794" width="8" style="1" customWidth="1"/>
    <col min="1795" max="1796" width="6.5703125" style="1" customWidth="1"/>
    <col min="1797" max="1797" width="12.42578125" style="1" customWidth="1"/>
    <col min="1798" max="1798" width="8.5703125" style="1" customWidth="1"/>
    <col min="1799" max="1799" width="8.85546875" style="1" customWidth="1"/>
    <col min="1800" max="1800" width="22.5703125" style="1" customWidth="1"/>
    <col min="1801" max="1801" width="17.42578125" style="1" customWidth="1"/>
    <col min="1802" max="2043" width="8.85546875" style="1"/>
    <col min="2044" max="2044" width="4.42578125" style="1" customWidth="1"/>
    <col min="2045" max="2045" width="30.42578125" style="1" customWidth="1"/>
    <col min="2046" max="2046" width="18.42578125" style="1" customWidth="1"/>
    <col min="2047" max="2047" width="20" style="1" customWidth="1"/>
    <col min="2048" max="2050" width="8" style="1" customWidth="1"/>
    <col min="2051" max="2052" width="6.5703125" style="1" customWidth="1"/>
    <col min="2053" max="2053" width="12.42578125" style="1" customWidth="1"/>
    <col min="2054" max="2054" width="8.5703125" style="1" customWidth="1"/>
    <col min="2055" max="2055" width="8.85546875" style="1" customWidth="1"/>
    <col min="2056" max="2056" width="22.5703125" style="1" customWidth="1"/>
    <col min="2057" max="2057" width="17.42578125" style="1" customWidth="1"/>
    <col min="2058" max="2299" width="8.85546875" style="1"/>
    <col min="2300" max="2300" width="4.42578125" style="1" customWidth="1"/>
    <col min="2301" max="2301" width="30.42578125" style="1" customWidth="1"/>
    <col min="2302" max="2302" width="18.42578125" style="1" customWidth="1"/>
    <col min="2303" max="2303" width="20" style="1" customWidth="1"/>
    <col min="2304" max="2306" width="8" style="1" customWidth="1"/>
    <col min="2307" max="2308" width="6.5703125" style="1" customWidth="1"/>
    <col min="2309" max="2309" width="12.42578125" style="1" customWidth="1"/>
    <col min="2310" max="2310" width="8.5703125" style="1" customWidth="1"/>
    <col min="2311" max="2311" width="8.85546875" style="1" customWidth="1"/>
    <col min="2312" max="2312" width="22.5703125" style="1" customWidth="1"/>
    <col min="2313" max="2313" width="17.42578125" style="1" customWidth="1"/>
    <col min="2314" max="2555" width="8.85546875" style="1"/>
    <col min="2556" max="2556" width="4.42578125" style="1" customWidth="1"/>
    <col min="2557" max="2557" width="30.42578125" style="1" customWidth="1"/>
    <col min="2558" max="2558" width="18.42578125" style="1" customWidth="1"/>
    <col min="2559" max="2559" width="20" style="1" customWidth="1"/>
    <col min="2560" max="2562" width="8" style="1" customWidth="1"/>
    <col min="2563" max="2564" width="6.5703125" style="1" customWidth="1"/>
    <col min="2565" max="2565" width="12.42578125" style="1" customWidth="1"/>
    <col min="2566" max="2566" width="8.5703125" style="1" customWidth="1"/>
    <col min="2567" max="2567" width="8.85546875" style="1" customWidth="1"/>
    <col min="2568" max="2568" width="22.5703125" style="1" customWidth="1"/>
    <col min="2569" max="2569" width="17.42578125" style="1" customWidth="1"/>
    <col min="2570" max="2811" width="8.85546875" style="1"/>
    <col min="2812" max="2812" width="4.42578125" style="1" customWidth="1"/>
    <col min="2813" max="2813" width="30.42578125" style="1" customWidth="1"/>
    <col min="2814" max="2814" width="18.42578125" style="1" customWidth="1"/>
    <col min="2815" max="2815" width="20" style="1" customWidth="1"/>
    <col min="2816" max="2818" width="8" style="1" customWidth="1"/>
    <col min="2819" max="2820" width="6.5703125" style="1" customWidth="1"/>
    <col min="2821" max="2821" width="12.42578125" style="1" customWidth="1"/>
    <col min="2822" max="2822" width="8.5703125" style="1" customWidth="1"/>
    <col min="2823" max="2823" width="8.85546875" style="1" customWidth="1"/>
    <col min="2824" max="2824" width="22.5703125" style="1" customWidth="1"/>
    <col min="2825" max="2825" width="17.42578125" style="1" customWidth="1"/>
    <col min="2826" max="3067" width="8.85546875" style="1"/>
    <col min="3068" max="3068" width="4.42578125" style="1" customWidth="1"/>
    <col min="3069" max="3069" width="30.42578125" style="1" customWidth="1"/>
    <col min="3070" max="3070" width="18.42578125" style="1" customWidth="1"/>
    <col min="3071" max="3071" width="20" style="1" customWidth="1"/>
    <col min="3072" max="3074" width="8" style="1" customWidth="1"/>
    <col min="3075" max="3076" width="6.5703125" style="1" customWidth="1"/>
    <col min="3077" max="3077" width="12.42578125" style="1" customWidth="1"/>
    <col min="3078" max="3078" width="8.5703125" style="1" customWidth="1"/>
    <col min="3079" max="3079" width="8.85546875" style="1" customWidth="1"/>
    <col min="3080" max="3080" width="22.5703125" style="1" customWidth="1"/>
    <col min="3081" max="3081" width="17.42578125" style="1" customWidth="1"/>
    <col min="3082" max="3323" width="8.85546875" style="1"/>
    <col min="3324" max="3324" width="4.42578125" style="1" customWidth="1"/>
    <col min="3325" max="3325" width="30.42578125" style="1" customWidth="1"/>
    <col min="3326" max="3326" width="18.42578125" style="1" customWidth="1"/>
    <col min="3327" max="3327" width="20" style="1" customWidth="1"/>
    <col min="3328" max="3330" width="8" style="1" customWidth="1"/>
    <col min="3331" max="3332" width="6.5703125" style="1" customWidth="1"/>
    <col min="3333" max="3333" width="12.42578125" style="1" customWidth="1"/>
    <col min="3334" max="3334" width="8.5703125" style="1" customWidth="1"/>
    <col min="3335" max="3335" width="8.85546875" style="1" customWidth="1"/>
    <col min="3336" max="3336" width="22.5703125" style="1" customWidth="1"/>
    <col min="3337" max="3337" width="17.42578125" style="1" customWidth="1"/>
    <col min="3338" max="3579" width="8.85546875" style="1"/>
    <col min="3580" max="3580" width="4.42578125" style="1" customWidth="1"/>
    <col min="3581" max="3581" width="30.42578125" style="1" customWidth="1"/>
    <col min="3582" max="3582" width="18.42578125" style="1" customWidth="1"/>
    <col min="3583" max="3583" width="20" style="1" customWidth="1"/>
    <col min="3584" max="3586" width="8" style="1" customWidth="1"/>
    <col min="3587" max="3588" width="6.5703125" style="1" customWidth="1"/>
    <col min="3589" max="3589" width="12.42578125" style="1" customWidth="1"/>
    <col min="3590" max="3590" width="8.5703125" style="1" customWidth="1"/>
    <col min="3591" max="3591" width="8.85546875" style="1" customWidth="1"/>
    <col min="3592" max="3592" width="22.5703125" style="1" customWidth="1"/>
    <col min="3593" max="3593" width="17.42578125" style="1" customWidth="1"/>
    <col min="3594" max="3835" width="8.85546875" style="1"/>
    <col min="3836" max="3836" width="4.42578125" style="1" customWidth="1"/>
    <col min="3837" max="3837" width="30.42578125" style="1" customWidth="1"/>
    <col min="3838" max="3838" width="18.42578125" style="1" customWidth="1"/>
    <col min="3839" max="3839" width="20" style="1" customWidth="1"/>
    <col min="3840" max="3842" width="8" style="1" customWidth="1"/>
    <col min="3843" max="3844" width="6.5703125" style="1" customWidth="1"/>
    <col min="3845" max="3845" width="12.42578125" style="1" customWidth="1"/>
    <col min="3846" max="3846" width="8.5703125" style="1" customWidth="1"/>
    <col min="3847" max="3847" width="8.85546875" style="1" customWidth="1"/>
    <col min="3848" max="3848" width="22.5703125" style="1" customWidth="1"/>
    <col min="3849" max="3849" width="17.42578125" style="1" customWidth="1"/>
    <col min="3850" max="4091" width="8.85546875" style="1"/>
    <col min="4092" max="4092" width="4.42578125" style="1" customWidth="1"/>
    <col min="4093" max="4093" width="30.42578125" style="1" customWidth="1"/>
    <col min="4094" max="4094" width="18.42578125" style="1" customWidth="1"/>
    <col min="4095" max="4095" width="20" style="1" customWidth="1"/>
    <col min="4096" max="4098" width="8" style="1" customWidth="1"/>
    <col min="4099" max="4100" width="6.5703125" style="1" customWidth="1"/>
    <col min="4101" max="4101" width="12.42578125" style="1" customWidth="1"/>
    <col min="4102" max="4102" width="8.5703125" style="1" customWidth="1"/>
    <col min="4103" max="4103" width="8.85546875" style="1" customWidth="1"/>
    <col min="4104" max="4104" width="22.5703125" style="1" customWidth="1"/>
    <col min="4105" max="4105" width="17.42578125" style="1" customWidth="1"/>
    <col min="4106" max="4347" width="8.85546875" style="1"/>
    <col min="4348" max="4348" width="4.42578125" style="1" customWidth="1"/>
    <col min="4349" max="4349" width="30.42578125" style="1" customWidth="1"/>
    <col min="4350" max="4350" width="18.42578125" style="1" customWidth="1"/>
    <col min="4351" max="4351" width="20" style="1" customWidth="1"/>
    <col min="4352" max="4354" width="8" style="1" customWidth="1"/>
    <col min="4355" max="4356" width="6.5703125" style="1" customWidth="1"/>
    <col min="4357" max="4357" width="12.42578125" style="1" customWidth="1"/>
    <col min="4358" max="4358" width="8.5703125" style="1" customWidth="1"/>
    <col min="4359" max="4359" width="8.85546875" style="1" customWidth="1"/>
    <col min="4360" max="4360" width="22.5703125" style="1" customWidth="1"/>
    <col min="4361" max="4361" width="17.42578125" style="1" customWidth="1"/>
    <col min="4362" max="4603" width="8.85546875" style="1"/>
    <col min="4604" max="4604" width="4.42578125" style="1" customWidth="1"/>
    <col min="4605" max="4605" width="30.42578125" style="1" customWidth="1"/>
    <col min="4606" max="4606" width="18.42578125" style="1" customWidth="1"/>
    <col min="4607" max="4607" width="20" style="1" customWidth="1"/>
    <col min="4608" max="4610" width="8" style="1" customWidth="1"/>
    <col min="4611" max="4612" width="6.5703125" style="1" customWidth="1"/>
    <col min="4613" max="4613" width="12.42578125" style="1" customWidth="1"/>
    <col min="4614" max="4614" width="8.5703125" style="1" customWidth="1"/>
    <col min="4615" max="4615" width="8.85546875" style="1" customWidth="1"/>
    <col min="4616" max="4616" width="22.5703125" style="1" customWidth="1"/>
    <col min="4617" max="4617" width="17.42578125" style="1" customWidth="1"/>
    <col min="4618" max="4859" width="8.85546875" style="1"/>
    <col min="4860" max="4860" width="4.42578125" style="1" customWidth="1"/>
    <col min="4861" max="4861" width="30.42578125" style="1" customWidth="1"/>
    <col min="4862" max="4862" width="18.42578125" style="1" customWidth="1"/>
    <col min="4863" max="4863" width="20" style="1" customWidth="1"/>
    <col min="4864" max="4866" width="8" style="1" customWidth="1"/>
    <col min="4867" max="4868" width="6.5703125" style="1" customWidth="1"/>
    <col min="4869" max="4869" width="12.42578125" style="1" customWidth="1"/>
    <col min="4870" max="4870" width="8.5703125" style="1" customWidth="1"/>
    <col min="4871" max="4871" width="8.85546875" style="1" customWidth="1"/>
    <col min="4872" max="4872" width="22.5703125" style="1" customWidth="1"/>
    <col min="4873" max="4873" width="17.42578125" style="1" customWidth="1"/>
    <col min="4874" max="5115" width="8.85546875" style="1"/>
    <col min="5116" max="5116" width="4.42578125" style="1" customWidth="1"/>
    <col min="5117" max="5117" width="30.42578125" style="1" customWidth="1"/>
    <col min="5118" max="5118" width="18.42578125" style="1" customWidth="1"/>
    <col min="5119" max="5119" width="20" style="1" customWidth="1"/>
    <col min="5120" max="5122" width="8" style="1" customWidth="1"/>
    <col min="5123" max="5124" width="6.5703125" style="1" customWidth="1"/>
    <col min="5125" max="5125" width="12.42578125" style="1" customWidth="1"/>
    <col min="5126" max="5126" width="8.5703125" style="1" customWidth="1"/>
    <col min="5127" max="5127" width="8.85546875" style="1" customWidth="1"/>
    <col min="5128" max="5128" width="22.5703125" style="1" customWidth="1"/>
    <col min="5129" max="5129" width="17.42578125" style="1" customWidth="1"/>
    <col min="5130" max="5371" width="8.85546875" style="1"/>
    <col min="5372" max="5372" width="4.42578125" style="1" customWidth="1"/>
    <col min="5373" max="5373" width="30.42578125" style="1" customWidth="1"/>
    <col min="5374" max="5374" width="18.42578125" style="1" customWidth="1"/>
    <col min="5375" max="5375" width="20" style="1" customWidth="1"/>
    <col min="5376" max="5378" width="8" style="1" customWidth="1"/>
    <col min="5379" max="5380" width="6.5703125" style="1" customWidth="1"/>
    <col min="5381" max="5381" width="12.42578125" style="1" customWidth="1"/>
    <col min="5382" max="5382" width="8.5703125" style="1" customWidth="1"/>
    <col min="5383" max="5383" width="8.85546875" style="1" customWidth="1"/>
    <col min="5384" max="5384" width="22.5703125" style="1" customWidth="1"/>
    <col min="5385" max="5385" width="17.42578125" style="1" customWidth="1"/>
    <col min="5386" max="5627" width="8.85546875" style="1"/>
    <col min="5628" max="5628" width="4.42578125" style="1" customWidth="1"/>
    <col min="5629" max="5629" width="30.42578125" style="1" customWidth="1"/>
    <col min="5630" max="5630" width="18.42578125" style="1" customWidth="1"/>
    <col min="5631" max="5631" width="20" style="1" customWidth="1"/>
    <col min="5632" max="5634" width="8" style="1" customWidth="1"/>
    <col min="5635" max="5636" width="6.5703125" style="1" customWidth="1"/>
    <col min="5637" max="5637" width="12.42578125" style="1" customWidth="1"/>
    <col min="5638" max="5638" width="8.5703125" style="1" customWidth="1"/>
    <col min="5639" max="5639" width="8.85546875" style="1" customWidth="1"/>
    <col min="5640" max="5640" width="22.5703125" style="1" customWidth="1"/>
    <col min="5641" max="5641" width="17.42578125" style="1" customWidth="1"/>
    <col min="5642" max="5883" width="8.85546875" style="1"/>
    <col min="5884" max="5884" width="4.42578125" style="1" customWidth="1"/>
    <col min="5885" max="5885" width="30.42578125" style="1" customWidth="1"/>
    <col min="5886" max="5886" width="18.42578125" style="1" customWidth="1"/>
    <col min="5887" max="5887" width="20" style="1" customWidth="1"/>
    <col min="5888" max="5890" width="8" style="1" customWidth="1"/>
    <col min="5891" max="5892" width="6.5703125" style="1" customWidth="1"/>
    <col min="5893" max="5893" width="12.42578125" style="1" customWidth="1"/>
    <col min="5894" max="5894" width="8.5703125" style="1" customWidth="1"/>
    <col min="5895" max="5895" width="8.85546875" style="1" customWidth="1"/>
    <col min="5896" max="5896" width="22.5703125" style="1" customWidth="1"/>
    <col min="5897" max="5897" width="17.42578125" style="1" customWidth="1"/>
    <col min="5898" max="6139" width="8.85546875" style="1"/>
    <col min="6140" max="6140" width="4.42578125" style="1" customWidth="1"/>
    <col min="6141" max="6141" width="30.42578125" style="1" customWidth="1"/>
    <col min="6142" max="6142" width="18.42578125" style="1" customWidth="1"/>
    <col min="6143" max="6143" width="20" style="1" customWidth="1"/>
    <col min="6144" max="6146" width="8" style="1" customWidth="1"/>
    <col min="6147" max="6148" width="6.5703125" style="1" customWidth="1"/>
    <col min="6149" max="6149" width="12.42578125" style="1" customWidth="1"/>
    <col min="6150" max="6150" width="8.5703125" style="1" customWidth="1"/>
    <col min="6151" max="6151" width="8.85546875" style="1" customWidth="1"/>
    <col min="6152" max="6152" width="22.5703125" style="1" customWidth="1"/>
    <col min="6153" max="6153" width="17.42578125" style="1" customWidth="1"/>
    <col min="6154" max="6395" width="8.85546875" style="1"/>
    <col min="6396" max="6396" width="4.42578125" style="1" customWidth="1"/>
    <col min="6397" max="6397" width="30.42578125" style="1" customWidth="1"/>
    <col min="6398" max="6398" width="18.42578125" style="1" customWidth="1"/>
    <col min="6399" max="6399" width="20" style="1" customWidth="1"/>
    <col min="6400" max="6402" width="8" style="1" customWidth="1"/>
    <col min="6403" max="6404" width="6.5703125" style="1" customWidth="1"/>
    <col min="6405" max="6405" width="12.42578125" style="1" customWidth="1"/>
    <col min="6406" max="6406" width="8.5703125" style="1" customWidth="1"/>
    <col min="6407" max="6407" width="8.85546875" style="1" customWidth="1"/>
    <col min="6408" max="6408" width="22.5703125" style="1" customWidth="1"/>
    <col min="6409" max="6409" width="17.42578125" style="1" customWidth="1"/>
    <col min="6410" max="6651" width="8.85546875" style="1"/>
    <col min="6652" max="6652" width="4.42578125" style="1" customWidth="1"/>
    <col min="6653" max="6653" width="30.42578125" style="1" customWidth="1"/>
    <col min="6654" max="6654" width="18.42578125" style="1" customWidth="1"/>
    <col min="6655" max="6655" width="20" style="1" customWidth="1"/>
    <col min="6656" max="6658" width="8" style="1" customWidth="1"/>
    <col min="6659" max="6660" width="6.5703125" style="1" customWidth="1"/>
    <col min="6661" max="6661" width="12.42578125" style="1" customWidth="1"/>
    <col min="6662" max="6662" width="8.5703125" style="1" customWidth="1"/>
    <col min="6663" max="6663" width="8.85546875" style="1" customWidth="1"/>
    <col min="6664" max="6664" width="22.5703125" style="1" customWidth="1"/>
    <col min="6665" max="6665" width="17.42578125" style="1" customWidth="1"/>
    <col min="6666" max="6907" width="8.85546875" style="1"/>
    <col min="6908" max="6908" width="4.42578125" style="1" customWidth="1"/>
    <col min="6909" max="6909" width="30.42578125" style="1" customWidth="1"/>
    <col min="6910" max="6910" width="18.42578125" style="1" customWidth="1"/>
    <col min="6911" max="6911" width="20" style="1" customWidth="1"/>
    <col min="6912" max="6914" width="8" style="1" customWidth="1"/>
    <col min="6915" max="6916" width="6.5703125" style="1" customWidth="1"/>
    <col min="6917" max="6917" width="12.42578125" style="1" customWidth="1"/>
    <col min="6918" max="6918" width="8.5703125" style="1" customWidth="1"/>
    <col min="6919" max="6919" width="8.85546875" style="1" customWidth="1"/>
    <col min="6920" max="6920" width="22.5703125" style="1" customWidth="1"/>
    <col min="6921" max="6921" width="17.42578125" style="1" customWidth="1"/>
    <col min="6922" max="7163" width="8.85546875" style="1"/>
    <col min="7164" max="7164" width="4.42578125" style="1" customWidth="1"/>
    <col min="7165" max="7165" width="30.42578125" style="1" customWidth="1"/>
    <col min="7166" max="7166" width="18.42578125" style="1" customWidth="1"/>
    <col min="7167" max="7167" width="20" style="1" customWidth="1"/>
    <col min="7168" max="7170" width="8" style="1" customWidth="1"/>
    <col min="7171" max="7172" width="6.5703125" style="1" customWidth="1"/>
    <col min="7173" max="7173" width="12.42578125" style="1" customWidth="1"/>
    <col min="7174" max="7174" width="8.5703125" style="1" customWidth="1"/>
    <col min="7175" max="7175" width="8.85546875" style="1" customWidth="1"/>
    <col min="7176" max="7176" width="22.5703125" style="1" customWidth="1"/>
    <col min="7177" max="7177" width="17.42578125" style="1" customWidth="1"/>
    <col min="7178" max="7419" width="8.85546875" style="1"/>
    <col min="7420" max="7420" width="4.42578125" style="1" customWidth="1"/>
    <col min="7421" max="7421" width="30.42578125" style="1" customWidth="1"/>
    <col min="7422" max="7422" width="18.42578125" style="1" customWidth="1"/>
    <col min="7423" max="7423" width="20" style="1" customWidth="1"/>
    <col min="7424" max="7426" width="8" style="1" customWidth="1"/>
    <col min="7427" max="7428" width="6.5703125" style="1" customWidth="1"/>
    <col min="7429" max="7429" width="12.42578125" style="1" customWidth="1"/>
    <col min="7430" max="7430" width="8.5703125" style="1" customWidth="1"/>
    <col min="7431" max="7431" width="8.85546875" style="1" customWidth="1"/>
    <col min="7432" max="7432" width="22.5703125" style="1" customWidth="1"/>
    <col min="7433" max="7433" width="17.42578125" style="1" customWidth="1"/>
    <col min="7434" max="7675" width="8.85546875" style="1"/>
    <col min="7676" max="7676" width="4.42578125" style="1" customWidth="1"/>
    <col min="7677" max="7677" width="30.42578125" style="1" customWidth="1"/>
    <col min="7678" max="7678" width="18.42578125" style="1" customWidth="1"/>
    <col min="7679" max="7679" width="20" style="1" customWidth="1"/>
    <col min="7680" max="7682" width="8" style="1" customWidth="1"/>
    <col min="7683" max="7684" width="6.5703125" style="1" customWidth="1"/>
    <col min="7685" max="7685" width="12.42578125" style="1" customWidth="1"/>
    <col min="7686" max="7686" width="8.5703125" style="1" customWidth="1"/>
    <col min="7687" max="7687" width="8.85546875" style="1" customWidth="1"/>
    <col min="7688" max="7688" width="22.5703125" style="1" customWidth="1"/>
    <col min="7689" max="7689" width="17.42578125" style="1" customWidth="1"/>
    <col min="7690" max="7931" width="8.85546875" style="1"/>
    <col min="7932" max="7932" width="4.42578125" style="1" customWidth="1"/>
    <col min="7933" max="7933" width="30.42578125" style="1" customWidth="1"/>
    <col min="7934" max="7934" width="18.42578125" style="1" customWidth="1"/>
    <col min="7935" max="7935" width="20" style="1" customWidth="1"/>
    <col min="7936" max="7938" width="8" style="1" customWidth="1"/>
    <col min="7939" max="7940" width="6.5703125" style="1" customWidth="1"/>
    <col min="7941" max="7941" width="12.42578125" style="1" customWidth="1"/>
    <col min="7942" max="7942" width="8.5703125" style="1" customWidth="1"/>
    <col min="7943" max="7943" width="8.85546875" style="1" customWidth="1"/>
    <col min="7944" max="7944" width="22.5703125" style="1" customWidth="1"/>
    <col min="7945" max="7945" width="17.42578125" style="1" customWidth="1"/>
    <col min="7946" max="8187" width="8.85546875" style="1"/>
    <col min="8188" max="8188" width="4.42578125" style="1" customWidth="1"/>
    <col min="8189" max="8189" width="30.42578125" style="1" customWidth="1"/>
    <col min="8190" max="8190" width="18.42578125" style="1" customWidth="1"/>
    <col min="8191" max="8191" width="20" style="1" customWidth="1"/>
    <col min="8192" max="8194" width="8" style="1" customWidth="1"/>
    <col min="8195" max="8196" width="6.5703125" style="1" customWidth="1"/>
    <col min="8197" max="8197" width="12.42578125" style="1" customWidth="1"/>
    <col min="8198" max="8198" width="8.5703125" style="1" customWidth="1"/>
    <col min="8199" max="8199" width="8.85546875" style="1" customWidth="1"/>
    <col min="8200" max="8200" width="22.5703125" style="1" customWidth="1"/>
    <col min="8201" max="8201" width="17.42578125" style="1" customWidth="1"/>
    <col min="8202" max="8443" width="8.85546875" style="1"/>
    <col min="8444" max="8444" width="4.42578125" style="1" customWidth="1"/>
    <col min="8445" max="8445" width="30.42578125" style="1" customWidth="1"/>
    <col min="8446" max="8446" width="18.42578125" style="1" customWidth="1"/>
    <col min="8447" max="8447" width="20" style="1" customWidth="1"/>
    <col min="8448" max="8450" width="8" style="1" customWidth="1"/>
    <col min="8451" max="8452" width="6.5703125" style="1" customWidth="1"/>
    <col min="8453" max="8453" width="12.42578125" style="1" customWidth="1"/>
    <col min="8454" max="8454" width="8.5703125" style="1" customWidth="1"/>
    <col min="8455" max="8455" width="8.85546875" style="1" customWidth="1"/>
    <col min="8456" max="8456" width="22.5703125" style="1" customWidth="1"/>
    <col min="8457" max="8457" width="17.42578125" style="1" customWidth="1"/>
    <col min="8458" max="8699" width="8.85546875" style="1"/>
    <col min="8700" max="8700" width="4.42578125" style="1" customWidth="1"/>
    <col min="8701" max="8701" width="30.42578125" style="1" customWidth="1"/>
    <col min="8702" max="8702" width="18.42578125" style="1" customWidth="1"/>
    <col min="8703" max="8703" width="20" style="1" customWidth="1"/>
    <col min="8704" max="8706" width="8" style="1" customWidth="1"/>
    <col min="8707" max="8708" width="6.5703125" style="1" customWidth="1"/>
    <col min="8709" max="8709" width="12.42578125" style="1" customWidth="1"/>
    <col min="8710" max="8710" width="8.5703125" style="1" customWidth="1"/>
    <col min="8711" max="8711" width="8.85546875" style="1" customWidth="1"/>
    <col min="8712" max="8712" width="22.5703125" style="1" customWidth="1"/>
    <col min="8713" max="8713" width="17.42578125" style="1" customWidth="1"/>
    <col min="8714" max="8955" width="8.85546875" style="1"/>
    <col min="8956" max="8956" width="4.42578125" style="1" customWidth="1"/>
    <col min="8957" max="8957" width="30.42578125" style="1" customWidth="1"/>
    <col min="8958" max="8958" width="18.42578125" style="1" customWidth="1"/>
    <col min="8959" max="8959" width="20" style="1" customWidth="1"/>
    <col min="8960" max="8962" width="8" style="1" customWidth="1"/>
    <col min="8963" max="8964" width="6.5703125" style="1" customWidth="1"/>
    <col min="8965" max="8965" width="12.42578125" style="1" customWidth="1"/>
    <col min="8966" max="8966" width="8.5703125" style="1" customWidth="1"/>
    <col min="8967" max="8967" width="8.85546875" style="1" customWidth="1"/>
    <col min="8968" max="8968" width="22.5703125" style="1" customWidth="1"/>
    <col min="8969" max="8969" width="17.42578125" style="1" customWidth="1"/>
    <col min="8970" max="9211" width="8.85546875" style="1"/>
    <col min="9212" max="9212" width="4.42578125" style="1" customWidth="1"/>
    <col min="9213" max="9213" width="30.42578125" style="1" customWidth="1"/>
    <col min="9214" max="9214" width="18.42578125" style="1" customWidth="1"/>
    <col min="9215" max="9215" width="20" style="1" customWidth="1"/>
    <col min="9216" max="9218" width="8" style="1" customWidth="1"/>
    <col min="9219" max="9220" width="6.5703125" style="1" customWidth="1"/>
    <col min="9221" max="9221" width="12.42578125" style="1" customWidth="1"/>
    <col min="9222" max="9222" width="8.5703125" style="1" customWidth="1"/>
    <col min="9223" max="9223" width="8.85546875" style="1" customWidth="1"/>
    <col min="9224" max="9224" width="22.5703125" style="1" customWidth="1"/>
    <col min="9225" max="9225" width="17.42578125" style="1" customWidth="1"/>
    <col min="9226" max="9467" width="8.85546875" style="1"/>
    <col min="9468" max="9468" width="4.42578125" style="1" customWidth="1"/>
    <col min="9469" max="9469" width="30.42578125" style="1" customWidth="1"/>
    <col min="9470" max="9470" width="18.42578125" style="1" customWidth="1"/>
    <col min="9471" max="9471" width="20" style="1" customWidth="1"/>
    <col min="9472" max="9474" width="8" style="1" customWidth="1"/>
    <col min="9475" max="9476" width="6.5703125" style="1" customWidth="1"/>
    <col min="9477" max="9477" width="12.42578125" style="1" customWidth="1"/>
    <col min="9478" max="9478" width="8.5703125" style="1" customWidth="1"/>
    <col min="9479" max="9479" width="8.85546875" style="1" customWidth="1"/>
    <col min="9480" max="9480" width="22.5703125" style="1" customWidth="1"/>
    <col min="9481" max="9481" width="17.42578125" style="1" customWidth="1"/>
    <col min="9482" max="9723" width="8.85546875" style="1"/>
    <col min="9724" max="9724" width="4.42578125" style="1" customWidth="1"/>
    <col min="9725" max="9725" width="30.42578125" style="1" customWidth="1"/>
    <col min="9726" max="9726" width="18.42578125" style="1" customWidth="1"/>
    <col min="9727" max="9727" width="20" style="1" customWidth="1"/>
    <col min="9728" max="9730" width="8" style="1" customWidth="1"/>
    <col min="9731" max="9732" width="6.5703125" style="1" customWidth="1"/>
    <col min="9733" max="9733" width="12.42578125" style="1" customWidth="1"/>
    <col min="9734" max="9734" width="8.5703125" style="1" customWidth="1"/>
    <col min="9735" max="9735" width="8.85546875" style="1" customWidth="1"/>
    <col min="9736" max="9736" width="22.5703125" style="1" customWidth="1"/>
    <col min="9737" max="9737" width="17.42578125" style="1" customWidth="1"/>
    <col min="9738" max="9979" width="8.85546875" style="1"/>
    <col min="9980" max="9980" width="4.42578125" style="1" customWidth="1"/>
    <col min="9981" max="9981" width="30.42578125" style="1" customWidth="1"/>
    <col min="9982" max="9982" width="18.42578125" style="1" customWidth="1"/>
    <col min="9983" max="9983" width="20" style="1" customWidth="1"/>
    <col min="9984" max="9986" width="8" style="1" customWidth="1"/>
    <col min="9987" max="9988" width="6.5703125" style="1" customWidth="1"/>
    <col min="9989" max="9989" width="12.42578125" style="1" customWidth="1"/>
    <col min="9990" max="9990" width="8.5703125" style="1" customWidth="1"/>
    <col min="9991" max="9991" width="8.85546875" style="1" customWidth="1"/>
    <col min="9992" max="9992" width="22.5703125" style="1" customWidth="1"/>
    <col min="9993" max="9993" width="17.42578125" style="1" customWidth="1"/>
    <col min="9994" max="10235" width="8.85546875" style="1"/>
    <col min="10236" max="10236" width="4.42578125" style="1" customWidth="1"/>
    <col min="10237" max="10237" width="30.42578125" style="1" customWidth="1"/>
    <col min="10238" max="10238" width="18.42578125" style="1" customWidth="1"/>
    <col min="10239" max="10239" width="20" style="1" customWidth="1"/>
    <col min="10240" max="10242" width="8" style="1" customWidth="1"/>
    <col min="10243" max="10244" width="6.5703125" style="1" customWidth="1"/>
    <col min="10245" max="10245" width="12.42578125" style="1" customWidth="1"/>
    <col min="10246" max="10246" width="8.5703125" style="1" customWidth="1"/>
    <col min="10247" max="10247" width="8.85546875" style="1" customWidth="1"/>
    <col min="10248" max="10248" width="22.5703125" style="1" customWidth="1"/>
    <col min="10249" max="10249" width="17.42578125" style="1" customWidth="1"/>
    <col min="10250" max="10491" width="8.85546875" style="1"/>
    <col min="10492" max="10492" width="4.42578125" style="1" customWidth="1"/>
    <col min="10493" max="10493" width="30.42578125" style="1" customWidth="1"/>
    <col min="10494" max="10494" width="18.42578125" style="1" customWidth="1"/>
    <col min="10495" max="10495" width="20" style="1" customWidth="1"/>
    <col min="10496" max="10498" width="8" style="1" customWidth="1"/>
    <col min="10499" max="10500" width="6.5703125" style="1" customWidth="1"/>
    <col min="10501" max="10501" width="12.42578125" style="1" customWidth="1"/>
    <col min="10502" max="10502" width="8.5703125" style="1" customWidth="1"/>
    <col min="10503" max="10503" width="8.85546875" style="1" customWidth="1"/>
    <col min="10504" max="10504" width="22.5703125" style="1" customWidth="1"/>
    <col min="10505" max="10505" width="17.42578125" style="1" customWidth="1"/>
    <col min="10506" max="10747" width="8.85546875" style="1"/>
    <col min="10748" max="10748" width="4.42578125" style="1" customWidth="1"/>
    <col min="10749" max="10749" width="30.42578125" style="1" customWidth="1"/>
    <col min="10750" max="10750" width="18.42578125" style="1" customWidth="1"/>
    <col min="10751" max="10751" width="20" style="1" customWidth="1"/>
    <col min="10752" max="10754" width="8" style="1" customWidth="1"/>
    <col min="10755" max="10756" width="6.5703125" style="1" customWidth="1"/>
    <col min="10757" max="10757" width="12.42578125" style="1" customWidth="1"/>
    <col min="10758" max="10758" width="8.5703125" style="1" customWidth="1"/>
    <col min="10759" max="10759" width="8.85546875" style="1" customWidth="1"/>
    <col min="10760" max="10760" width="22.5703125" style="1" customWidth="1"/>
    <col min="10761" max="10761" width="17.42578125" style="1" customWidth="1"/>
    <col min="10762" max="11003" width="8.85546875" style="1"/>
    <col min="11004" max="11004" width="4.42578125" style="1" customWidth="1"/>
    <col min="11005" max="11005" width="30.42578125" style="1" customWidth="1"/>
    <col min="11006" max="11006" width="18.42578125" style="1" customWidth="1"/>
    <col min="11007" max="11007" width="20" style="1" customWidth="1"/>
    <col min="11008" max="11010" width="8" style="1" customWidth="1"/>
    <col min="11011" max="11012" width="6.5703125" style="1" customWidth="1"/>
    <col min="11013" max="11013" width="12.42578125" style="1" customWidth="1"/>
    <col min="11014" max="11014" width="8.5703125" style="1" customWidth="1"/>
    <col min="11015" max="11015" width="8.85546875" style="1" customWidth="1"/>
    <col min="11016" max="11016" width="22.5703125" style="1" customWidth="1"/>
    <col min="11017" max="11017" width="17.42578125" style="1" customWidth="1"/>
    <col min="11018" max="11259" width="8.85546875" style="1"/>
    <col min="11260" max="11260" width="4.42578125" style="1" customWidth="1"/>
    <col min="11261" max="11261" width="30.42578125" style="1" customWidth="1"/>
    <col min="11262" max="11262" width="18.42578125" style="1" customWidth="1"/>
    <col min="11263" max="11263" width="20" style="1" customWidth="1"/>
    <col min="11264" max="11266" width="8" style="1" customWidth="1"/>
    <col min="11267" max="11268" width="6.5703125" style="1" customWidth="1"/>
    <col min="11269" max="11269" width="12.42578125" style="1" customWidth="1"/>
    <col min="11270" max="11270" width="8.5703125" style="1" customWidth="1"/>
    <col min="11271" max="11271" width="8.85546875" style="1" customWidth="1"/>
    <col min="11272" max="11272" width="22.5703125" style="1" customWidth="1"/>
    <col min="11273" max="11273" width="17.42578125" style="1" customWidth="1"/>
    <col min="11274" max="11515" width="8.85546875" style="1"/>
    <col min="11516" max="11516" width="4.42578125" style="1" customWidth="1"/>
    <col min="11517" max="11517" width="30.42578125" style="1" customWidth="1"/>
    <col min="11518" max="11518" width="18.42578125" style="1" customWidth="1"/>
    <col min="11519" max="11519" width="20" style="1" customWidth="1"/>
    <col min="11520" max="11522" width="8" style="1" customWidth="1"/>
    <col min="11523" max="11524" width="6.5703125" style="1" customWidth="1"/>
    <col min="11525" max="11525" width="12.42578125" style="1" customWidth="1"/>
    <col min="11526" max="11526" width="8.5703125" style="1" customWidth="1"/>
    <col min="11527" max="11527" width="8.85546875" style="1" customWidth="1"/>
    <col min="11528" max="11528" width="22.5703125" style="1" customWidth="1"/>
    <col min="11529" max="11529" width="17.42578125" style="1" customWidth="1"/>
    <col min="11530" max="11771" width="8.85546875" style="1"/>
    <col min="11772" max="11772" width="4.42578125" style="1" customWidth="1"/>
    <col min="11773" max="11773" width="30.42578125" style="1" customWidth="1"/>
    <col min="11774" max="11774" width="18.42578125" style="1" customWidth="1"/>
    <col min="11775" max="11775" width="20" style="1" customWidth="1"/>
    <col min="11776" max="11778" width="8" style="1" customWidth="1"/>
    <col min="11779" max="11780" width="6.5703125" style="1" customWidth="1"/>
    <col min="11781" max="11781" width="12.42578125" style="1" customWidth="1"/>
    <col min="11782" max="11782" width="8.5703125" style="1" customWidth="1"/>
    <col min="11783" max="11783" width="8.85546875" style="1" customWidth="1"/>
    <col min="11784" max="11784" width="22.5703125" style="1" customWidth="1"/>
    <col min="11785" max="11785" width="17.42578125" style="1" customWidth="1"/>
    <col min="11786" max="12027" width="8.85546875" style="1"/>
    <col min="12028" max="12028" width="4.42578125" style="1" customWidth="1"/>
    <col min="12029" max="12029" width="30.42578125" style="1" customWidth="1"/>
    <col min="12030" max="12030" width="18.42578125" style="1" customWidth="1"/>
    <col min="12031" max="12031" width="20" style="1" customWidth="1"/>
    <col min="12032" max="12034" width="8" style="1" customWidth="1"/>
    <col min="12035" max="12036" width="6.5703125" style="1" customWidth="1"/>
    <col min="12037" max="12037" width="12.42578125" style="1" customWidth="1"/>
    <col min="12038" max="12038" width="8.5703125" style="1" customWidth="1"/>
    <col min="12039" max="12039" width="8.85546875" style="1" customWidth="1"/>
    <col min="12040" max="12040" width="22.5703125" style="1" customWidth="1"/>
    <col min="12041" max="12041" width="17.42578125" style="1" customWidth="1"/>
    <col min="12042" max="12283" width="8.85546875" style="1"/>
    <col min="12284" max="12284" width="4.42578125" style="1" customWidth="1"/>
    <col min="12285" max="12285" width="30.42578125" style="1" customWidth="1"/>
    <col min="12286" max="12286" width="18.42578125" style="1" customWidth="1"/>
    <col min="12287" max="12287" width="20" style="1" customWidth="1"/>
    <col min="12288" max="12290" width="8" style="1" customWidth="1"/>
    <col min="12291" max="12292" width="6.5703125" style="1" customWidth="1"/>
    <col min="12293" max="12293" width="12.42578125" style="1" customWidth="1"/>
    <col min="12294" max="12294" width="8.5703125" style="1" customWidth="1"/>
    <col min="12295" max="12295" width="8.85546875" style="1" customWidth="1"/>
    <col min="12296" max="12296" width="22.5703125" style="1" customWidth="1"/>
    <col min="12297" max="12297" width="17.42578125" style="1" customWidth="1"/>
    <col min="12298" max="12539" width="8.85546875" style="1"/>
    <col min="12540" max="12540" width="4.42578125" style="1" customWidth="1"/>
    <col min="12541" max="12541" width="30.42578125" style="1" customWidth="1"/>
    <col min="12542" max="12542" width="18.42578125" style="1" customWidth="1"/>
    <col min="12543" max="12543" width="20" style="1" customWidth="1"/>
    <col min="12544" max="12546" width="8" style="1" customWidth="1"/>
    <col min="12547" max="12548" width="6.5703125" style="1" customWidth="1"/>
    <col min="12549" max="12549" width="12.42578125" style="1" customWidth="1"/>
    <col min="12550" max="12550" width="8.5703125" style="1" customWidth="1"/>
    <col min="12551" max="12551" width="8.85546875" style="1" customWidth="1"/>
    <col min="12552" max="12552" width="22.5703125" style="1" customWidth="1"/>
    <col min="12553" max="12553" width="17.42578125" style="1" customWidth="1"/>
    <col min="12554" max="12795" width="8.85546875" style="1"/>
    <col min="12796" max="12796" width="4.42578125" style="1" customWidth="1"/>
    <col min="12797" max="12797" width="30.42578125" style="1" customWidth="1"/>
    <col min="12798" max="12798" width="18.42578125" style="1" customWidth="1"/>
    <col min="12799" max="12799" width="20" style="1" customWidth="1"/>
    <col min="12800" max="12802" width="8" style="1" customWidth="1"/>
    <col min="12803" max="12804" width="6.5703125" style="1" customWidth="1"/>
    <col min="12805" max="12805" width="12.42578125" style="1" customWidth="1"/>
    <col min="12806" max="12806" width="8.5703125" style="1" customWidth="1"/>
    <col min="12807" max="12807" width="8.85546875" style="1" customWidth="1"/>
    <col min="12808" max="12808" width="22.5703125" style="1" customWidth="1"/>
    <col min="12809" max="12809" width="17.42578125" style="1" customWidth="1"/>
    <col min="12810" max="13051" width="8.85546875" style="1"/>
    <col min="13052" max="13052" width="4.42578125" style="1" customWidth="1"/>
    <col min="13053" max="13053" width="30.42578125" style="1" customWidth="1"/>
    <col min="13054" max="13054" width="18.42578125" style="1" customWidth="1"/>
    <col min="13055" max="13055" width="20" style="1" customWidth="1"/>
    <col min="13056" max="13058" width="8" style="1" customWidth="1"/>
    <col min="13059" max="13060" width="6.5703125" style="1" customWidth="1"/>
    <col min="13061" max="13061" width="12.42578125" style="1" customWidth="1"/>
    <col min="13062" max="13062" width="8.5703125" style="1" customWidth="1"/>
    <col min="13063" max="13063" width="8.85546875" style="1" customWidth="1"/>
    <col min="13064" max="13064" width="22.5703125" style="1" customWidth="1"/>
    <col min="13065" max="13065" width="17.42578125" style="1" customWidth="1"/>
    <col min="13066" max="13307" width="8.85546875" style="1"/>
    <col min="13308" max="13308" width="4.42578125" style="1" customWidth="1"/>
    <col min="13309" max="13309" width="30.42578125" style="1" customWidth="1"/>
    <col min="13310" max="13310" width="18.42578125" style="1" customWidth="1"/>
    <col min="13311" max="13311" width="20" style="1" customWidth="1"/>
    <col min="13312" max="13314" width="8" style="1" customWidth="1"/>
    <col min="13315" max="13316" width="6.5703125" style="1" customWidth="1"/>
    <col min="13317" max="13317" width="12.42578125" style="1" customWidth="1"/>
    <col min="13318" max="13318" width="8.5703125" style="1" customWidth="1"/>
    <col min="13319" max="13319" width="8.85546875" style="1" customWidth="1"/>
    <col min="13320" max="13320" width="22.5703125" style="1" customWidth="1"/>
    <col min="13321" max="13321" width="17.42578125" style="1" customWidth="1"/>
    <col min="13322" max="13563" width="8.85546875" style="1"/>
    <col min="13564" max="13564" width="4.42578125" style="1" customWidth="1"/>
    <col min="13565" max="13565" width="30.42578125" style="1" customWidth="1"/>
    <col min="13566" max="13566" width="18.42578125" style="1" customWidth="1"/>
    <col min="13567" max="13567" width="20" style="1" customWidth="1"/>
    <col min="13568" max="13570" width="8" style="1" customWidth="1"/>
    <col min="13571" max="13572" width="6.5703125" style="1" customWidth="1"/>
    <col min="13573" max="13573" width="12.42578125" style="1" customWidth="1"/>
    <col min="13574" max="13574" width="8.5703125" style="1" customWidth="1"/>
    <col min="13575" max="13575" width="8.85546875" style="1" customWidth="1"/>
    <col min="13576" max="13576" width="22.5703125" style="1" customWidth="1"/>
    <col min="13577" max="13577" width="17.42578125" style="1" customWidth="1"/>
    <col min="13578" max="13819" width="8.85546875" style="1"/>
    <col min="13820" max="13820" width="4.42578125" style="1" customWidth="1"/>
    <col min="13821" max="13821" width="30.42578125" style="1" customWidth="1"/>
    <col min="13822" max="13822" width="18.42578125" style="1" customWidth="1"/>
    <col min="13823" max="13823" width="20" style="1" customWidth="1"/>
    <col min="13824" max="13826" width="8" style="1" customWidth="1"/>
    <col min="13827" max="13828" width="6.5703125" style="1" customWidth="1"/>
    <col min="13829" max="13829" width="12.42578125" style="1" customWidth="1"/>
    <col min="13830" max="13830" width="8.5703125" style="1" customWidth="1"/>
    <col min="13831" max="13831" width="8.85546875" style="1" customWidth="1"/>
    <col min="13832" max="13832" width="22.5703125" style="1" customWidth="1"/>
    <col min="13833" max="13833" width="17.42578125" style="1" customWidth="1"/>
    <col min="13834" max="14075" width="8.85546875" style="1"/>
    <col min="14076" max="14076" width="4.42578125" style="1" customWidth="1"/>
    <col min="14077" max="14077" width="30.42578125" style="1" customWidth="1"/>
    <col min="14078" max="14078" width="18.42578125" style="1" customWidth="1"/>
    <col min="14079" max="14079" width="20" style="1" customWidth="1"/>
    <col min="14080" max="14082" width="8" style="1" customWidth="1"/>
    <col min="14083" max="14084" width="6.5703125" style="1" customWidth="1"/>
    <col min="14085" max="14085" width="12.42578125" style="1" customWidth="1"/>
    <col min="14086" max="14086" width="8.5703125" style="1" customWidth="1"/>
    <col min="14087" max="14087" width="8.85546875" style="1" customWidth="1"/>
    <col min="14088" max="14088" width="22.5703125" style="1" customWidth="1"/>
    <col min="14089" max="14089" width="17.42578125" style="1" customWidth="1"/>
    <col min="14090" max="14331" width="8.85546875" style="1"/>
    <col min="14332" max="14332" width="4.42578125" style="1" customWidth="1"/>
    <col min="14333" max="14333" width="30.42578125" style="1" customWidth="1"/>
    <col min="14334" max="14334" width="18.42578125" style="1" customWidth="1"/>
    <col min="14335" max="14335" width="20" style="1" customWidth="1"/>
    <col min="14336" max="14338" width="8" style="1" customWidth="1"/>
    <col min="14339" max="14340" width="6.5703125" style="1" customWidth="1"/>
    <col min="14341" max="14341" width="12.42578125" style="1" customWidth="1"/>
    <col min="14342" max="14342" width="8.5703125" style="1" customWidth="1"/>
    <col min="14343" max="14343" width="8.85546875" style="1" customWidth="1"/>
    <col min="14344" max="14344" width="22.5703125" style="1" customWidth="1"/>
    <col min="14345" max="14345" width="17.42578125" style="1" customWidth="1"/>
    <col min="14346" max="14587" width="8.85546875" style="1"/>
    <col min="14588" max="14588" width="4.42578125" style="1" customWidth="1"/>
    <col min="14589" max="14589" width="30.42578125" style="1" customWidth="1"/>
    <col min="14590" max="14590" width="18.42578125" style="1" customWidth="1"/>
    <col min="14591" max="14591" width="20" style="1" customWidth="1"/>
    <col min="14592" max="14594" width="8" style="1" customWidth="1"/>
    <col min="14595" max="14596" width="6.5703125" style="1" customWidth="1"/>
    <col min="14597" max="14597" width="12.42578125" style="1" customWidth="1"/>
    <col min="14598" max="14598" width="8.5703125" style="1" customWidth="1"/>
    <col min="14599" max="14599" width="8.85546875" style="1" customWidth="1"/>
    <col min="14600" max="14600" width="22.5703125" style="1" customWidth="1"/>
    <col min="14601" max="14601" width="17.42578125" style="1" customWidth="1"/>
    <col min="14602" max="14843" width="8.85546875" style="1"/>
    <col min="14844" max="14844" width="4.42578125" style="1" customWidth="1"/>
    <col min="14845" max="14845" width="30.42578125" style="1" customWidth="1"/>
    <col min="14846" max="14846" width="18.42578125" style="1" customWidth="1"/>
    <col min="14847" max="14847" width="20" style="1" customWidth="1"/>
    <col min="14848" max="14850" width="8" style="1" customWidth="1"/>
    <col min="14851" max="14852" width="6.5703125" style="1" customWidth="1"/>
    <col min="14853" max="14853" width="12.42578125" style="1" customWidth="1"/>
    <col min="14854" max="14854" width="8.5703125" style="1" customWidth="1"/>
    <col min="14855" max="14855" width="8.85546875" style="1" customWidth="1"/>
    <col min="14856" max="14856" width="22.5703125" style="1" customWidth="1"/>
    <col min="14857" max="14857" width="17.42578125" style="1" customWidth="1"/>
    <col min="14858" max="15099" width="8.85546875" style="1"/>
    <col min="15100" max="15100" width="4.42578125" style="1" customWidth="1"/>
    <col min="15101" max="15101" width="30.42578125" style="1" customWidth="1"/>
    <col min="15102" max="15102" width="18.42578125" style="1" customWidth="1"/>
    <col min="15103" max="15103" width="20" style="1" customWidth="1"/>
    <col min="15104" max="15106" width="8" style="1" customWidth="1"/>
    <col min="15107" max="15108" width="6.5703125" style="1" customWidth="1"/>
    <col min="15109" max="15109" width="12.42578125" style="1" customWidth="1"/>
    <col min="15110" max="15110" width="8.5703125" style="1" customWidth="1"/>
    <col min="15111" max="15111" width="8.85546875" style="1" customWidth="1"/>
    <col min="15112" max="15112" width="22.5703125" style="1" customWidth="1"/>
    <col min="15113" max="15113" width="17.42578125" style="1" customWidth="1"/>
    <col min="15114" max="15355" width="8.85546875" style="1"/>
    <col min="15356" max="15356" width="4.42578125" style="1" customWidth="1"/>
    <col min="15357" max="15357" width="30.42578125" style="1" customWidth="1"/>
    <col min="15358" max="15358" width="18.42578125" style="1" customWidth="1"/>
    <col min="15359" max="15359" width="20" style="1" customWidth="1"/>
    <col min="15360" max="15362" width="8" style="1" customWidth="1"/>
    <col min="15363" max="15364" width="6.5703125" style="1" customWidth="1"/>
    <col min="15365" max="15365" width="12.42578125" style="1" customWidth="1"/>
    <col min="15366" max="15366" width="8.5703125" style="1" customWidth="1"/>
    <col min="15367" max="15367" width="8.85546875" style="1" customWidth="1"/>
    <col min="15368" max="15368" width="22.5703125" style="1" customWidth="1"/>
    <col min="15369" max="15369" width="17.42578125" style="1" customWidth="1"/>
    <col min="15370" max="15611" width="8.85546875" style="1"/>
    <col min="15612" max="15612" width="4.42578125" style="1" customWidth="1"/>
    <col min="15613" max="15613" width="30.42578125" style="1" customWidth="1"/>
    <col min="15614" max="15614" width="18.42578125" style="1" customWidth="1"/>
    <col min="15615" max="15615" width="20" style="1" customWidth="1"/>
    <col min="15616" max="15618" width="8" style="1" customWidth="1"/>
    <col min="15619" max="15620" width="6.5703125" style="1" customWidth="1"/>
    <col min="15621" max="15621" width="12.42578125" style="1" customWidth="1"/>
    <col min="15622" max="15622" width="8.5703125" style="1" customWidth="1"/>
    <col min="15623" max="15623" width="8.85546875" style="1" customWidth="1"/>
    <col min="15624" max="15624" width="22.5703125" style="1" customWidth="1"/>
    <col min="15625" max="15625" width="17.42578125" style="1" customWidth="1"/>
    <col min="15626" max="15867" width="8.85546875" style="1"/>
    <col min="15868" max="15868" width="4.42578125" style="1" customWidth="1"/>
    <col min="15869" max="15869" width="30.42578125" style="1" customWidth="1"/>
    <col min="15870" max="15870" width="18.42578125" style="1" customWidth="1"/>
    <col min="15871" max="15871" width="20" style="1" customWidth="1"/>
    <col min="15872" max="15874" width="8" style="1" customWidth="1"/>
    <col min="15875" max="15876" width="6.5703125" style="1" customWidth="1"/>
    <col min="15877" max="15877" width="12.42578125" style="1" customWidth="1"/>
    <col min="15878" max="15878" width="8.5703125" style="1" customWidth="1"/>
    <col min="15879" max="15879" width="8.85546875" style="1" customWidth="1"/>
    <col min="15880" max="15880" width="22.5703125" style="1" customWidth="1"/>
    <col min="15881" max="15881" width="17.42578125" style="1" customWidth="1"/>
    <col min="15882" max="16123" width="8.85546875" style="1"/>
    <col min="16124" max="16124" width="4.42578125" style="1" customWidth="1"/>
    <col min="16125" max="16125" width="30.42578125" style="1" customWidth="1"/>
    <col min="16126" max="16126" width="18.42578125" style="1" customWidth="1"/>
    <col min="16127" max="16127" width="20" style="1" customWidth="1"/>
    <col min="16128" max="16130" width="8" style="1" customWidth="1"/>
    <col min="16131" max="16132" width="6.5703125" style="1" customWidth="1"/>
    <col min="16133" max="16133" width="12.42578125" style="1" customWidth="1"/>
    <col min="16134" max="16134" width="8.5703125" style="1" customWidth="1"/>
    <col min="16135" max="16135" width="8.85546875" style="1" customWidth="1"/>
    <col min="16136" max="16136" width="22.5703125" style="1" customWidth="1"/>
    <col min="16137" max="16137" width="17.42578125" style="1" customWidth="1"/>
    <col min="16138" max="16384" width="8.85546875" style="1"/>
  </cols>
  <sheetData>
    <row r="1" spans="1:14" ht="20.25" customHeight="1" x14ac:dyDescent="0.45">
      <c r="C1" s="3"/>
      <c r="D1" s="61"/>
      <c r="E1" s="167" t="s">
        <v>62</v>
      </c>
      <c r="F1" s="167"/>
      <c r="G1" s="167"/>
      <c r="H1" s="167"/>
      <c r="I1" s="167"/>
      <c r="J1" s="167"/>
      <c r="K1" s="167"/>
      <c r="L1" s="167"/>
    </row>
    <row r="2" spans="1:14" ht="20.25" customHeight="1" x14ac:dyDescent="0.45">
      <c r="C2" s="3"/>
      <c r="D2" s="61"/>
      <c r="E2" s="3"/>
      <c r="F2" s="3"/>
      <c r="G2" s="3"/>
      <c r="H2" s="5"/>
      <c r="I2" s="5"/>
      <c r="J2" s="5"/>
      <c r="K2" s="6" t="s">
        <v>63</v>
      </c>
      <c r="L2" s="6"/>
      <c r="M2" s="7"/>
    </row>
    <row r="3" spans="1:14" ht="20.25" customHeight="1" x14ac:dyDescent="0.45">
      <c r="C3" s="3"/>
      <c r="D3" s="61"/>
      <c r="E3" s="3"/>
      <c r="F3" s="3"/>
      <c r="G3" s="3" t="s">
        <v>0</v>
      </c>
      <c r="H3" s="5"/>
      <c r="I3" s="5"/>
      <c r="J3" s="5"/>
      <c r="K3" s="167" t="s">
        <v>64</v>
      </c>
      <c r="L3" s="167"/>
      <c r="M3" s="167"/>
    </row>
    <row r="4" spans="1:14" ht="20.25" customHeight="1" x14ac:dyDescent="0.45">
      <c r="C4" s="3"/>
      <c r="D4" s="61"/>
      <c r="E4" s="3"/>
      <c r="F4" s="3"/>
      <c r="G4" s="3"/>
      <c r="H4" s="5"/>
      <c r="I4" s="5"/>
      <c r="J4" s="5"/>
      <c r="K4" s="3"/>
    </row>
    <row r="5" spans="1:14" ht="23.45" customHeight="1" x14ac:dyDescent="0.45">
      <c r="C5" s="3"/>
      <c r="D5" s="61"/>
      <c r="E5" s="3"/>
      <c r="F5" s="3"/>
      <c r="G5" s="3" t="s">
        <v>1</v>
      </c>
      <c r="H5" s="5"/>
      <c r="I5" s="5"/>
      <c r="J5" s="5"/>
      <c r="K5" s="8" t="s">
        <v>279</v>
      </c>
    </row>
    <row r="6" spans="1:14" ht="21" customHeight="1" x14ac:dyDescent="0.45">
      <c r="C6" s="3"/>
      <c r="D6" s="61"/>
      <c r="E6" s="3"/>
      <c r="F6" s="3"/>
      <c r="G6" s="3" t="s">
        <v>65</v>
      </c>
      <c r="H6" s="5"/>
      <c r="I6" s="5"/>
      <c r="J6" s="5"/>
      <c r="K6" s="8" t="s">
        <v>280</v>
      </c>
    </row>
    <row r="7" spans="1:14" ht="20.45" x14ac:dyDescent="0.45">
      <c r="C7" s="3"/>
      <c r="D7" s="61"/>
      <c r="L7" s="3"/>
    </row>
    <row r="8" spans="1:14" x14ac:dyDescent="0.3">
      <c r="A8" s="160"/>
      <c r="B8" s="161" t="s">
        <v>2</v>
      </c>
      <c r="C8" s="162" t="s">
        <v>3</v>
      </c>
      <c r="D8" s="162" t="s">
        <v>305</v>
      </c>
      <c r="E8" s="162" t="s">
        <v>4</v>
      </c>
      <c r="F8" s="161" t="s">
        <v>66</v>
      </c>
      <c r="G8" s="162" t="s">
        <v>5</v>
      </c>
      <c r="H8" s="162"/>
      <c r="I8" s="162"/>
      <c r="J8" s="162" t="s">
        <v>6</v>
      </c>
      <c r="K8" s="162"/>
      <c r="L8" s="169" t="s">
        <v>7</v>
      </c>
      <c r="M8" s="162" t="s">
        <v>8</v>
      </c>
      <c r="N8" s="163" t="s">
        <v>307</v>
      </c>
    </row>
    <row r="9" spans="1:14" x14ac:dyDescent="0.3">
      <c r="A9" s="160"/>
      <c r="B9" s="162"/>
      <c r="C9" s="162"/>
      <c r="D9" s="162"/>
      <c r="E9" s="162"/>
      <c r="F9" s="162"/>
      <c r="G9" s="140">
        <v>1</v>
      </c>
      <c r="H9" s="140">
        <v>2</v>
      </c>
      <c r="I9" s="140">
        <v>3</v>
      </c>
      <c r="J9" s="131">
        <v>4</v>
      </c>
      <c r="K9" s="131">
        <v>5</v>
      </c>
      <c r="L9" s="169"/>
      <c r="M9" s="162"/>
      <c r="N9" s="164"/>
    </row>
    <row r="10" spans="1:14" ht="20.45" x14ac:dyDescent="0.45">
      <c r="A10" s="49"/>
      <c r="B10" s="127" t="s">
        <v>46</v>
      </c>
      <c r="C10" s="14" t="s">
        <v>24</v>
      </c>
      <c r="D10" s="13" t="s">
        <v>341</v>
      </c>
      <c r="E10" s="127" t="s">
        <v>340</v>
      </c>
      <c r="F10" s="20" t="s">
        <v>155</v>
      </c>
      <c r="G10" s="48">
        <v>180</v>
      </c>
      <c r="H10" s="48">
        <v>111</v>
      </c>
      <c r="I10" s="48">
        <v>180</v>
      </c>
      <c r="J10" s="127"/>
      <c r="K10" s="127"/>
      <c r="L10" s="12">
        <f t="shared" ref="L10:L41" si="0">G10+H10+I10</f>
        <v>471</v>
      </c>
      <c r="M10" s="140">
        <v>1</v>
      </c>
      <c r="N10" s="126">
        <f>IF(L10=0,0,ROUNDUP(((L10/$L$10)+((LOG(COUNT(L$10:L$72))-LOG(M10))/10))*100,0))</f>
        <v>118</v>
      </c>
    </row>
    <row r="11" spans="1:14" ht="20.45" x14ac:dyDescent="0.45">
      <c r="A11" s="49"/>
      <c r="B11" s="127" t="s">
        <v>71</v>
      </c>
      <c r="C11" s="10" t="s">
        <v>100</v>
      </c>
      <c r="D11" s="120">
        <v>21816</v>
      </c>
      <c r="E11" s="127" t="s">
        <v>103</v>
      </c>
      <c r="F11" s="21" t="s">
        <v>155</v>
      </c>
      <c r="G11" s="48">
        <v>180</v>
      </c>
      <c r="H11" s="48">
        <v>92</v>
      </c>
      <c r="I11" s="48">
        <v>180</v>
      </c>
      <c r="J11" s="127"/>
      <c r="K11" s="127"/>
      <c r="L11" s="12">
        <f t="shared" si="0"/>
        <v>452</v>
      </c>
      <c r="M11" s="140">
        <v>2</v>
      </c>
      <c r="N11" s="126">
        <f t="shared" ref="N11:N72" si="1">IF(L11=0,0,ROUNDUP(((L11/$L$10)+((LOG(COUNT(L$10:L$72))-LOG(M11))/10))*100,0))</f>
        <v>111</v>
      </c>
    </row>
    <row r="12" spans="1:14" ht="20.45" x14ac:dyDescent="0.45">
      <c r="A12" s="49"/>
      <c r="B12" s="16" t="s">
        <v>49</v>
      </c>
      <c r="C12" s="24" t="s">
        <v>185</v>
      </c>
      <c r="D12" s="120"/>
      <c r="E12" s="127" t="s">
        <v>393</v>
      </c>
      <c r="F12" s="22" t="s">
        <v>190</v>
      </c>
      <c r="G12" s="48">
        <v>180</v>
      </c>
      <c r="H12" s="48">
        <v>80</v>
      </c>
      <c r="I12" s="48">
        <v>180</v>
      </c>
      <c r="J12" s="127"/>
      <c r="K12" s="127"/>
      <c r="L12" s="12">
        <f t="shared" si="0"/>
        <v>440</v>
      </c>
      <c r="M12" s="140">
        <v>3</v>
      </c>
      <c r="N12" s="126">
        <f t="shared" si="1"/>
        <v>107</v>
      </c>
    </row>
    <row r="13" spans="1:14" ht="20.45" x14ac:dyDescent="0.45">
      <c r="A13" s="49"/>
      <c r="B13" s="127" t="s">
        <v>81</v>
      </c>
      <c r="C13" s="15" t="s">
        <v>136</v>
      </c>
      <c r="D13" s="120">
        <v>83906</v>
      </c>
      <c r="E13" s="127" t="s">
        <v>140</v>
      </c>
      <c r="F13" s="21" t="s">
        <v>155</v>
      </c>
      <c r="G13" s="48">
        <v>87</v>
      </c>
      <c r="H13" s="48">
        <v>157</v>
      </c>
      <c r="I13" s="48">
        <v>180</v>
      </c>
      <c r="J13" s="127"/>
      <c r="K13" s="127"/>
      <c r="L13" s="12">
        <f t="shared" si="0"/>
        <v>424</v>
      </c>
      <c r="M13" s="13">
        <v>4</v>
      </c>
      <c r="N13" s="126">
        <f t="shared" si="1"/>
        <v>102</v>
      </c>
    </row>
    <row r="14" spans="1:14" ht="20.45" x14ac:dyDescent="0.45">
      <c r="A14" s="49"/>
      <c r="B14" s="127" t="s">
        <v>9</v>
      </c>
      <c r="C14" s="10" t="s">
        <v>164</v>
      </c>
      <c r="D14" s="120">
        <v>76094</v>
      </c>
      <c r="E14" s="127" t="s">
        <v>55</v>
      </c>
      <c r="F14" s="21" t="s">
        <v>155</v>
      </c>
      <c r="G14" s="48">
        <v>180</v>
      </c>
      <c r="H14" s="48">
        <v>97</v>
      </c>
      <c r="I14" s="48">
        <v>132</v>
      </c>
      <c r="J14" s="127"/>
      <c r="K14" s="127"/>
      <c r="L14" s="12">
        <f t="shared" si="0"/>
        <v>409</v>
      </c>
      <c r="M14" s="13">
        <v>5</v>
      </c>
      <c r="N14" s="126">
        <f t="shared" si="1"/>
        <v>98</v>
      </c>
    </row>
    <row r="15" spans="1:14" ht="20.45" x14ac:dyDescent="0.45">
      <c r="A15" s="49"/>
      <c r="B15" s="127" t="s">
        <v>76</v>
      </c>
      <c r="C15" s="10" t="s">
        <v>111</v>
      </c>
      <c r="D15" s="120">
        <v>23208</v>
      </c>
      <c r="E15" s="127" t="s">
        <v>114</v>
      </c>
      <c r="F15" s="21" t="s">
        <v>155</v>
      </c>
      <c r="G15" s="48">
        <v>93</v>
      </c>
      <c r="H15" s="48">
        <v>168</v>
      </c>
      <c r="I15" s="48">
        <v>135</v>
      </c>
      <c r="J15" s="11"/>
      <c r="K15" s="11"/>
      <c r="L15" s="12">
        <f t="shared" si="0"/>
        <v>396</v>
      </c>
      <c r="M15" s="13">
        <v>6</v>
      </c>
      <c r="N15" s="126">
        <f t="shared" si="1"/>
        <v>95</v>
      </c>
    </row>
    <row r="16" spans="1:14" ht="20.45" x14ac:dyDescent="0.45">
      <c r="A16" s="49"/>
      <c r="B16" s="127" t="s">
        <v>33</v>
      </c>
      <c r="C16" s="10" t="s">
        <v>181</v>
      </c>
      <c r="D16" s="120">
        <v>23406</v>
      </c>
      <c r="E16" s="127" t="s">
        <v>182</v>
      </c>
      <c r="F16" s="21" t="s">
        <v>155</v>
      </c>
      <c r="G16" s="48">
        <v>120</v>
      </c>
      <c r="H16" s="48">
        <v>110</v>
      </c>
      <c r="I16" s="48">
        <v>145</v>
      </c>
      <c r="J16" s="127"/>
      <c r="K16" s="127"/>
      <c r="L16" s="12">
        <f t="shared" si="0"/>
        <v>375</v>
      </c>
      <c r="M16" s="13">
        <v>7</v>
      </c>
      <c r="N16" s="126">
        <f t="shared" si="1"/>
        <v>90</v>
      </c>
    </row>
    <row r="17" spans="1:14" ht="20.45" x14ac:dyDescent="0.45">
      <c r="A17" s="49"/>
      <c r="B17" s="127" t="s">
        <v>70</v>
      </c>
      <c r="C17" s="10" t="s">
        <v>96</v>
      </c>
      <c r="D17" s="120">
        <v>76046</v>
      </c>
      <c r="E17" s="127" t="s">
        <v>36</v>
      </c>
      <c r="F17" s="21" t="s">
        <v>155</v>
      </c>
      <c r="G17" s="48">
        <v>124</v>
      </c>
      <c r="H17" s="48">
        <v>122</v>
      </c>
      <c r="I17" s="48">
        <v>126</v>
      </c>
      <c r="J17" s="127"/>
      <c r="K17" s="127"/>
      <c r="L17" s="12">
        <f t="shared" si="0"/>
        <v>372</v>
      </c>
      <c r="M17" s="13">
        <v>8</v>
      </c>
      <c r="N17" s="126">
        <f t="shared" si="1"/>
        <v>88</v>
      </c>
    </row>
    <row r="18" spans="1:14" ht="20.45" x14ac:dyDescent="0.45">
      <c r="A18" s="49"/>
      <c r="B18" s="13">
        <v>13</v>
      </c>
      <c r="C18" s="15" t="s">
        <v>128</v>
      </c>
      <c r="D18" s="20" t="s">
        <v>323</v>
      </c>
      <c r="E18" s="127" t="s">
        <v>130</v>
      </c>
      <c r="F18" s="22" t="s">
        <v>155</v>
      </c>
      <c r="G18" s="48">
        <v>180</v>
      </c>
      <c r="H18" s="48">
        <v>67</v>
      </c>
      <c r="I18" s="48">
        <v>105</v>
      </c>
      <c r="J18" s="127"/>
      <c r="K18" s="127"/>
      <c r="L18" s="12">
        <f t="shared" si="0"/>
        <v>352</v>
      </c>
      <c r="M18" s="13">
        <v>9</v>
      </c>
      <c r="N18" s="126">
        <f t="shared" si="1"/>
        <v>84</v>
      </c>
    </row>
    <row r="19" spans="1:14" ht="20.45" x14ac:dyDescent="0.45">
      <c r="A19" s="49"/>
      <c r="B19" s="127" t="s">
        <v>18</v>
      </c>
      <c r="C19" s="10" t="s">
        <v>30</v>
      </c>
      <c r="D19" s="120">
        <v>68293</v>
      </c>
      <c r="E19" s="127" t="s">
        <v>93</v>
      </c>
      <c r="F19" s="21" t="s">
        <v>155</v>
      </c>
      <c r="G19" s="48">
        <v>74</v>
      </c>
      <c r="H19" s="48">
        <v>125</v>
      </c>
      <c r="I19" s="48">
        <v>143</v>
      </c>
      <c r="J19" s="127"/>
      <c r="K19" s="127"/>
      <c r="L19" s="12">
        <f t="shared" si="0"/>
        <v>342</v>
      </c>
      <c r="M19" s="13">
        <v>10</v>
      </c>
      <c r="N19" s="126">
        <f t="shared" si="1"/>
        <v>81</v>
      </c>
    </row>
    <row r="20" spans="1:14" ht="20.45" x14ac:dyDescent="0.45">
      <c r="A20" s="49"/>
      <c r="B20" s="127" t="s">
        <v>68</v>
      </c>
      <c r="C20" s="10" t="s">
        <v>92</v>
      </c>
      <c r="D20" s="120">
        <v>68347</v>
      </c>
      <c r="E20" s="127" t="s">
        <v>16</v>
      </c>
      <c r="F20" s="21" t="s">
        <v>155</v>
      </c>
      <c r="G20" s="48">
        <v>130</v>
      </c>
      <c r="H20" s="48">
        <v>96</v>
      </c>
      <c r="I20" s="48">
        <v>112</v>
      </c>
      <c r="J20" s="127"/>
      <c r="K20" s="127"/>
      <c r="L20" s="12">
        <f t="shared" si="0"/>
        <v>338</v>
      </c>
      <c r="M20" s="13">
        <v>11</v>
      </c>
      <c r="N20" s="126">
        <f t="shared" si="1"/>
        <v>80</v>
      </c>
    </row>
    <row r="21" spans="1:14" ht="20.45" x14ac:dyDescent="0.45">
      <c r="A21" s="49"/>
      <c r="B21" s="127" t="s">
        <v>47</v>
      </c>
      <c r="C21" s="10" t="s">
        <v>94</v>
      </c>
      <c r="D21" s="120">
        <v>101715</v>
      </c>
      <c r="E21" s="127" t="s">
        <v>97</v>
      </c>
      <c r="F21" s="21" t="s">
        <v>155</v>
      </c>
      <c r="G21" s="48">
        <v>158</v>
      </c>
      <c r="H21" s="48">
        <v>79</v>
      </c>
      <c r="I21" s="48">
        <v>95</v>
      </c>
      <c r="J21" s="127"/>
      <c r="K21" s="127"/>
      <c r="L21" s="12">
        <f t="shared" si="0"/>
        <v>332</v>
      </c>
      <c r="M21" s="13">
        <v>12</v>
      </c>
      <c r="N21" s="126">
        <f t="shared" si="1"/>
        <v>78</v>
      </c>
    </row>
    <row r="22" spans="1:14" ht="20.45" x14ac:dyDescent="0.45">
      <c r="A22" s="49"/>
      <c r="B22" s="127" t="s">
        <v>31</v>
      </c>
      <c r="C22" s="14" t="s">
        <v>147</v>
      </c>
      <c r="D22" s="13">
        <v>21767</v>
      </c>
      <c r="E22" s="127" t="s">
        <v>28</v>
      </c>
      <c r="F22" s="20" t="s">
        <v>155</v>
      </c>
      <c r="G22" s="48">
        <v>159</v>
      </c>
      <c r="H22" s="48">
        <v>71</v>
      </c>
      <c r="I22" s="48">
        <v>97</v>
      </c>
      <c r="J22" s="127"/>
      <c r="K22" s="127"/>
      <c r="L22" s="12">
        <f t="shared" si="0"/>
        <v>327</v>
      </c>
      <c r="M22" s="13">
        <v>13</v>
      </c>
      <c r="N22" s="126">
        <f t="shared" si="1"/>
        <v>77</v>
      </c>
    </row>
    <row r="23" spans="1:14" ht="20.45" x14ac:dyDescent="0.45">
      <c r="A23" s="49"/>
      <c r="B23" s="127" t="s">
        <v>160</v>
      </c>
      <c r="C23" s="10" t="s">
        <v>174</v>
      </c>
      <c r="D23" s="120">
        <v>84851</v>
      </c>
      <c r="E23" s="127" t="s">
        <v>178</v>
      </c>
      <c r="F23" s="21" t="s">
        <v>155</v>
      </c>
      <c r="G23" s="48">
        <v>105</v>
      </c>
      <c r="H23" s="48">
        <v>100</v>
      </c>
      <c r="I23" s="48">
        <v>115</v>
      </c>
      <c r="J23" s="127"/>
      <c r="K23" s="127"/>
      <c r="L23" s="12">
        <f t="shared" si="0"/>
        <v>320</v>
      </c>
      <c r="M23" s="13">
        <v>14</v>
      </c>
      <c r="N23" s="126">
        <f t="shared" si="1"/>
        <v>75</v>
      </c>
    </row>
    <row r="24" spans="1:14" ht="20.45" x14ac:dyDescent="0.45">
      <c r="A24" s="49"/>
      <c r="B24" s="127" t="s">
        <v>158</v>
      </c>
      <c r="C24" s="10" t="s">
        <v>169</v>
      </c>
      <c r="D24" s="120">
        <v>76097</v>
      </c>
      <c r="E24" s="127" t="s">
        <v>170</v>
      </c>
      <c r="F24" s="21" t="s">
        <v>155</v>
      </c>
      <c r="G24" s="48">
        <v>180</v>
      </c>
      <c r="H24" s="48">
        <v>75</v>
      </c>
      <c r="I24" s="48">
        <v>64</v>
      </c>
      <c r="J24" s="127"/>
      <c r="K24" s="127"/>
      <c r="L24" s="12">
        <f t="shared" si="0"/>
        <v>319</v>
      </c>
      <c r="M24" s="13">
        <v>15</v>
      </c>
      <c r="N24" s="126">
        <f t="shared" si="1"/>
        <v>74</v>
      </c>
    </row>
    <row r="25" spans="1:14" ht="20.45" x14ac:dyDescent="0.45">
      <c r="A25" s="49"/>
      <c r="B25" s="127" t="s">
        <v>84</v>
      </c>
      <c r="C25" s="17" t="s">
        <v>144</v>
      </c>
      <c r="D25" s="128">
        <v>85414</v>
      </c>
      <c r="E25" s="127" t="s">
        <v>149</v>
      </c>
      <c r="F25" s="127" t="s">
        <v>156</v>
      </c>
      <c r="G25" s="48">
        <v>97</v>
      </c>
      <c r="H25" s="48">
        <v>112</v>
      </c>
      <c r="I25" s="48">
        <v>108</v>
      </c>
      <c r="J25" s="127"/>
      <c r="K25" s="127"/>
      <c r="L25" s="12">
        <f t="shared" si="0"/>
        <v>317</v>
      </c>
      <c r="M25" s="13">
        <v>16</v>
      </c>
      <c r="N25" s="126">
        <f t="shared" si="1"/>
        <v>74</v>
      </c>
    </row>
    <row r="26" spans="1:14" ht="20.45" x14ac:dyDescent="0.45">
      <c r="A26" s="49"/>
      <c r="B26" s="127" t="s">
        <v>35</v>
      </c>
      <c r="C26" s="10" t="s">
        <v>171</v>
      </c>
      <c r="D26" s="120">
        <v>93337</v>
      </c>
      <c r="E26" s="127" t="s">
        <v>172</v>
      </c>
      <c r="F26" s="21" t="s">
        <v>155</v>
      </c>
      <c r="G26" s="48">
        <v>99</v>
      </c>
      <c r="H26" s="48">
        <v>117</v>
      </c>
      <c r="I26" s="48">
        <v>100</v>
      </c>
      <c r="J26" s="11"/>
      <c r="K26" s="11"/>
      <c r="L26" s="12">
        <f t="shared" si="0"/>
        <v>316</v>
      </c>
      <c r="M26" s="13">
        <v>17</v>
      </c>
      <c r="N26" s="126">
        <f t="shared" si="1"/>
        <v>73</v>
      </c>
    </row>
    <row r="27" spans="1:14" ht="20.45" x14ac:dyDescent="0.45">
      <c r="A27" s="49"/>
      <c r="B27" s="127" t="s">
        <v>26</v>
      </c>
      <c r="C27" s="10" t="s">
        <v>21</v>
      </c>
      <c r="D27" s="120">
        <v>89671</v>
      </c>
      <c r="E27" s="127" t="s">
        <v>22</v>
      </c>
      <c r="F27" s="21" t="s">
        <v>155</v>
      </c>
      <c r="G27" s="48">
        <v>123</v>
      </c>
      <c r="H27" s="48">
        <v>83</v>
      </c>
      <c r="I27" s="48">
        <v>109</v>
      </c>
      <c r="J27" s="11"/>
      <c r="K27" s="11"/>
      <c r="L27" s="12">
        <f t="shared" si="0"/>
        <v>315</v>
      </c>
      <c r="M27" s="13">
        <v>18</v>
      </c>
      <c r="N27" s="126">
        <f t="shared" si="1"/>
        <v>73</v>
      </c>
    </row>
    <row r="28" spans="1:14" ht="20.45" x14ac:dyDescent="0.45">
      <c r="A28" s="49"/>
      <c r="B28" s="127" t="s">
        <v>85</v>
      </c>
      <c r="C28" s="14" t="s">
        <v>145</v>
      </c>
      <c r="D28" s="13">
        <v>85401</v>
      </c>
      <c r="E28" s="127" t="s">
        <v>150</v>
      </c>
      <c r="F28" s="20" t="s">
        <v>156</v>
      </c>
      <c r="G28" s="48">
        <v>179</v>
      </c>
      <c r="H28" s="48">
        <v>80</v>
      </c>
      <c r="I28" s="48">
        <v>56</v>
      </c>
      <c r="J28" s="127"/>
      <c r="K28" s="127"/>
      <c r="L28" s="12">
        <f t="shared" si="0"/>
        <v>315</v>
      </c>
      <c r="M28" s="13">
        <v>18</v>
      </c>
      <c r="N28" s="126">
        <f t="shared" si="1"/>
        <v>73</v>
      </c>
    </row>
    <row r="29" spans="1:14" ht="20.45" x14ac:dyDescent="0.45">
      <c r="A29" s="49"/>
      <c r="B29" s="127" t="s">
        <v>236</v>
      </c>
      <c r="C29" s="14" t="s">
        <v>238</v>
      </c>
      <c r="D29" s="13">
        <v>101635</v>
      </c>
      <c r="E29" s="127" t="s">
        <v>240</v>
      </c>
      <c r="F29" s="20" t="s">
        <v>155</v>
      </c>
      <c r="G29" s="48">
        <v>166</v>
      </c>
      <c r="H29" s="48">
        <v>70</v>
      </c>
      <c r="I29" s="48">
        <v>76</v>
      </c>
      <c r="J29" s="127"/>
      <c r="K29" s="127"/>
      <c r="L29" s="12">
        <f t="shared" si="0"/>
        <v>312</v>
      </c>
      <c r="M29" s="13">
        <v>20</v>
      </c>
      <c r="N29" s="126">
        <f t="shared" si="1"/>
        <v>72</v>
      </c>
    </row>
    <row r="30" spans="1:14" ht="20.45" x14ac:dyDescent="0.45">
      <c r="A30" s="49"/>
      <c r="B30" s="127" t="s">
        <v>40</v>
      </c>
      <c r="C30" s="15" t="s">
        <v>207</v>
      </c>
      <c r="D30" s="127" t="s">
        <v>383</v>
      </c>
      <c r="E30" s="127" t="s">
        <v>209</v>
      </c>
      <c r="F30" s="21" t="s">
        <v>155</v>
      </c>
      <c r="G30" s="48">
        <v>124</v>
      </c>
      <c r="H30" s="48">
        <v>85</v>
      </c>
      <c r="I30" s="48">
        <v>101</v>
      </c>
      <c r="J30" s="127"/>
      <c r="K30" s="127"/>
      <c r="L30" s="12">
        <f t="shared" si="0"/>
        <v>310</v>
      </c>
      <c r="M30" s="13">
        <v>21</v>
      </c>
      <c r="N30" s="126">
        <f t="shared" si="1"/>
        <v>71</v>
      </c>
    </row>
    <row r="31" spans="1:14" ht="20.45" x14ac:dyDescent="0.45">
      <c r="A31" s="49"/>
      <c r="B31" s="127" t="s">
        <v>23</v>
      </c>
      <c r="C31" s="10" t="s">
        <v>57</v>
      </c>
      <c r="D31" s="120">
        <v>68345</v>
      </c>
      <c r="E31" s="127" t="s">
        <v>58</v>
      </c>
      <c r="F31" s="21" t="s">
        <v>155</v>
      </c>
      <c r="G31" s="48">
        <v>62</v>
      </c>
      <c r="H31" s="48">
        <v>180</v>
      </c>
      <c r="I31" s="48">
        <v>65</v>
      </c>
      <c r="J31" s="127"/>
      <c r="K31" s="127"/>
      <c r="L31" s="12">
        <f t="shared" si="0"/>
        <v>307</v>
      </c>
      <c r="M31" s="13">
        <v>22</v>
      </c>
      <c r="N31" s="126">
        <f t="shared" si="1"/>
        <v>70</v>
      </c>
    </row>
    <row r="32" spans="1:14" ht="20.45" x14ac:dyDescent="0.45">
      <c r="A32" s="49"/>
      <c r="B32" s="127" t="s">
        <v>69</v>
      </c>
      <c r="C32" s="10" t="s">
        <v>95</v>
      </c>
      <c r="D32" s="120">
        <v>93335</v>
      </c>
      <c r="E32" s="127" t="s">
        <v>25</v>
      </c>
      <c r="F32" s="21" t="s">
        <v>155</v>
      </c>
      <c r="G32" s="48">
        <v>90</v>
      </c>
      <c r="H32" s="48">
        <v>140</v>
      </c>
      <c r="I32" s="48">
        <v>73</v>
      </c>
      <c r="J32" s="127"/>
      <c r="K32" s="127"/>
      <c r="L32" s="12">
        <f t="shared" si="0"/>
        <v>303</v>
      </c>
      <c r="M32" s="13">
        <v>23</v>
      </c>
      <c r="N32" s="126">
        <f t="shared" si="1"/>
        <v>69</v>
      </c>
    </row>
    <row r="33" spans="1:14" ht="20.45" x14ac:dyDescent="0.45">
      <c r="A33" s="49"/>
      <c r="B33" s="127" t="s">
        <v>12</v>
      </c>
      <c r="C33" s="10" t="s">
        <v>99</v>
      </c>
      <c r="D33" s="122">
        <v>23285</v>
      </c>
      <c r="E33" s="127" t="s">
        <v>102</v>
      </c>
      <c r="F33" s="21" t="s">
        <v>155</v>
      </c>
      <c r="G33" s="48">
        <v>112</v>
      </c>
      <c r="H33" s="48">
        <v>80</v>
      </c>
      <c r="I33" s="48">
        <v>109</v>
      </c>
      <c r="J33" s="127"/>
      <c r="K33" s="127"/>
      <c r="L33" s="12">
        <f t="shared" si="0"/>
        <v>301</v>
      </c>
      <c r="M33" s="13">
        <v>24</v>
      </c>
      <c r="N33" s="126">
        <f t="shared" si="1"/>
        <v>69</v>
      </c>
    </row>
    <row r="34" spans="1:14" ht="20.45" x14ac:dyDescent="0.45">
      <c r="A34" s="49"/>
      <c r="B34" s="127" t="s">
        <v>15</v>
      </c>
      <c r="C34" s="18" t="s">
        <v>131</v>
      </c>
      <c r="D34" s="120">
        <v>68343</v>
      </c>
      <c r="E34" s="16" t="s">
        <v>265</v>
      </c>
      <c r="F34" s="20" t="s">
        <v>155</v>
      </c>
      <c r="G34" s="48">
        <v>66</v>
      </c>
      <c r="H34" s="48">
        <v>87</v>
      </c>
      <c r="I34" s="48">
        <v>142</v>
      </c>
      <c r="J34" s="127"/>
      <c r="K34" s="127"/>
      <c r="L34" s="12">
        <f t="shared" si="0"/>
        <v>295</v>
      </c>
      <c r="M34" s="13">
        <v>25</v>
      </c>
      <c r="N34" s="126">
        <f t="shared" si="1"/>
        <v>67</v>
      </c>
    </row>
    <row r="35" spans="1:14" ht="20.45" x14ac:dyDescent="0.45">
      <c r="A35" s="49"/>
      <c r="B35" s="127" t="s">
        <v>29</v>
      </c>
      <c r="C35" s="10" t="s">
        <v>98</v>
      </c>
      <c r="D35" s="120">
        <v>21827</v>
      </c>
      <c r="E35" s="127" t="s">
        <v>101</v>
      </c>
      <c r="F35" s="21" t="s">
        <v>155</v>
      </c>
      <c r="G35" s="48">
        <v>94</v>
      </c>
      <c r="H35" s="48">
        <v>99</v>
      </c>
      <c r="I35" s="48">
        <v>101</v>
      </c>
      <c r="J35" s="11"/>
      <c r="K35" s="11"/>
      <c r="L35" s="12">
        <f t="shared" si="0"/>
        <v>294</v>
      </c>
      <c r="M35" s="13">
        <v>26</v>
      </c>
      <c r="N35" s="126">
        <f t="shared" si="1"/>
        <v>67</v>
      </c>
    </row>
    <row r="36" spans="1:14" ht="20.45" x14ac:dyDescent="0.45">
      <c r="A36" s="49"/>
      <c r="B36" s="127" t="s">
        <v>87</v>
      </c>
      <c r="C36" s="14" t="s">
        <v>152</v>
      </c>
      <c r="D36" s="13">
        <v>100250</v>
      </c>
      <c r="E36" s="127" t="s">
        <v>342</v>
      </c>
      <c r="F36" s="20" t="s">
        <v>155</v>
      </c>
      <c r="G36" s="48">
        <v>107</v>
      </c>
      <c r="H36" s="48">
        <v>71</v>
      </c>
      <c r="I36" s="48">
        <v>113</v>
      </c>
      <c r="J36" s="127"/>
      <c r="K36" s="127"/>
      <c r="L36" s="12">
        <f t="shared" si="0"/>
        <v>291</v>
      </c>
      <c r="M36" s="13">
        <v>27</v>
      </c>
      <c r="N36" s="126">
        <f t="shared" si="1"/>
        <v>66</v>
      </c>
    </row>
    <row r="37" spans="1:14" ht="20.45" customHeight="1" x14ac:dyDescent="0.45">
      <c r="A37" s="49"/>
      <c r="B37" s="127" t="s">
        <v>162</v>
      </c>
      <c r="C37" s="10" t="s">
        <v>176</v>
      </c>
      <c r="D37" s="120">
        <v>83390</v>
      </c>
      <c r="E37" s="127" t="s">
        <v>180</v>
      </c>
      <c r="F37" s="21" t="s">
        <v>155</v>
      </c>
      <c r="G37" s="48">
        <v>112</v>
      </c>
      <c r="H37" s="48">
        <v>99</v>
      </c>
      <c r="I37" s="48">
        <v>77</v>
      </c>
      <c r="J37" s="127"/>
      <c r="K37" s="127"/>
      <c r="L37" s="12">
        <f t="shared" si="0"/>
        <v>288</v>
      </c>
      <c r="M37" s="13">
        <v>28</v>
      </c>
      <c r="N37" s="126">
        <f t="shared" si="1"/>
        <v>65</v>
      </c>
    </row>
    <row r="38" spans="1:14" ht="20.45" x14ac:dyDescent="0.45">
      <c r="A38" s="49"/>
      <c r="B38" s="127" t="s">
        <v>86</v>
      </c>
      <c r="C38" s="14" t="s">
        <v>146</v>
      </c>
      <c r="D38" s="13">
        <v>85402</v>
      </c>
      <c r="E38" s="127" t="s">
        <v>151</v>
      </c>
      <c r="F38" s="20" t="s">
        <v>156</v>
      </c>
      <c r="G38" s="48">
        <v>180</v>
      </c>
      <c r="H38" s="48">
        <v>0</v>
      </c>
      <c r="I38" s="48">
        <v>108</v>
      </c>
      <c r="J38" s="127"/>
      <c r="K38" s="127"/>
      <c r="L38" s="12">
        <f t="shared" si="0"/>
        <v>288</v>
      </c>
      <c r="M38" s="13">
        <v>28</v>
      </c>
      <c r="N38" s="126">
        <f t="shared" si="1"/>
        <v>65</v>
      </c>
    </row>
    <row r="39" spans="1:14" ht="20.45" x14ac:dyDescent="0.45">
      <c r="A39" s="49"/>
      <c r="B39" s="127" t="s">
        <v>82</v>
      </c>
      <c r="C39" s="15" t="s">
        <v>137</v>
      </c>
      <c r="D39" s="120">
        <v>22106</v>
      </c>
      <c r="E39" s="127" t="s">
        <v>141</v>
      </c>
      <c r="F39" s="21" t="s">
        <v>155</v>
      </c>
      <c r="G39" s="48">
        <v>87</v>
      </c>
      <c r="H39" s="48">
        <v>96</v>
      </c>
      <c r="I39" s="48">
        <v>100</v>
      </c>
      <c r="J39" s="127"/>
      <c r="K39" s="127"/>
      <c r="L39" s="12">
        <f t="shared" si="0"/>
        <v>283</v>
      </c>
      <c r="M39" s="13">
        <v>30</v>
      </c>
      <c r="N39" s="126">
        <f t="shared" si="1"/>
        <v>64</v>
      </c>
    </row>
    <row r="40" spans="1:14" ht="20.45" x14ac:dyDescent="0.45">
      <c r="A40" s="49"/>
      <c r="B40" s="127" t="s">
        <v>203</v>
      </c>
      <c r="C40" s="15" t="s">
        <v>204</v>
      </c>
      <c r="D40" s="120">
        <v>101633</v>
      </c>
      <c r="E40" s="127" t="s">
        <v>205</v>
      </c>
      <c r="F40" s="21" t="s">
        <v>155</v>
      </c>
      <c r="G40" s="48">
        <v>71</v>
      </c>
      <c r="H40" s="48">
        <v>84</v>
      </c>
      <c r="I40" s="48">
        <v>125</v>
      </c>
      <c r="J40" s="127"/>
      <c r="K40" s="127"/>
      <c r="L40" s="12">
        <f t="shared" si="0"/>
        <v>280</v>
      </c>
      <c r="M40" s="13">
        <v>31</v>
      </c>
      <c r="N40" s="126">
        <f t="shared" si="1"/>
        <v>63</v>
      </c>
    </row>
    <row r="41" spans="1:14" ht="20.45" x14ac:dyDescent="0.45">
      <c r="A41" s="49"/>
      <c r="B41" s="127" t="s">
        <v>53</v>
      </c>
      <c r="C41" s="14" t="s">
        <v>189</v>
      </c>
      <c r="D41" s="141">
        <v>17072</v>
      </c>
      <c r="E41" s="127" t="s">
        <v>306</v>
      </c>
      <c r="F41" s="20" t="s">
        <v>191</v>
      </c>
      <c r="G41" s="48">
        <v>114</v>
      </c>
      <c r="H41" s="48">
        <v>88</v>
      </c>
      <c r="I41" s="48">
        <v>68</v>
      </c>
      <c r="J41" s="127"/>
      <c r="K41" s="127"/>
      <c r="L41" s="12">
        <f t="shared" si="0"/>
        <v>270</v>
      </c>
      <c r="M41" s="13">
        <v>32</v>
      </c>
      <c r="N41" s="126">
        <f t="shared" si="1"/>
        <v>61</v>
      </c>
    </row>
    <row r="42" spans="1:14" ht="20.45" x14ac:dyDescent="0.45">
      <c r="A42" s="49"/>
      <c r="B42" s="127" t="s">
        <v>161</v>
      </c>
      <c r="C42" s="10" t="s">
        <v>175</v>
      </c>
      <c r="D42" s="120">
        <v>68286</v>
      </c>
      <c r="E42" s="127" t="s">
        <v>179</v>
      </c>
      <c r="F42" s="21" t="s">
        <v>155</v>
      </c>
      <c r="G42" s="48">
        <v>81</v>
      </c>
      <c r="H42" s="48">
        <v>106</v>
      </c>
      <c r="I42" s="48">
        <v>82</v>
      </c>
      <c r="J42" s="127"/>
      <c r="K42" s="127"/>
      <c r="L42" s="12">
        <f t="shared" ref="L42:L72" si="2">G42+H42+I42</f>
        <v>269</v>
      </c>
      <c r="M42" s="13">
        <v>33</v>
      </c>
      <c r="N42" s="126">
        <f t="shared" si="1"/>
        <v>60</v>
      </c>
    </row>
    <row r="43" spans="1:14" ht="20.45" x14ac:dyDescent="0.45">
      <c r="A43" s="49"/>
      <c r="B43" s="127" t="s">
        <v>88</v>
      </c>
      <c r="C43" s="14" t="s">
        <v>153</v>
      </c>
      <c r="D43" s="13">
        <v>101722</v>
      </c>
      <c r="E43" s="127" t="s">
        <v>281</v>
      </c>
      <c r="F43" s="20" t="s">
        <v>155</v>
      </c>
      <c r="G43" s="48">
        <v>88</v>
      </c>
      <c r="H43" s="48">
        <v>64</v>
      </c>
      <c r="I43" s="48">
        <v>109</v>
      </c>
      <c r="J43" s="11"/>
      <c r="K43" s="11"/>
      <c r="L43" s="12">
        <f t="shared" si="2"/>
        <v>261</v>
      </c>
      <c r="M43" s="13">
        <v>34</v>
      </c>
      <c r="N43" s="126">
        <f t="shared" si="1"/>
        <v>59</v>
      </c>
    </row>
    <row r="44" spans="1:14" ht="20.45" x14ac:dyDescent="0.45">
      <c r="A44" s="49"/>
      <c r="B44" s="127" t="s">
        <v>32</v>
      </c>
      <c r="C44" s="18" t="s">
        <v>186</v>
      </c>
      <c r="D44" s="120">
        <v>100249</v>
      </c>
      <c r="E44" s="16" t="s">
        <v>266</v>
      </c>
      <c r="F44" s="20" t="s">
        <v>155</v>
      </c>
      <c r="G44" s="48">
        <v>72</v>
      </c>
      <c r="H44" s="48">
        <v>119</v>
      </c>
      <c r="I44" s="48">
        <v>67</v>
      </c>
      <c r="J44" s="127"/>
      <c r="K44" s="127"/>
      <c r="L44" s="12">
        <f t="shared" si="2"/>
        <v>258</v>
      </c>
      <c r="M44" s="13">
        <v>35</v>
      </c>
      <c r="N44" s="126">
        <f t="shared" si="1"/>
        <v>58</v>
      </c>
    </row>
    <row r="45" spans="1:14" ht="20.45" x14ac:dyDescent="0.45">
      <c r="A45" s="49"/>
      <c r="B45" s="127" t="s">
        <v>27</v>
      </c>
      <c r="C45" s="10" t="s">
        <v>406</v>
      </c>
      <c r="D45" s="120">
        <v>89677</v>
      </c>
      <c r="E45" s="127" t="s">
        <v>89</v>
      </c>
      <c r="F45" s="21" t="s">
        <v>155</v>
      </c>
      <c r="G45" s="48">
        <v>100</v>
      </c>
      <c r="H45" s="48">
        <v>78</v>
      </c>
      <c r="I45" s="48">
        <v>77</v>
      </c>
      <c r="J45" s="127"/>
      <c r="K45" s="127"/>
      <c r="L45" s="12">
        <f t="shared" si="2"/>
        <v>255</v>
      </c>
      <c r="M45" s="13">
        <v>36</v>
      </c>
      <c r="N45" s="126">
        <f t="shared" si="1"/>
        <v>57</v>
      </c>
    </row>
    <row r="46" spans="1:14" ht="20.45" x14ac:dyDescent="0.45">
      <c r="A46" s="49"/>
      <c r="B46" s="127" t="s">
        <v>159</v>
      </c>
      <c r="C46" s="10" t="s">
        <v>173</v>
      </c>
      <c r="D46" s="120">
        <v>68284</v>
      </c>
      <c r="E46" s="127" t="s">
        <v>177</v>
      </c>
      <c r="F46" s="21" t="s">
        <v>155</v>
      </c>
      <c r="G46" s="48">
        <v>122</v>
      </c>
      <c r="H46" s="48">
        <v>68</v>
      </c>
      <c r="I46" s="48">
        <v>65</v>
      </c>
      <c r="J46" s="127"/>
      <c r="K46" s="127"/>
      <c r="L46" s="12">
        <f t="shared" si="2"/>
        <v>255</v>
      </c>
      <c r="M46" s="13">
        <v>37</v>
      </c>
      <c r="N46" s="126">
        <f t="shared" si="1"/>
        <v>57</v>
      </c>
    </row>
    <row r="47" spans="1:14" ht="20.45" x14ac:dyDescent="0.45">
      <c r="A47" s="49"/>
      <c r="B47" s="127" t="s">
        <v>41</v>
      </c>
      <c r="C47" s="14" t="s">
        <v>148</v>
      </c>
      <c r="D47" s="13">
        <v>21769</v>
      </c>
      <c r="E47" s="127" t="s">
        <v>51</v>
      </c>
      <c r="F47" s="20" t="s">
        <v>155</v>
      </c>
      <c r="G47" s="48">
        <v>78</v>
      </c>
      <c r="H47" s="48">
        <v>90</v>
      </c>
      <c r="I47" s="48">
        <v>80</v>
      </c>
      <c r="J47" s="127"/>
      <c r="K47" s="127"/>
      <c r="L47" s="12">
        <f t="shared" si="2"/>
        <v>248</v>
      </c>
      <c r="M47" s="13">
        <v>38</v>
      </c>
      <c r="N47" s="126">
        <f t="shared" si="1"/>
        <v>55</v>
      </c>
    </row>
    <row r="48" spans="1:14" ht="20.45" x14ac:dyDescent="0.45">
      <c r="A48" s="49"/>
      <c r="B48" s="127" t="s">
        <v>273</v>
      </c>
      <c r="C48" s="14" t="s">
        <v>274</v>
      </c>
      <c r="D48" s="13">
        <v>17849</v>
      </c>
      <c r="E48" s="127" t="s">
        <v>275</v>
      </c>
      <c r="F48" s="142" t="s">
        <v>276</v>
      </c>
      <c r="G48" s="48">
        <v>76</v>
      </c>
      <c r="H48" s="48">
        <v>70</v>
      </c>
      <c r="I48" s="48">
        <v>100</v>
      </c>
      <c r="J48" s="127"/>
      <c r="K48" s="127"/>
      <c r="L48" s="12">
        <f t="shared" si="2"/>
        <v>246</v>
      </c>
      <c r="M48" s="13">
        <v>39</v>
      </c>
      <c r="N48" s="126">
        <f t="shared" si="1"/>
        <v>55</v>
      </c>
    </row>
    <row r="49" spans="1:14" ht="20.45" x14ac:dyDescent="0.45">
      <c r="A49" s="49"/>
      <c r="B49" s="127" t="s">
        <v>43</v>
      </c>
      <c r="C49" s="14" t="s">
        <v>154</v>
      </c>
      <c r="D49" s="127" t="s">
        <v>407</v>
      </c>
      <c r="E49" s="127" t="s">
        <v>270</v>
      </c>
      <c r="F49" s="20" t="s">
        <v>155</v>
      </c>
      <c r="G49" s="48">
        <v>86</v>
      </c>
      <c r="H49" s="48">
        <v>74</v>
      </c>
      <c r="I49" s="48">
        <v>81</v>
      </c>
      <c r="J49" s="127"/>
      <c r="K49" s="127"/>
      <c r="L49" s="12">
        <f t="shared" si="2"/>
        <v>241</v>
      </c>
      <c r="M49" s="13">
        <v>40</v>
      </c>
      <c r="N49" s="126">
        <f t="shared" si="1"/>
        <v>54</v>
      </c>
    </row>
    <row r="50" spans="1:14" ht="20.45" x14ac:dyDescent="0.45">
      <c r="A50" s="49"/>
      <c r="B50" s="13">
        <v>50</v>
      </c>
      <c r="C50" s="15" t="s">
        <v>129</v>
      </c>
      <c r="D50" s="120">
        <v>69734</v>
      </c>
      <c r="E50" s="127" t="s">
        <v>234</v>
      </c>
      <c r="F50" s="20" t="s">
        <v>155</v>
      </c>
      <c r="G50" s="48">
        <v>83</v>
      </c>
      <c r="H50" s="48">
        <v>65</v>
      </c>
      <c r="I50" s="48">
        <v>90</v>
      </c>
      <c r="J50" s="13"/>
      <c r="K50" s="11"/>
      <c r="L50" s="12">
        <f t="shared" si="2"/>
        <v>238</v>
      </c>
      <c r="M50" s="13">
        <v>41</v>
      </c>
      <c r="N50" s="126">
        <f t="shared" si="1"/>
        <v>53</v>
      </c>
    </row>
    <row r="51" spans="1:14" ht="20.45" x14ac:dyDescent="0.45">
      <c r="A51" s="49"/>
      <c r="B51" s="127" t="s">
        <v>34</v>
      </c>
      <c r="C51" s="24" t="s">
        <v>124</v>
      </c>
      <c r="D51" s="120">
        <v>101720</v>
      </c>
      <c r="E51" s="127" t="s">
        <v>127</v>
      </c>
      <c r="F51" s="21" t="s">
        <v>155</v>
      </c>
      <c r="G51" s="48">
        <v>73</v>
      </c>
      <c r="H51" s="48">
        <v>77</v>
      </c>
      <c r="I51" s="48">
        <v>85</v>
      </c>
      <c r="J51" s="127"/>
      <c r="K51" s="127"/>
      <c r="L51" s="12">
        <f t="shared" si="2"/>
        <v>235</v>
      </c>
      <c r="M51" s="13">
        <v>42</v>
      </c>
      <c r="N51" s="126">
        <f t="shared" si="1"/>
        <v>52</v>
      </c>
    </row>
    <row r="52" spans="1:14" ht="20.45" x14ac:dyDescent="0.45">
      <c r="A52" s="49"/>
      <c r="B52" s="127" t="s">
        <v>38</v>
      </c>
      <c r="C52" s="10" t="s">
        <v>167</v>
      </c>
      <c r="D52" s="120">
        <v>94350</v>
      </c>
      <c r="E52" s="127" t="s">
        <v>168</v>
      </c>
      <c r="F52" s="21" t="s">
        <v>155</v>
      </c>
      <c r="G52" s="48">
        <v>135</v>
      </c>
      <c r="H52" s="48">
        <v>59</v>
      </c>
      <c r="I52" s="48">
        <v>33</v>
      </c>
      <c r="J52" s="127"/>
      <c r="K52" s="127"/>
      <c r="L52" s="12">
        <f t="shared" si="2"/>
        <v>227</v>
      </c>
      <c r="M52" s="13">
        <v>43</v>
      </c>
      <c r="N52" s="126">
        <f t="shared" si="1"/>
        <v>50</v>
      </c>
    </row>
    <row r="53" spans="1:14" ht="20.45" x14ac:dyDescent="0.45">
      <c r="A53" s="49"/>
      <c r="B53" s="127" t="s">
        <v>39</v>
      </c>
      <c r="C53" s="15" t="s">
        <v>219</v>
      </c>
      <c r="D53" s="127" t="s">
        <v>384</v>
      </c>
      <c r="E53" s="127" t="s">
        <v>220</v>
      </c>
      <c r="F53" s="21" t="s">
        <v>155</v>
      </c>
      <c r="G53" s="48">
        <v>70</v>
      </c>
      <c r="H53" s="143">
        <v>63</v>
      </c>
      <c r="I53" s="48">
        <v>90</v>
      </c>
      <c r="J53" s="127"/>
      <c r="K53" s="127"/>
      <c r="L53" s="12">
        <f t="shared" si="2"/>
        <v>223</v>
      </c>
      <c r="M53" s="13">
        <v>44</v>
      </c>
      <c r="N53" s="126">
        <f t="shared" si="1"/>
        <v>49</v>
      </c>
    </row>
    <row r="54" spans="1:14" ht="20.45" x14ac:dyDescent="0.45">
      <c r="A54" s="49"/>
      <c r="B54" s="127" t="s">
        <v>11</v>
      </c>
      <c r="C54" s="10" t="s">
        <v>183</v>
      </c>
      <c r="D54" s="120">
        <v>93566</v>
      </c>
      <c r="E54" s="127" t="s">
        <v>184</v>
      </c>
      <c r="F54" s="21" t="s">
        <v>155</v>
      </c>
      <c r="G54" s="48">
        <v>74</v>
      </c>
      <c r="H54" s="48">
        <v>74</v>
      </c>
      <c r="I54" s="48">
        <v>64</v>
      </c>
      <c r="J54" s="127"/>
      <c r="K54" s="127"/>
      <c r="L54" s="12">
        <f t="shared" si="2"/>
        <v>212</v>
      </c>
      <c r="M54" s="13">
        <v>45</v>
      </c>
      <c r="N54" s="126">
        <f t="shared" si="1"/>
        <v>47</v>
      </c>
    </row>
    <row r="55" spans="1:14" ht="20.45" x14ac:dyDescent="0.45">
      <c r="A55" s="49"/>
      <c r="B55" s="127" t="s">
        <v>77</v>
      </c>
      <c r="C55" s="10" t="s">
        <v>112</v>
      </c>
      <c r="D55" s="120">
        <v>21849</v>
      </c>
      <c r="E55" s="127" t="s">
        <v>115</v>
      </c>
      <c r="F55" s="21" t="s">
        <v>155</v>
      </c>
      <c r="G55" s="48">
        <v>70</v>
      </c>
      <c r="H55" s="48">
        <v>78</v>
      </c>
      <c r="I55" s="48">
        <v>59</v>
      </c>
      <c r="J55" s="11"/>
      <c r="K55" s="11"/>
      <c r="L55" s="12">
        <f t="shared" si="2"/>
        <v>207</v>
      </c>
      <c r="M55" s="13">
        <v>46</v>
      </c>
      <c r="N55" s="126">
        <f t="shared" si="1"/>
        <v>46</v>
      </c>
    </row>
    <row r="56" spans="1:14" ht="20.45" x14ac:dyDescent="0.45">
      <c r="A56" s="49"/>
      <c r="B56" s="127" t="s">
        <v>50</v>
      </c>
      <c r="C56" s="10" t="s">
        <v>165</v>
      </c>
      <c r="D56" s="120">
        <v>94339</v>
      </c>
      <c r="E56" s="127" t="s">
        <v>166</v>
      </c>
      <c r="F56" s="21" t="s">
        <v>155</v>
      </c>
      <c r="G56" s="48">
        <v>0</v>
      </c>
      <c r="H56" s="48">
        <v>74</v>
      </c>
      <c r="I56" s="48">
        <v>132</v>
      </c>
      <c r="J56" s="11"/>
      <c r="K56" s="11"/>
      <c r="L56" s="12">
        <f t="shared" si="2"/>
        <v>206</v>
      </c>
      <c r="M56" s="13">
        <v>47</v>
      </c>
      <c r="N56" s="126">
        <f t="shared" si="1"/>
        <v>46</v>
      </c>
    </row>
    <row r="57" spans="1:14" ht="20.45" x14ac:dyDescent="0.45">
      <c r="A57" s="49"/>
      <c r="B57" s="127" t="s">
        <v>13</v>
      </c>
      <c r="C57" s="10" t="s">
        <v>117</v>
      </c>
      <c r="D57" s="127" t="s">
        <v>402</v>
      </c>
      <c r="E57" s="127" t="s">
        <v>120</v>
      </c>
      <c r="F57" s="21" t="s">
        <v>155</v>
      </c>
      <c r="G57" s="48">
        <v>75</v>
      </c>
      <c r="H57" s="48">
        <v>65</v>
      </c>
      <c r="I57" s="48">
        <v>65</v>
      </c>
      <c r="J57" s="11"/>
      <c r="K57" s="11"/>
      <c r="L57" s="12">
        <f t="shared" si="2"/>
        <v>205</v>
      </c>
      <c r="M57" s="13">
        <v>48</v>
      </c>
      <c r="N57" s="126">
        <f t="shared" si="1"/>
        <v>45</v>
      </c>
    </row>
    <row r="58" spans="1:14" ht="20.45" x14ac:dyDescent="0.45">
      <c r="A58" s="49"/>
      <c r="B58" s="127" t="s">
        <v>157</v>
      </c>
      <c r="C58" s="10" t="s">
        <v>19</v>
      </c>
      <c r="D58" s="120">
        <v>68294</v>
      </c>
      <c r="E58" s="127" t="s">
        <v>20</v>
      </c>
      <c r="F58" s="20" t="s">
        <v>155</v>
      </c>
      <c r="G58" s="48">
        <v>0</v>
      </c>
      <c r="H58" s="48">
        <v>80</v>
      </c>
      <c r="I58" s="48">
        <v>122</v>
      </c>
      <c r="J58" s="127"/>
      <c r="K58" s="127"/>
      <c r="L58" s="12">
        <f t="shared" si="2"/>
        <v>202</v>
      </c>
      <c r="M58" s="13">
        <v>49</v>
      </c>
      <c r="N58" s="126">
        <f t="shared" si="1"/>
        <v>44</v>
      </c>
    </row>
    <row r="59" spans="1:14" ht="20.45" x14ac:dyDescent="0.45">
      <c r="A59" s="49"/>
      <c r="B59" s="127" t="s">
        <v>79</v>
      </c>
      <c r="C59" s="15" t="s">
        <v>132</v>
      </c>
      <c r="D59" s="120">
        <v>68291</v>
      </c>
      <c r="E59" s="127" t="s">
        <v>134</v>
      </c>
      <c r="F59" s="20" t="s">
        <v>155</v>
      </c>
      <c r="G59" s="48">
        <v>77</v>
      </c>
      <c r="H59" s="48">
        <v>112</v>
      </c>
      <c r="I59" s="48">
        <v>0</v>
      </c>
      <c r="J59" s="127"/>
      <c r="K59" s="127"/>
      <c r="L59" s="12">
        <f t="shared" si="2"/>
        <v>189</v>
      </c>
      <c r="M59" s="13">
        <v>50</v>
      </c>
      <c r="N59" s="126">
        <f t="shared" si="1"/>
        <v>42</v>
      </c>
    </row>
    <row r="60" spans="1:14" ht="20.45" x14ac:dyDescent="0.45">
      <c r="A60" s="49"/>
      <c r="B60" s="127" t="s">
        <v>75</v>
      </c>
      <c r="C60" s="10" t="s">
        <v>110</v>
      </c>
      <c r="D60" s="120">
        <v>83391</v>
      </c>
      <c r="E60" s="127" t="s">
        <v>113</v>
      </c>
      <c r="F60" s="21" t="s">
        <v>155</v>
      </c>
      <c r="G60" s="48">
        <v>0</v>
      </c>
      <c r="H60" s="48">
        <v>86</v>
      </c>
      <c r="I60" s="48">
        <v>90</v>
      </c>
      <c r="J60" s="127"/>
      <c r="K60" s="127"/>
      <c r="L60" s="12">
        <f t="shared" si="2"/>
        <v>176</v>
      </c>
      <c r="M60" s="13">
        <v>51</v>
      </c>
      <c r="N60" s="126">
        <f t="shared" si="1"/>
        <v>39</v>
      </c>
    </row>
    <row r="61" spans="1:14" ht="20.45" x14ac:dyDescent="0.45">
      <c r="A61" s="49"/>
      <c r="B61" s="127" t="s">
        <v>163</v>
      </c>
      <c r="C61" s="18" t="s">
        <v>346</v>
      </c>
      <c r="D61" s="120">
        <v>22231</v>
      </c>
      <c r="E61" s="16" t="s">
        <v>188</v>
      </c>
      <c r="F61" s="20" t="s">
        <v>155</v>
      </c>
      <c r="G61" s="48">
        <v>96</v>
      </c>
      <c r="H61" s="48">
        <v>63</v>
      </c>
      <c r="I61" s="48">
        <v>0</v>
      </c>
      <c r="J61" s="127"/>
      <c r="K61" s="127"/>
      <c r="L61" s="12">
        <f t="shared" si="2"/>
        <v>159</v>
      </c>
      <c r="M61" s="13">
        <v>52</v>
      </c>
      <c r="N61" s="126">
        <f t="shared" si="1"/>
        <v>35</v>
      </c>
    </row>
    <row r="62" spans="1:14" ht="20.45" x14ac:dyDescent="0.45">
      <c r="A62" s="49"/>
      <c r="B62" s="127" t="s">
        <v>258</v>
      </c>
      <c r="C62" s="14" t="s">
        <v>260</v>
      </c>
      <c r="D62" s="13">
        <v>101645</v>
      </c>
      <c r="E62" s="127" t="s">
        <v>262</v>
      </c>
      <c r="F62" s="20" t="s">
        <v>155</v>
      </c>
      <c r="G62" s="48">
        <v>58</v>
      </c>
      <c r="H62" s="48">
        <v>0</v>
      </c>
      <c r="I62" s="48">
        <v>100</v>
      </c>
      <c r="J62" s="127"/>
      <c r="K62" s="127"/>
      <c r="L62" s="12">
        <f t="shared" si="2"/>
        <v>158</v>
      </c>
      <c r="M62" s="13">
        <v>53</v>
      </c>
      <c r="N62" s="126">
        <f t="shared" si="1"/>
        <v>35</v>
      </c>
    </row>
    <row r="63" spans="1:14" ht="20.45" x14ac:dyDescent="0.45">
      <c r="A63" s="49"/>
      <c r="B63" s="127" t="s">
        <v>259</v>
      </c>
      <c r="C63" s="14" t="s">
        <v>261</v>
      </c>
      <c r="D63" s="13">
        <v>101643</v>
      </c>
      <c r="E63" s="127" t="s">
        <v>263</v>
      </c>
      <c r="F63" s="20" t="s">
        <v>155</v>
      </c>
      <c r="G63" s="48">
        <v>0</v>
      </c>
      <c r="H63" s="48">
        <v>58</v>
      </c>
      <c r="I63" s="48">
        <v>82</v>
      </c>
      <c r="J63" s="127"/>
      <c r="K63" s="127"/>
      <c r="L63" s="12">
        <f t="shared" si="2"/>
        <v>140</v>
      </c>
      <c r="M63" s="13">
        <v>54</v>
      </c>
      <c r="N63" s="126">
        <f t="shared" si="1"/>
        <v>31</v>
      </c>
    </row>
    <row r="64" spans="1:14" ht="20.45" x14ac:dyDescent="0.45">
      <c r="A64" s="49"/>
      <c r="B64" s="127" t="s">
        <v>72</v>
      </c>
      <c r="C64" s="10" t="s">
        <v>404</v>
      </c>
      <c r="D64" s="120">
        <v>101713</v>
      </c>
      <c r="E64" s="127" t="s">
        <v>107</v>
      </c>
      <c r="F64" s="21" t="s">
        <v>155</v>
      </c>
      <c r="G64" s="48">
        <v>0</v>
      </c>
      <c r="H64" s="48">
        <v>49</v>
      </c>
      <c r="I64" s="48">
        <v>76</v>
      </c>
      <c r="J64" s="127"/>
      <c r="K64" s="127"/>
      <c r="L64" s="12">
        <f t="shared" si="2"/>
        <v>125</v>
      </c>
      <c r="M64" s="13">
        <v>55</v>
      </c>
      <c r="N64" s="126">
        <f t="shared" si="1"/>
        <v>28</v>
      </c>
    </row>
    <row r="65" spans="1:14" ht="20.45" x14ac:dyDescent="0.45">
      <c r="A65" s="49"/>
      <c r="B65" s="127" t="s">
        <v>78</v>
      </c>
      <c r="C65" s="10" t="s">
        <v>116</v>
      </c>
      <c r="D65" s="127" t="s">
        <v>405</v>
      </c>
      <c r="E65" s="127" t="s">
        <v>119</v>
      </c>
      <c r="F65" s="21" t="s">
        <v>155</v>
      </c>
      <c r="G65" s="48">
        <v>0</v>
      </c>
      <c r="H65" s="48">
        <v>55</v>
      </c>
      <c r="I65" s="48">
        <v>68</v>
      </c>
      <c r="J65" s="127"/>
      <c r="K65" s="127"/>
      <c r="L65" s="12">
        <f t="shared" si="2"/>
        <v>123</v>
      </c>
      <c r="M65" s="13">
        <v>56</v>
      </c>
      <c r="N65" s="126">
        <f t="shared" si="1"/>
        <v>27</v>
      </c>
    </row>
    <row r="66" spans="1:14" ht="20.45" x14ac:dyDescent="0.45">
      <c r="A66" s="49"/>
      <c r="B66" s="127" t="s">
        <v>45</v>
      </c>
      <c r="C66" s="10" t="s">
        <v>122</v>
      </c>
      <c r="D66" s="120">
        <v>101718</v>
      </c>
      <c r="E66" s="127" t="s">
        <v>125</v>
      </c>
      <c r="F66" s="21" t="s">
        <v>155</v>
      </c>
      <c r="G66" s="48">
        <v>0</v>
      </c>
      <c r="H66" s="48">
        <v>59</v>
      </c>
      <c r="I66" s="48">
        <v>55</v>
      </c>
      <c r="J66" s="127"/>
      <c r="K66" s="127"/>
      <c r="L66" s="12">
        <f t="shared" si="2"/>
        <v>114</v>
      </c>
      <c r="M66" s="13">
        <v>57</v>
      </c>
      <c r="N66" s="126">
        <f t="shared" si="1"/>
        <v>25</v>
      </c>
    </row>
    <row r="67" spans="1:14" ht="20.45" x14ac:dyDescent="0.45">
      <c r="A67" s="49"/>
      <c r="B67" s="127" t="s">
        <v>73</v>
      </c>
      <c r="C67" s="10" t="s">
        <v>414</v>
      </c>
      <c r="D67" s="127" t="s">
        <v>413</v>
      </c>
      <c r="E67" s="127" t="s">
        <v>108</v>
      </c>
      <c r="F67" s="21" t="s">
        <v>155</v>
      </c>
      <c r="G67" s="48">
        <v>0</v>
      </c>
      <c r="H67" s="48">
        <v>0</v>
      </c>
      <c r="I67" s="48">
        <v>106</v>
      </c>
      <c r="J67" s="127"/>
      <c r="K67" s="127"/>
      <c r="L67" s="12">
        <f t="shared" si="2"/>
        <v>106</v>
      </c>
      <c r="M67" s="13">
        <v>58</v>
      </c>
      <c r="N67" s="126">
        <f t="shared" si="1"/>
        <v>23</v>
      </c>
    </row>
    <row r="68" spans="1:14" ht="20.45" x14ac:dyDescent="0.45">
      <c r="A68" s="49"/>
      <c r="B68" s="127" t="s">
        <v>255</v>
      </c>
      <c r="C68" s="14" t="s">
        <v>256</v>
      </c>
      <c r="D68" s="13">
        <v>101642</v>
      </c>
      <c r="E68" s="127" t="s">
        <v>257</v>
      </c>
      <c r="F68" s="20" t="s">
        <v>155</v>
      </c>
      <c r="G68" s="48">
        <v>54</v>
      </c>
      <c r="H68" s="48">
        <v>0</v>
      </c>
      <c r="I68" s="48">
        <v>50</v>
      </c>
      <c r="J68" s="127"/>
      <c r="K68" s="127"/>
      <c r="L68" s="12">
        <f t="shared" si="2"/>
        <v>104</v>
      </c>
      <c r="M68" s="13">
        <v>59</v>
      </c>
      <c r="N68" s="126">
        <f t="shared" si="1"/>
        <v>23</v>
      </c>
    </row>
    <row r="69" spans="1:14" ht="20.45" x14ac:dyDescent="0.45">
      <c r="A69" s="49"/>
      <c r="B69" s="127" t="s">
        <v>56</v>
      </c>
      <c r="C69" s="10" t="s">
        <v>118</v>
      </c>
      <c r="D69" s="120">
        <v>101717</v>
      </c>
      <c r="E69" s="127" t="s">
        <v>121</v>
      </c>
      <c r="F69" s="21" t="s">
        <v>155</v>
      </c>
      <c r="G69" s="48">
        <v>68</v>
      </c>
      <c r="H69" s="48">
        <v>0</v>
      </c>
      <c r="I69" s="48">
        <v>35</v>
      </c>
      <c r="J69" s="127"/>
      <c r="K69" s="127"/>
      <c r="L69" s="12">
        <f t="shared" si="2"/>
        <v>103</v>
      </c>
      <c r="M69" s="13">
        <v>60</v>
      </c>
      <c r="N69" s="126">
        <f t="shared" si="1"/>
        <v>23</v>
      </c>
    </row>
    <row r="70" spans="1:14" ht="20.45" x14ac:dyDescent="0.45">
      <c r="A70" s="49"/>
      <c r="B70" s="127" t="s">
        <v>237</v>
      </c>
      <c r="C70" s="14" t="s">
        <v>239</v>
      </c>
      <c r="D70" s="13">
        <v>101640</v>
      </c>
      <c r="E70" s="127" t="s">
        <v>241</v>
      </c>
      <c r="F70" s="20" t="s">
        <v>155</v>
      </c>
      <c r="G70" s="48">
        <v>54</v>
      </c>
      <c r="H70" s="48">
        <v>0</v>
      </c>
      <c r="I70" s="48">
        <v>42</v>
      </c>
      <c r="J70" s="127"/>
      <c r="K70" s="127"/>
      <c r="L70" s="12">
        <f t="shared" si="2"/>
        <v>96</v>
      </c>
      <c r="M70" s="13">
        <v>61</v>
      </c>
      <c r="N70" s="126">
        <f t="shared" si="1"/>
        <v>21</v>
      </c>
    </row>
    <row r="71" spans="1:14" ht="20.45" x14ac:dyDescent="0.45">
      <c r="A71" s="49"/>
      <c r="B71" s="127" t="s">
        <v>14</v>
      </c>
      <c r="C71" s="10" t="s">
        <v>123</v>
      </c>
      <c r="D71" s="120">
        <v>101719</v>
      </c>
      <c r="E71" s="127" t="s">
        <v>126</v>
      </c>
      <c r="F71" s="21" t="s">
        <v>155</v>
      </c>
      <c r="G71" s="48">
        <v>0</v>
      </c>
      <c r="H71" s="48">
        <v>42</v>
      </c>
      <c r="I71" s="48">
        <v>38</v>
      </c>
      <c r="J71" s="127"/>
      <c r="K71" s="127"/>
      <c r="L71" s="12">
        <f t="shared" si="2"/>
        <v>80</v>
      </c>
      <c r="M71" s="13">
        <v>62</v>
      </c>
      <c r="N71" s="126">
        <f t="shared" si="1"/>
        <v>18</v>
      </c>
    </row>
    <row r="72" spans="1:14" ht="20.45" x14ac:dyDescent="0.45">
      <c r="A72" s="49"/>
      <c r="B72" s="127" t="s">
        <v>74</v>
      </c>
      <c r="C72" s="10" t="s">
        <v>106</v>
      </c>
      <c r="D72" s="120">
        <v>101712</v>
      </c>
      <c r="E72" s="127" t="s">
        <v>109</v>
      </c>
      <c r="F72" s="21" t="s">
        <v>155</v>
      </c>
      <c r="G72" s="48">
        <v>0</v>
      </c>
      <c r="H72" s="48">
        <v>53</v>
      </c>
      <c r="I72" s="48">
        <v>0</v>
      </c>
      <c r="J72" s="127"/>
      <c r="K72" s="127"/>
      <c r="L72" s="12">
        <f t="shared" si="2"/>
        <v>53</v>
      </c>
      <c r="M72" s="13">
        <v>63</v>
      </c>
      <c r="N72" s="126">
        <f t="shared" si="1"/>
        <v>12</v>
      </c>
    </row>
    <row r="73" spans="1:14" ht="20.45" x14ac:dyDescent="0.45">
      <c r="A73" s="49"/>
    </row>
    <row r="74" spans="1:14" ht="20.45" x14ac:dyDescent="0.45">
      <c r="A74" s="49"/>
      <c r="C74" s="2" t="s">
        <v>59</v>
      </c>
      <c r="E74" s="19" t="s">
        <v>60</v>
      </c>
      <c r="F74" s="1"/>
      <c r="H74" s="1" t="s">
        <v>308</v>
      </c>
      <c r="I74" s="1"/>
      <c r="J74" s="1" t="s">
        <v>309</v>
      </c>
      <c r="K74" s="1"/>
      <c r="L74" s="4"/>
      <c r="M74" s="2"/>
      <c r="N74" s="1"/>
    </row>
    <row r="75" spans="1:14" ht="20.45" x14ac:dyDescent="0.45">
      <c r="E75" s="1"/>
      <c r="F75" s="1"/>
      <c r="H75" s="1"/>
      <c r="I75" s="1"/>
      <c r="J75" s="1"/>
      <c r="K75" s="9"/>
      <c r="L75" s="4"/>
      <c r="M75" s="2"/>
      <c r="N75" s="1"/>
    </row>
    <row r="76" spans="1:14" ht="20.45" x14ac:dyDescent="0.45">
      <c r="C76" s="1"/>
      <c r="D76" s="62"/>
      <c r="E76" s="1"/>
      <c r="F76" s="1"/>
      <c r="H76" s="1"/>
      <c r="I76" s="1"/>
      <c r="J76" s="1" t="s">
        <v>310</v>
      </c>
      <c r="K76" s="1"/>
      <c r="L76" s="4"/>
      <c r="M76" s="2"/>
      <c r="N76" s="1"/>
    </row>
    <row r="77" spans="1:14" ht="20.45" x14ac:dyDescent="0.45">
      <c r="C77" s="2" t="s">
        <v>61</v>
      </c>
      <c r="E77" s="1" t="s">
        <v>400</v>
      </c>
      <c r="F77" s="1"/>
      <c r="H77" s="1"/>
      <c r="I77" s="1"/>
      <c r="J77" s="63"/>
      <c r="K77" s="63"/>
      <c r="L77" s="4"/>
      <c r="M77" s="2"/>
      <c r="N77" s="1"/>
    </row>
    <row r="78" spans="1:14" ht="20.45" x14ac:dyDescent="0.45">
      <c r="H78" s="1"/>
      <c r="I78" s="1"/>
      <c r="J78" s="64" t="s">
        <v>311</v>
      </c>
      <c r="K78" s="64"/>
      <c r="L78" s="4"/>
      <c r="M78" s="2"/>
      <c r="N78" s="1"/>
    </row>
  </sheetData>
  <autoFilter ref="A8:N9">
    <filterColumn colId="6" showButton="0"/>
    <filterColumn colId="7" showButton="0"/>
    <filterColumn colId="9" showButton="0"/>
    <sortState ref="A11:N72">
      <sortCondition descending="1" ref="L8:L9"/>
    </sortState>
  </autoFilter>
  <mergeCells count="13">
    <mergeCell ref="N8:N9"/>
    <mergeCell ref="M8:M9"/>
    <mergeCell ref="F8:F9"/>
    <mergeCell ref="E1:L1"/>
    <mergeCell ref="K3:M3"/>
    <mergeCell ref="G8:I8"/>
    <mergeCell ref="J8:K8"/>
    <mergeCell ref="L8:L9"/>
    <mergeCell ref="A8:A9"/>
    <mergeCell ref="B8:B9"/>
    <mergeCell ref="C8:C9"/>
    <mergeCell ref="E8:E9"/>
    <mergeCell ref="D8:D9"/>
  </mergeCells>
  <pageMargins left="0.2" right="0.14000000000000001" top="0.31" bottom="0.31" header="0.3" footer="0.3"/>
  <pageSetup paperSize="9" scale="4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topLeftCell="A5" zoomScale="70" zoomScaleNormal="70" workbookViewId="0">
      <selection activeCell="D49" sqref="D49"/>
    </sheetView>
  </sheetViews>
  <sheetFormatPr defaultColWidth="8.85546875" defaultRowHeight="20.25" x14ac:dyDescent="0.3"/>
  <cols>
    <col min="1" max="1" width="4" style="1" bestFit="1" customWidth="1"/>
    <col min="2" max="2" width="6" style="2" customWidth="1"/>
    <col min="3" max="3" width="30.140625" style="2" customWidth="1"/>
    <col min="4" max="4" width="13.28515625" style="2" customWidth="1"/>
    <col min="5" max="5" width="18.42578125" style="2" customWidth="1"/>
    <col min="6" max="6" width="15.85546875" style="2" customWidth="1"/>
    <col min="7" max="9" width="9.85546875" style="9" customWidth="1"/>
    <col min="10" max="11" width="6.5703125" style="2" customWidth="1"/>
    <col min="12" max="12" width="12.42578125" style="4" customWidth="1"/>
    <col min="13" max="13" width="8.5703125" style="2" customWidth="1"/>
    <col min="14" max="250" width="8.85546875" style="1"/>
    <col min="251" max="251" width="4.42578125" style="1" customWidth="1"/>
    <col min="252" max="252" width="30.42578125" style="1" customWidth="1"/>
    <col min="253" max="253" width="18.42578125" style="1" customWidth="1"/>
    <col min="254" max="254" width="20" style="1" customWidth="1"/>
    <col min="255" max="257" width="8" style="1" customWidth="1"/>
    <col min="258" max="259" width="6.5703125" style="1" customWidth="1"/>
    <col min="260" max="260" width="12.42578125" style="1" customWidth="1"/>
    <col min="261" max="261" width="8.5703125" style="1" customWidth="1"/>
    <col min="262" max="262" width="8.85546875" style="1" customWidth="1"/>
    <col min="263" max="263" width="22.5703125" style="1" customWidth="1"/>
    <col min="264" max="264" width="17.42578125" style="1" customWidth="1"/>
    <col min="265" max="506" width="8.85546875" style="1"/>
    <col min="507" max="507" width="4.42578125" style="1" customWidth="1"/>
    <col min="508" max="508" width="30.42578125" style="1" customWidth="1"/>
    <col min="509" max="509" width="18.42578125" style="1" customWidth="1"/>
    <col min="510" max="510" width="20" style="1" customWidth="1"/>
    <col min="511" max="513" width="8" style="1" customWidth="1"/>
    <col min="514" max="515" width="6.5703125" style="1" customWidth="1"/>
    <col min="516" max="516" width="12.42578125" style="1" customWidth="1"/>
    <col min="517" max="517" width="8.5703125" style="1" customWidth="1"/>
    <col min="518" max="518" width="8.85546875" style="1" customWidth="1"/>
    <col min="519" max="519" width="22.5703125" style="1" customWidth="1"/>
    <col min="520" max="520" width="17.42578125" style="1" customWidth="1"/>
    <col min="521" max="762" width="8.85546875" style="1"/>
    <col min="763" max="763" width="4.42578125" style="1" customWidth="1"/>
    <col min="764" max="764" width="30.42578125" style="1" customWidth="1"/>
    <col min="765" max="765" width="18.42578125" style="1" customWidth="1"/>
    <col min="766" max="766" width="20" style="1" customWidth="1"/>
    <col min="767" max="769" width="8" style="1" customWidth="1"/>
    <col min="770" max="771" width="6.5703125" style="1" customWidth="1"/>
    <col min="772" max="772" width="12.42578125" style="1" customWidth="1"/>
    <col min="773" max="773" width="8.5703125" style="1" customWidth="1"/>
    <col min="774" max="774" width="8.85546875" style="1" customWidth="1"/>
    <col min="775" max="775" width="22.5703125" style="1" customWidth="1"/>
    <col min="776" max="776" width="17.42578125" style="1" customWidth="1"/>
    <col min="777" max="1018" width="8.85546875" style="1"/>
    <col min="1019" max="1019" width="4.42578125" style="1" customWidth="1"/>
    <col min="1020" max="1020" width="30.42578125" style="1" customWidth="1"/>
    <col min="1021" max="1021" width="18.42578125" style="1" customWidth="1"/>
    <col min="1022" max="1022" width="20" style="1" customWidth="1"/>
    <col min="1023" max="1025" width="8" style="1" customWidth="1"/>
    <col min="1026" max="1027" width="6.5703125" style="1" customWidth="1"/>
    <col min="1028" max="1028" width="12.42578125" style="1" customWidth="1"/>
    <col min="1029" max="1029" width="8.5703125" style="1" customWidth="1"/>
    <col min="1030" max="1030" width="8.85546875" style="1" customWidth="1"/>
    <col min="1031" max="1031" width="22.5703125" style="1" customWidth="1"/>
    <col min="1032" max="1032" width="17.42578125" style="1" customWidth="1"/>
    <col min="1033" max="1274" width="8.85546875" style="1"/>
    <col min="1275" max="1275" width="4.42578125" style="1" customWidth="1"/>
    <col min="1276" max="1276" width="30.42578125" style="1" customWidth="1"/>
    <col min="1277" max="1277" width="18.42578125" style="1" customWidth="1"/>
    <col min="1278" max="1278" width="20" style="1" customWidth="1"/>
    <col min="1279" max="1281" width="8" style="1" customWidth="1"/>
    <col min="1282" max="1283" width="6.5703125" style="1" customWidth="1"/>
    <col min="1284" max="1284" width="12.42578125" style="1" customWidth="1"/>
    <col min="1285" max="1285" width="8.5703125" style="1" customWidth="1"/>
    <col min="1286" max="1286" width="8.85546875" style="1" customWidth="1"/>
    <col min="1287" max="1287" width="22.5703125" style="1" customWidth="1"/>
    <col min="1288" max="1288" width="17.42578125" style="1" customWidth="1"/>
    <col min="1289" max="1530" width="8.85546875" style="1"/>
    <col min="1531" max="1531" width="4.42578125" style="1" customWidth="1"/>
    <col min="1532" max="1532" width="30.42578125" style="1" customWidth="1"/>
    <col min="1533" max="1533" width="18.42578125" style="1" customWidth="1"/>
    <col min="1534" max="1534" width="20" style="1" customWidth="1"/>
    <col min="1535" max="1537" width="8" style="1" customWidth="1"/>
    <col min="1538" max="1539" width="6.5703125" style="1" customWidth="1"/>
    <col min="1540" max="1540" width="12.42578125" style="1" customWidth="1"/>
    <col min="1541" max="1541" width="8.5703125" style="1" customWidth="1"/>
    <col min="1542" max="1542" width="8.85546875" style="1" customWidth="1"/>
    <col min="1543" max="1543" width="22.5703125" style="1" customWidth="1"/>
    <col min="1544" max="1544" width="17.42578125" style="1" customWidth="1"/>
    <col min="1545" max="1786" width="8.85546875" style="1"/>
    <col min="1787" max="1787" width="4.42578125" style="1" customWidth="1"/>
    <col min="1788" max="1788" width="30.42578125" style="1" customWidth="1"/>
    <col min="1789" max="1789" width="18.42578125" style="1" customWidth="1"/>
    <col min="1790" max="1790" width="20" style="1" customWidth="1"/>
    <col min="1791" max="1793" width="8" style="1" customWidth="1"/>
    <col min="1794" max="1795" width="6.5703125" style="1" customWidth="1"/>
    <col min="1796" max="1796" width="12.42578125" style="1" customWidth="1"/>
    <col min="1797" max="1797" width="8.5703125" style="1" customWidth="1"/>
    <col min="1798" max="1798" width="8.85546875" style="1" customWidth="1"/>
    <col min="1799" max="1799" width="22.5703125" style="1" customWidth="1"/>
    <col min="1800" max="1800" width="17.42578125" style="1" customWidth="1"/>
    <col min="1801" max="2042" width="8.85546875" style="1"/>
    <col min="2043" max="2043" width="4.42578125" style="1" customWidth="1"/>
    <col min="2044" max="2044" width="30.42578125" style="1" customWidth="1"/>
    <col min="2045" max="2045" width="18.42578125" style="1" customWidth="1"/>
    <col min="2046" max="2046" width="20" style="1" customWidth="1"/>
    <col min="2047" max="2049" width="8" style="1" customWidth="1"/>
    <col min="2050" max="2051" width="6.5703125" style="1" customWidth="1"/>
    <col min="2052" max="2052" width="12.42578125" style="1" customWidth="1"/>
    <col min="2053" max="2053" width="8.5703125" style="1" customWidth="1"/>
    <col min="2054" max="2054" width="8.85546875" style="1" customWidth="1"/>
    <col min="2055" max="2055" width="22.5703125" style="1" customWidth="1"/>
    <col min="2056" max="2056" width="17.42578125" style="1" customWidth="1"/>
    <col min="2057" max="2298" width="8.85546875" style="1"/>
    <col min="2299" max="2299" width="4.42578125" style="1" customWidth="1"/>
    <col min="2300" max="2300" width="30.42578125" style="1" customWidth="1"/>
    <col min="2301" max="2301" width="18.42578125" style="1" customWidth="1"/>
    <col min="2302" max="2302" width="20" style="1" customWidth="1"/>
    <col min="2303" max="2305" width="8" style="1" customWidth="1"/>
    <col min="2306" max="2307" width="6.5703125" style="1" customWidth="1"/>
    <col min="2308" max="2308" width="12.42578125" style="1" customWidth="1"/>
    <col min="2309" max="2309" width="8.5703125" style="1" customWidth="1"/>
    <col min="2310" max="2310" width="8.85546875" style="1" customWidth="1"/>
    <col min="2311" max="2311" width="22.5703125" style="1" customWidth="1"/>
    <col min="2312" max="2312" width="17.42578125" style="1" customWidth="1"/>
    <col min="2313" max="2554" width="8.85546875" style="1"/>
    <col min="2555" max="2555" width="4.42578125" style="1" customWidth="1"/>
    <col min="2556" max="2556" width="30.42578125" style="1" customWidth="1"/>
    <col min="2557" max="2557" width="18.42578125" style="1" customWidth="1"/>
    <col min="2558" max="2558" width="20" style="1" customWidth="1"/>
    <col min="2559" max="2561" width="8" style="1" customWidth="1"/>
    <col min="2562" max="2563" width="6.5703125" style="1" customWidth="1"/>
    <col min="2564" max="2564" width="12.42578125" style="1" customWidth="1"/>
    <col min="2565" max="2565" width="8.5703125" style="1" customWidth="1"/>
    <col min="2566" max="2566" width="8.85546875" style="1" customWidth="1"/>
    <col min="2567" max="2567" width="22.5703125" style="1" customWidth="1"/>
    <col min="2568" max="2568" width="17.42578125" style="1" customWidth="1"/>
    <col min="2569" max="2810" width="8.85546875" style="1"/>
    <col min="2811" max="2811" width="4.42578125" style="1" customWidth="1"/>
    <col min="2812" max="2812" width="30.42578125" style="1" customWidth="1"/>
    <col min="2813" max="2813" width="18.42578125" style="1" customWidth="1"/>
    <col min="2814" max="2814" width="20" style="1" customWidth="1"/>
    <col min="2815" max="2817" width="8" style="1" customWidth="1"/>
    <col min="2818" max="2819" width="6.5703125" style="1" customWidth="1"/>
    <col min="2820" max="2820" width="12.42578125" style="1" customWidth="1"/>
    <col min="2821" max="2821" width="8.5703125" style="1" customWidth="1"/>
    <col min="2822" max="2822" width="8.85546875" style="1" customWidth="1"/>
    <col min="2823" max="2823" width="22.5703125" style="1" customWidth="1"/>
    <col min="2824" max="2824" width="17.42578125" style="1" customWidth="1"/>
    <col min="2825" max="3066" width="8.85546875" style="1"/>
    <col min="3067" max="3067" width="4.42578125" style="1" customWidth="1"/>
    <col min="3068" max="3068" width="30.42578125" style="1" customWidth="1"/>
    <col min="3069" max="3069" width="18.42578125" style="1" customWidth="1"/>
    <col min="3070" max="3070" width="20" style="1" customWidth="1"/>
    <col min="3071" max="3073" width="8" style="1" customWidth="1"/>
    <col min="3074" max="3075" width="6.5703125" style="1" customWidth="1"/>
    <col min="3076" max="3076" width="12.42578125" style="1" customWidth="1"/>
    <col min="3077" max="3077" width="8.5703125" style="1" customWidth="1"/>
    <col min="3078" max="3078" width="8.85546875" style="1" customWidth="1"/>
    <col min="3079" max="3079" width="22.5703125" style="1" customWidth="1"/>
    <col min="3080" max="3080" width="17.42578125" style="1" customWidth="1"/>
    <col min="3081" max="3322" width="8.85546875" style="1"/>
    <col min="3323" max="3323" width="4.42578125" style="1" customWidth="1"/>
    <col min="3324" max="3324" width="30.42578125" style="1" customWidth="1"/>
    <col min="3325" max="3325" width="18.42578125" style="1" customWidth="1"/>
    <col min="3326" max="3326" width="20" style="1" customWidth="1"/>
    <col min="3327" max="3329" width="8" style="1" customWidth="1"/>
    <col min="3330" max="3331" width="6.5703125" style="1" customWidth="1"/>
    <col min="3332" max="3332" width="12.42578125" style="1" customWidth="1"/>
    <col min="3333" max="3333" width="8.5703125" style="1" customWidth="1"/>
    <col min="3334" max="3334" width="8.85546875" style="1" customWidth="1"/>
    <col min="3335" max="3335" width="22.5703125" style="1" customWidth="1"/>
    <col min="3336" max="3336" width="17.42578125" style="1" customWidth="1"/>
    <col min="3337" max="3578" width="8.85546875" style="1"/>
    <col min="3579" max="3579" width="4.42578125" style="1" customWidth="1"/>
    <col min="3580" max="3580" width="30.42578125" style="1" customWidth="1"/>
    <col min="3581" max="3581" width="18.42578125" style="1" customWidth="1"/>
    <col min="3582" max="3582" width="20" style="1" customWidth="1"/>
    <col min="3583" max="3585" width="8" style="1" customWidth="1"/>
    <col min="3586" max="3587" width="6.5703125" style="1" customWidth="1"/>
    <col min="3588" max="3588" width="12.42578125" style="1" customWidth="1"/>
    <col min="3589" max="3589" width="8.5703125" style="1" customWidth="1"/>
    <col min="3590" max="3590" width="8.85546875" style="1" customWidth="1"/>
    <col min="3591" max="3591" width="22.5703125" style="1" customWidth="1"/>
    <col min="3592" max="3592" width="17.42578125" style="1" customWidth="1"/>
    <col min="3593" max="3834" width="8.85546875" style="1"/>
    <col min="3835" max="3835" width="4.42578125" style="1" customWidth="1"/>
    <col min="3836" max="3836" width="30.42578125" style="1" customWidth="1"/>
    <col min="3837" max="3837" width="18.42578125" style="1" customWidth="1"/>
    <col min="3838" max="3838" width="20" style="1" customWidth="1"/>
    <col min="3839" max="3841" width="8" style="1" customWidth="1"/>
    <col min="3842" max="3843" width="6.5703125" style="1" customWidth="1"/>
    <col min="3844" max="3844" width="12.42578125" style="1" customWidth="1"/>
    <col min="3845" max="3845" width="8.5703125" style="1" customWidth="1"/>
    <col min="3846" max="3846" width="8.85546875" style="1" customWidth="1"/>
    <col min="3847" max="3847" width="22.5703125" style="1" customWidth="1"/>
    <col min="3848" max="3848" width="17.42578125" style="1" customWidth="1"/>
    <col min="3849" max="4090" width="8.85546875" style="1"/>
    <col min="4091" max="4091" width="4.42578125" style="1" customWidth="1"/>
    <col min="4092" max="4092" width="30.42578125" style="1" customWidth="1"/>
    <col min="4093" max="4093" width="18.42578125" style="1" customWidth="1"/>
    <col min="4094" max="4094" width="20" style="1" customWidth="1"/>
    <col min="4095" max="4097" width="8" style="1" customWidth="1"/>
    <col min="4098" max="4099" width="6.5703125" style="1" customWidth="1"/>
    <col min="4100" max="4100" width="12.42578125" style="1" customWidth="1"/>
    <col min="4101" max="4101" width="8.5703125" style="1" customWidth="1"/>
    <col min="4102" max="4102" width="8.85546875" style="1" customWidth="1"/>
    <col min="4103" max="4103" width="22.5703125" style="1" customWidth="1"/>
    <col min="4104" max="4104" width="17.42578125" style="1" customWidth="1"/>
    <col min="4105" max="4346" width="8.85546875" style="1"/>
    <col min="4347" max="4347" width="4.42578125" style="1" customWidth="1"/>
    <col min="4348" max="4348" width="30.42578125" style="1" customWidth="1"/>
    <col min="4349" max="4349" width="18.42578125" style="1" customWidth="1"/>
    <col min="4350" max="4350" width="20" style="1" customWidth="1"/>
    <col min="4351" max="4353" width="8" style="1" customWidth="1"/>
    <col min="4354" max="4355" width="6.5703125" style="1" customWidth="1"/>
    <col min="4356" max="4356" width="12.42578125" style="1" customWidth="1"/>
    <col min="4357" max="4357" width="8.5703125" style="1" customWidth="1"/>
    <col min="4358" max="4358" width="8.85546875" style="1" customWidth="1"/>
    <col min="4359" max="4359" width="22.5703125" style="1" customWidth="1"/>
    <col min="4360" max="4360" width="17.42578125" style="1" customWidth="1"/>
    <col min="4361" max="4602" width="8.85546875" style="1"/>
    <col min="4603" max="4603" width="4.42578125" style="1" customWidth="1"/>
    <col min="4604" max="4604" width="30.42578125" style="1" customWidth="1"/>
    <col min="4605" max="4605" width="18.42578125" style="1" customWidth="1"/>
    <col min="4606" max="4606" width="20" style="1" customWidth="1"/>
    <col min="4607" max="4609" width="8" style="1" customWidth="1"/>
    <col min="4610" max="4611" width="6.5703125" style="1" customWidth="1"/>
    <col min="4612" max="4612" width="12.42578125" style="1" customWidth="1"/>
    <col min="4613" max="4613" width="8.5703125" style="1" customWidth="1"/>
    <col min="4614" max="4614" width="8.85546875" style="1" customWidth="1"/>
    <col min="4615" max="4615" width="22.5703125" style="1" customWidth="1"/>
    <col min="4616" max="4616" width="17.42578125" style="1" customWidth="1"/>
    <col min="4617" max="4858" width="8.85546875" style="1"/>
    <col min="4859" max="4859" width="4.42578125" style="1" customWidth="1"/>
    <col min="4860" max="4860" width="30.42578125" style="1" customWidth="1"/>
    <col min="4861" max="4861" width="18.42578125" style="1" customWidth="1"/>
    <col min="4862" max="4862" width="20" style="1" customWidth="1"/>
    <col min="4863" max="4865" width="8" style="1" customWidth="1"/>
    <col min="4866" max="4867" width="6.5703125" style="1" customWidth="1"/>
    <col min="4868" max="4868" width="12.42578125" style="1" customWidth="1"/>
    <col min="4869" max="4869" width="8.5703125" style="1" customWidth="1"/>
    <col min="4870" max="4870" width="8.85546875" style="1" customWidth="1"/>
    <col min="4871" max="4871" width="22.5703125" style="1" customWidth="1"/>
    <col min="4872" max="4872" width="17.42578125" style="1" customWidth="1"/>
    <col min="4873" max="5114" width="8.85546875" style="1"/>
    <col min="5115" max="5115" width="4.42578125" style="1" customWidth="1"/>
    <col min="5116" max="5116" width="30.42578125" style="1" customWidth="1"/>
    <col min="5117" max="5117" width="18.42578125" style="1" customWidth="1"/>
    <col min="5118" max="5118" width="20" style="1" customWidth="1"/>
    <col min="5119" max="5121" width="8" style="1" customWidth="1"/>
    <col min="5122" max="5123" width="6.5703125" style="1" customWidth="1"/>
    <col min="5124" max="5124" width="12.42578125" style="1" customWidth="1"/>
    <col min="5125" max="5125" width="8.5703125" style="1" customWidth="1"/>
    <col min="5126" max="5126" width="8.85546875" style="1" customWidth="1"/>
    <col min="5127" max="5127" width="22.5703125" style="1" customWidth="1"/>
    <col min="5128" max="5128" width="17.42578125" style="1" customWidth="1"/>
    <col min="5129" max="5370" width="8.85546875" style="1"/>
    <col min="5371" max="5371" width="4.42578125" style="1" customWidth="1"/>
    <col min="5372" max="5372" width="30.42578125" style="1" customWidth="1"/>
    <col min="5373" max="5373" width="18.42578125" style="1" customWidth="1"/>
    <col min="5374" max="5374" width="20" style="1" customWidth="1"/>
    <col min="5375" max="5377" width="8" style="1" customWidth="1"/>
    <col min="5378" max="5379" width="6.5703125" style="1" customWidth="1"/>
    <col min="5380" max="5380" width="12.42578125" style="1" customWidth="1"/>
    <col min="5381" max="5381" width="8.5703125" style="1" customWidth="1"/>
    <col min="5382" max="5382" width="8.85546875" style="1" customWidth="1"/>
    <col min="5383" max="5383" width="22.5703125" style="1" customWidth="1"/>
    <col min="5384" max="5384" width="17.42578125" style="1" customWidth="1"/>
    <col min="5385" max="5626" width="8.85546875" style="1"/>
    <col min="5627" max="5627" width="4.42578125" style="1" customWidth="1"/>
    <col min="5628" max="5628" width="30.42578125" style="1" customWidth="1"/>
    <col min="5629" max="5629" width="18.42578125" style="1" customWidth="1"/>
    <col min="5630" max="5630" width="20" style="1" customWidth="1"/>
    <col min="5631" max="5633" width="8" style="1" customWidth="1"/>
    <col min="5634" max="5635" width="6.5703125" style="1" customWidth="1"/>
    <col min="5636" max="5636" width="12.42578125" style="1" customWidth="1"/>
    <col min="5637" max="5637" width="8.5703125" style="1" customWidth="1"/>
    <col min="5638" max="5638" width="8.85546875" style="1" customWidth="1"/>
    <col min="5639" max="5639" width="22.5703125" style="1" customWidth="1"/>
    <col min="5640" max="5640" width="17.42578125" style="1" customWidth="1"/>
    <col min="5641" max="5882" width="8.85546875" style="1"/>
    <col min="5883" max="5883" width="4.42578125" style="1" customWidth="1"/>
    <col min="5884" max="5884" width="30.42578125" style="1" customWidth="1"/>
    <col min="5885" max="5885" width="18.42578125" style="1" customWidth="1"/>
    <col min="5886" max="5886" width="20" style="1" customWidth="1"/>
    <col min="5887" max="5889" width="8" style="1" customWidth="1"/>
    <col min="5890" max="5891" width="6.5703125" style="1" customWidth="1"/>
    <col min="5892" max="5892" width="12.42578125" style="1" customWidth="1"/>
    <col min="5893" max="5893" width="8.5703125" style="1" customWidth="1"/>
    <col min="5894" max="5894" width="8.85546875" style="1" customWidth="1"/>
    <col min="5895" max="5895" width="22.5703125" style="1" customWidth="1"/>
    <col min="5896" max="5896" width="17.42578125" style="1" customWidth="1"/>
    <col min="5897" max="6138" width="8.85546875" style="1"/>
    <col min="6139" max="6139" width="4.42578125" style="1" customWidth="1"/>
    <col min="6140" max="6140" width="30.42578125" style="1" customWidth="1"/>
    <col min="6141" max="6141" width="18.42578125" style="1" customWidth="1"/>
    <col min="6142" max="6142" width="20" style="1" customWidth="1"/>
    <col min="6143" max="6145" width="8" style="1" customWidth="1"/>
    <col min="6146" max="6147" width="6.5703125" style="1" customWidth="1"/>
    <col min="6148" max="6148" width="12.42578125" style="1" customWidth="1"/>
    <col min="6149" max="6149" width="8.5703125" style="1" customWidth="1"/>
    <col min="6150" max="6150" width="8.85546875" style="1" customWidth="1"/>
    <col min="6151" max="6151" width="22.5703125" style="1" customWidth="1"/>
    <col min="6152" max="6152" width="17.42578125" style="1" customWidth="1"/>
    <col min="6153" max="6394" width="8.85546875" style="1"/>
    <col min="6395" max="6395" width="4.42578125" style="1" customWidth="1"/>
    <col min="6396" max="6396" width="30.42578125" style="1" customWidth="1"/>
    <col min="6397" max="6397" width="18.42578125" style="1" customWidth="1"/>
    <col min="6398" max="6398" width="20" style="1" customWidth="1"/>
    <col min="6399" max="6401" width="8" style="1" customWidth="1"/>
    <col min="6402" max="6403" width="6.5703125" style="1" customWidth="1"/>
    <col min="6404" max="6404" width="12.42578125" style="1" customWidth="1"/>
    <col min="6405" max="6405" width="8.5703125" style="1" customWidth="1"/>
    <col min="6406" max="6406" width="8.85546875" style="1" customWidth="1"/>
    <col min="6407" max="6407" width="22.5703125" style="1" customWidth="1"/>
    <col min="6408" max="6408" width="17.42578125" style="1" customWidth="1"/>
    <col min="6409" max="6650" width="8.85546875" style="1"/>
    <col min="6651" max="6651" width="4.42578125" style="1" customWidth="1"/>
    <col min="6652" max="6652" width="30.42578125" style="1" customWidth="1"/>
    <col min="6653" max="6653" width="18.42578125" style="1" customWidth="1"/>
    <col min="6654" max="6654" width="20" style="1" customWidth="1"/>
    <col min="6655" max="6657" width="8" style="1" customWidth="1"/>
    <col min="6658" max="6659" width="6.5703125" style="1" customWidth="1"/>
    <col min="6660" max="6660" width="12.42578125" style="1" customWidth="1"/>
    <col min="6661" max="6661" width="8.5703125" style="1" customWidth="1"/>
    <col min="6662" max="6662" width="8.85546875" style="1" customWidth="1"/>
    <col min="6663" max="6663" width="22.5703125" style="1" customWidth="1"/>
    <col min="6664" max="6664" width="17.42578125" style="1" customWidth="1"/>
    <col min="6665" max="6906" width="8.85546875" style="1"/>
    <col min="6907" max="6907" width="4.42578125" style="1" customWidth="1"/>
    <col min="6908" max="6908" width="30.42578125" style="1" customWidth="1"/>
    <col min="6909" max="6909" width="18.42578125" style="1" customWidth="1"/>
    <col min="6910" max="6910" width="20" style="1" customWidth="1"/>
    <col min="6911" max="6913" width="8" style="1" customWidth="1"/>
    <col min="6914" max="6915" width="6.5703125" style="1" customWidth="1"/>
    <col min="6916" max="6916" width="12.42578125" style="1" customWidth="1"/>
    <col min="6917" max="6917" width="8.5703125" style="1" customWidth="1"/>
    <col min="6918" max="6918" width="8.85546875" style="1" customWidth="1"/>
    <col min="6919" max="6919" width="22.5703125" style="1" customWidth="1"/>
    <col min="6920" max="6920" width="17.42578125" style="1" customWidth="1"/>
    <col min="6921" max="7162" width="8.85546875" style="1"/>
    <col min="7163" max="7163" width="4.42578125" style="1" customWidth="1"/>
    <col min="7164" max="7164" width="30.42578125" style="1" customWidth="1"/>
    <col min="7165" max="7165" width="18.42578125" style="1" customWidth="1"/>
    <col min="7166" max="7166" width="20" style="1" customWidth="1"/>
    <col min="7167" max="7169" width="8" style="1" customWidth="1"/>
    <col min="7170" max="7171" width="6.5703125" style="1" customWidth="1"/>
    <col min="7172" max="7172" width="12.42578125" style="1" customWidth="1"/>
    <col min="7173" max="7173" width="8.5703125" style="1" customWidth="1"/>
    <col min="7174" max="7174" width="8.85546875" style="1" customWidth="1"/>
    <col min="7175" max="7175" width="22.5703125" style="1" customWidth="1"/>
    <col min="7176" max="7176" width="17.42578125" style="1" customWidth="1"/>
    <col min="7177" max="7418" width="8.85546875" style="1"/>
    <col min="7419" max="7419" width="4.42578125" style="1" customWidth="1"/>
    <col min="7420" max="7420" width="30.42578125" style="1" customWidth="1"/>
    <col min="7421" max="7421" width="18.42578125" style="1" customWidth="1"/>
    <col min="7422" max="7422" width="20" style="1" customWidth="1"/>
    <col min="7423" max="7425" width="8" style="1" customWidth="1"/>
    <col min="7426" max="7427" width="6.5703125" style="1" customWidth="1"/>
    <col min="7428" max="7428" width="12.42578125" style="1" customWidth="1"/>
    <col min="7429" max="7429" width="8.5703125" style="1" customWidth="1"/>
    <col min="7430" max="7430" width="8.85546875" style="1" customWidth="1"/>
    <col min="7431" max="7431" width="22.5703125" style="1" customWidth="1"/>
    <col min="7432" max="7432" width="17.42578125" style="1" customWidth="1"/>
    <col min="7433" max="7674" width="8.85546875" style="1"/>
    <col min="7675" max="7675" width="4.42578125" style="1" customWidth="1"/>
    <col min="7676" max="7676" width="30.42578125" style="1" customWidth="1"/>
    <col min="7677" max="7677" width="18.42578125" style="1" customWidth="1"/>
    <col min="7678" max="7678" width="20" style="1" customWidth="1"/>
    <col min="7679" max="7681" width="8" style="1" customWidth="1"/>
    <col min="7682" max="7683" width="6.5703125" style="1" customWidth="1"/>
    <col min="7684" max="7684" width="12.42578125" style="1" customWidth="1"/>
    <col min="7685" max="7685" width="8.5703125" style="1" customWidth="1"/>
    <col min="7686" max="7686" width="8.85546875" style="1" customWidth="1"/>
    <col min="7687" max="7687" width="22.5703125" style="1" customWidth="1"/>
    <col min="7688" max="7688" width="17.42578125" style="1" customWidth="1"/>
    <col min="7689" max="7930" width="8.85546875" style="1"/>
    <col min="7931" max="7931" width="4.42578125" style="1" customWidth="1"/>
    <col min="7932" max="7932" width="30.42578125" style="1" customWidth="1"/>
    <col min="7933" max="7933" width="18.42578125" style="1" customWidth="1"/>
    <col min="7934" max="7934" width="20" style="1" customWidth="1"/>
    <col min="7935" max="7937" width="8" style="1" customWidth="1"/>
    <col min="7938" max="7939" width="6.5703125" style="1" customWidth="1"/>
    <col min="7940" max="7940" width="12.42578125" style="1" customWidth="1"/>
    <col min="7941" max="7941" width="8.5703125" style="1" customWidth="1"/>
    <col min="7942" max="7942" width="8.85546875" style="1" customWidth="1"/>
    <col min="7943" max="7943" width="22.5703125" style="1" customWidth="1"/>
    <col min="7944" max="7944" width="17.42578125" style="1" customWidth="1"/>
    <col min="7945" max="8186" width="8.85546875" style="1"/>
    <col min="8187" max="8187" width="4.42578125" style="1" customWidth="1"/>
    <col min="8188" max="8188" width="30.42578125" style="1" customWidth="1"/>
    <col min="8189" max="8189" width="18.42578125" style="1" customWidth="1"/>
    <col min="8190" max="8190" width="20" style="1" customWidth="1"/>
    <col min="8191" max="8193" width="8" style="1" customWidth="1"/>
    <col min="8194" max="8195" width="6.5703125" style="1" customWidth="1"/>
    <col min="8196" max="8196" width="12.42578125" style="1" customWidth="1"/>
    <col min="8197" max="8197" width="8.5703125" style="1" customWidth="1"/>
    <col min="8198" max="8198" width="8.85546875" style="1" customWidth="1"/>
    <col min="8199" max="8199" width="22.5703125" style="1" customWidth="1"/>
    <col min="8200" max="8200" width="17.42578125" style="1" customWidth="1"/>
    <col min="8201" max="8442" width="8.85546875" style="1"/>
    <col min="8443" max="8443" width="4.42578125" style="1" customWidth="1"/>
    <col min="8444" max="8444" width="30.42578125" style="1" customWidth="1"/>
    <col min="8445" max="8445" width="18.42578125" style="1" customWidth="1"/>
    <col min="8446" max="8446" width="20" style="1" customWidth="1"/>
    <col min="8447" max="8449" width="8" style="1" customWidth="1"/>
    <col min="8450" max="8451" width="6.5703125" style="1" customWidth="1"/>
    <col min="8452" max="8452" width="12.42578125" style="1" customWidth="1"/>
    <col min="8453" max="8453" width="8.5703125" style="1" customWidth="1"/>
    <col min="8454" max="8454" width="8.85546875" style="1" customWidth="1"/>
    <col min="8455" max="8455" width="22.5703125" style="1" customWidth="1"/>
    <col min="8456" max="8456" width="17.42578125" style="1" customWidth="1"/>
    <col min="8457" max="8698" width="8.85546875" style="1"/>
    <col min="8699" max="8699" width="4.42578125" style="1" customWidth="1"/>
    <col min="8700" max="8700" width="30.42578125" style="1" customWidth="1"/>
    <col min="8701" max="8701" width="18.42578125" style="1" customWidth="1"/>
    <col min="8702" max="8702" width="20" style="1" customWidth="1"/>
    <col min="8703" max="8705" width="8" style="1" customWidth="1"/>
    <col min="8706" max="8707" width="6.5703125" style="1" customWidth="1"/>
    <col min="8708" max="8708" width="12.42578125" style="1" customWidth="1"/>
    <col min="8709" max="8709" width="8.5703125" style="1" customWidth="1"/>
    <col min="8710" max="8710" width="8.85546875" style="1" customWidth="1"/>
    <col min="8711" max="8711" width="22.5703125" style="1" customWidth="1"/>
    <col min="8712" max="8712" width="17.42578125" style="1" customWidth="1"/>
    <col min="8713" max="8954" width="8.85546875" style="1"/>
    <col min="8955" max="8955" width="4.42578125" style="1" customWidth="1"/>
    <col min="8956" max="8956" width="30.42578125" style="1" customWidth="1"/>
    <col min="8957" max="8957" width="18.42578125" style="1" customWidth="1"/>
    <col min="8958" max="8958" width="20" style="1" customWidth="1"/>
    <col min="8959" max="8961" width="8" style="1" customWidth="1"/>
    <col min="8962" max="8963" width="6.5703125" style="1" customWidth="1"/>
    <col min="8964" max="8964" width="12.42578125" style="1" customWidth="1"/>
    <col min="8965" max="8965" width="8.5703125" style="1" customWidth="1"/>
    <col min="8966" max="8966" width="8.85546875" style="1" customWidth="1"/>
    <col min="8967" max="8967" width="22.5703125" style="1" customWidth="1"/>
    <col min="8968" max="8968" width="17.42578125" style="1" customWidth="1"/>
    <col min="8969" max="9210" width="8.85546875" style="1"/>
    <col min="9211" max="9211" width="4.42578125" style="1" customWidth="1"/>
    <col min="9212" max="9212" width="30.42578125" style="1" customWidth="1"/>
    <col min="9213" max="9213" width="18.42578125" style="1" customWidth="1"/>
    <col min="9214" max="9214" width="20" style="1" customWidth="1"/>
    <col min="9215" max="9217" width="8" style="1" customWidth="1"/>
    <col min="9218" max="9219" width="6.5703125" style="1" customWidth="1"/>
    <col min="9220" max="9220" width="12.42578125" style="1" customWidth="1"/>
    <col min="9221" max="9221" width="8.5703125" style="1" customWidth="1"/>
    <col min="9222" max="9222" width="8.85546875" style="1" customWidth="1"/>
    <col min="9223" max="9223" width="22.5703125" style="1" customWidth="1"/>
    <col min="9224" max="9224" width="17.42578125" style="1" customWidth="1"/>
    <col min="9225" max="9466" width="8.85546875" style="1"/>
    <col min="9467" max="9467" width="4.42578125" style="1" customWidth="1"/>
    <col min="9468" max="9468" width="30.42578125" style="1" customWidth="1"/>
    <col min="9469" max="9469" width="18.42578125" style="1" customWidth="1"/>
    <col min="9470" max="9470" width="20" style="1" customWidth="1"/>
    <col min="9471" max="9473" width="8" style="1" customWidth="1"/>
    <col min="9474" max="9475" width="6.5703125" style="1" customWidth="1"/>
    <col min="9476" max="9476" width="12.42578125" style="1" customWidth="1"/>
    <col min="9477" max="9477" width="8.5703125" style="1" customWidth="1"/>
    <col min="9478" max="9478" width="8.85546875" style="1" customWidth="1"/>
    <col min="9479" max="9479" width="22.5703125" style="1" customWidth="1"/>
    <col min="9480" max="9480" width="17.42578125" style="1" customWidth="1"/>
    <col min="9481" max="9722" width="8.85546875" style="1"/>
    <col min="9723" max="9723" width="4.42578125" style="1" customWidth="1"/>
    <col min="9724" max="9724" width="30.42578125" style="1" customWidth="1"/>
    <col min="9725" max="9725" width="18.42578125" style="1" customWidth="1"/>
    <col min="9726" max="9726" width="20" style="1" customWidth="1"/>
    <col min="9727" max="9729" width="8" style="1" customWidth="1"/>
    <col min="9730" max="9731" width="6.5703125" style="1" customWidth="1"/>
    <col min="9732" max="9732" width="12.42578125" style="1" customWidth="1"/>
    <col min="9733" max="9733" width="8.5703125" style="1" customWidth="1"/>
    <col min="9734" max="9734" width="8.85546875" style="1" customWidth="1"/>
    <col min="9735" max="9735" width="22.5703125" style="1" customWidth="1"/>
    <col min="9736" max="9736" width="17.42578125" style="1" customWidth="1"/>
    <col min="9737" max="9978" width="8.85546875" style="1"/>
    <col min="9979" max="9979" width="4.42578125" style="1" customWidth="1"/>
    <col min="9980" max="9980" width="30.42578125" style="1" customWidth="1"/>
    <col min="9981" max="9981" width="18.42578125" style="1" customWidth="1"/>
    <col min="9982" max="9982" width="20" style="1" customWidth="1"/>
    <col min="9983" max="9985" width="8" style="1" customWidth="1"/>
    <col min="9986" max="9987" width="6.5703125" style="1" customWidth="1"/>
    <col min="9988" max="9988" width="12.42578125" style="1" customWidth="1"/>
    <col min="9989" max="9989" width="8.5703125" style="1" customWidth="1"/>
    <col min="9990" max="9990" width="8.85546875" style="1" customWidth="1"/>
    <col min="9991" max="9991" width="22.5703125" style="1" customWidth="1"/>
    <col min="9992" max="9992" width="17.42578125" style="1" customWidth="1"/>
    <col min="9993" max="10234" width="8.85546875" style="1"/>
    <col min="10235" max="10235" width="4.42578125" style="1" customWidth="1"/>
    <col min="10236" max="10236" width="30.42578125" style="1" customWidth="1"/>
    <col min="10237" max="10237" width="18.42578125" style="1" customWidth="1"/>
    <col min="10238" max="10238" width="20" style="1" customWidth="1"/>
    <col min="10239" max="10241" width="8" style="1" customWidth="1"/>
    <col min="10242" max="10243" width="6.5703125" style="1" customWidth="1"/>
    <col min="10244" max="10244" width="12.42578125" style="1" customWidth="1"/>
    <col min="10245" max="10245" width="8.5703125" style="1" customWidth="1"/>
    <col min="10246" max="10246" width="8.85546875" style="1" customWidth="1"/>
    <col min="10247" max="10247" width="22.5703125" style="1" customWidth="1"/>
    <col min="10248" max="10248" width="17.42578125" style="1" customWidth="1"/>
    <col min="10249" max="10490" width="8.85546875" style="1"/>
    <col min="10491" max="10491" width="4.42578125" style="1" customWidth="1"/>
    <col min="10492" max="10492" width="30.42578125" style="1" customWidth="1"/>
    <col min="10493" max="10493" width="18.42578125" style="1" customWidth="1"/>
    <col min="10494" max="10494" width="20" style="1" customWidth="1"/>
    <col min="10495" max="10497" width="8" style="1" customWidth="1"/>
    <col min="10498" max="10499" width="6.5703125" style="1" customWidth="1"/>
    <col min="10500" max="10500" width="12.42578125" style="1" customWidth="1"/>
    <col min="10501" max="10501" width="8.5703125" style="1" customWidth="1"/>
    <col min="10502" max="10502" width="8.85546875" style="1" customWidth="1"/>
    <col min="10503" max="10503" width="22.5703125" style="1" customWidth="1"/>
    <col min="10504" max="10504" width="17.42578125" style="1" customWidth="1"/>
    <col min="10505" max="10746" width="8.85546875" style="1"/>
    <col min="10747" max="10747" width="4.42578125" style="1" customWidth="1"/>
    <col min="10748" max="10748" width="30.42578125" style="1" customWidth="1"/>
    <col min="10749" max="10749" width="18.42578125" style="1" customWidth="1"/>
    <col min="10750" max="10750" width="20" style="1" customWidth="1"/>
    <col min="10751" max="10753" width="8" style="1" customWidth="1"/>
    <col min="10754" max="10755" width="6.5703125" style="1" customWidth="1"/>
    <col min="10756" max="10756" width="12.42578125" style="1" customWidth="1"/>
    <col min="10757" max="10757" width="8.5703125" style="1" customWidth="1"/>
    <col min="10758" max="10758" width="8.85546875" style="1" customWidth="1"/>
    <col min="10759" max="10759" width="22.5703125" style="1" customWidth="1"/>
    <col min="10760" max="10760" width="17.42578125" style="1" customWidth="1"/>
    <col min="10761" max="11002" width="8.85546875" style="1"/>
    <col min="11003" max="11003" width="4.42578125" style="1" customWidth="1"/>
    <col min="11004" max="11004" width="30.42578125" style="1" customWidth="1"/>
    <col min="11005" max="11005" width="18.42578125" style="1" customWidth="1"/>
    <col min="11006" max="11006" width="20" style="1" customWidth="1"/>
    <col min="11007" max="11009" width="8" style="1" customWidth="1"/>
    <col min="11010" max="11011" width="6.5703125" style="1" customWidth="1"/>
    <col min="11012" max="11012" width="12.42578125" style="1" customWidth="1"/>
    <col min="11013" max="11013" width="8.5703125" style="1" customWidth="1"/>
    <col min="11014" max="11014" width="8.85546875" style="1" customWidth="1"/>
    <col min="11015" max="11015" width="22.5703125" style="1" customWidth="1"/>
    <col min="11016" max="11016" width="17.42578125" style="1" customWidth="1"/>
    <col min="11017" max="11258" width="8.85546875" style="1"/>
    <col min="11259" max="11259" width="4.42578125" style="1" customWidth="1"/>
    <col min="11260" max="11260" width="30.42578125" style="1" customWidth="1"/>
    <col min="11261" max="11261" width="18.42578125" style="1" customWidth="1"/>
    <col min="11262" max="11262" width="20" style="1" customWidth="1"/>
    <col min="11263" max="11265" width="8" style="1" customWidth="1"/>
    <col min="11266" max="11267" width="6.5703125" style="1" customWidth="1"/>
    <col min="11268" max="11268" width="12.42578125" style="1" customWidth="1"/>
    <col min="11269" max="11269" width="8.5703125" style="1" customWidth="1"/>
    <col min="11270" max="11270" width="8.85546875" style="1" customWidth="1"/>
    <col min="11271" max="11271" width="22.5703125" style="1" customWidth="1"/>
    <col min="11272" max="11272" width="17.42578125" style="1" customWidth="1"/>
    <col min="11273" max="11514" width="8.85546875" style="1"/>
    <col min="11515" max="11515" width="4.42578125" style="1" customWidth="1"/>
    <col min="11516" max="11516" width="30.42578125" style="1" customWidth="1"/>
    <col min="11517" max="11517" width="18.42578125" style="1" customWidth="1"/>
    <col min="11518" max="11518" width="20" style="1" customWidth="1"/>
    <col min="11519" max="11521" width="8" style="1" customWidth="1"/>
    <col min="11522" max="11523" width="6.5703125" style="1" customWidth="1"/>
    <col min="11524" max="11524" width="12.42578125" style="1" customWidth="1"/>
    <col min="11525" max="11525" width="8.5703125" style="1" customWidth="1"/>
    <col min="11526" max="11526" width="8.85546875" style="1" customWidth="1"/>
    <col min="11527" max="11527" width="22.5703125" style="1" customWidth="1"/>
    <col min="11528" max="11528" width="17.42578125" style="1" customWidth="1"/>
    <col min="11529" max="11770" width="8.85546875" style="1"/>
    <col min="11771" max="11771" width="4.42578125" style="1" customWidth="1"/>
    <col min="11772" max="11772" width="30.42578125" style="1" customWidth="1"/>
    <col min="11773" max="11773" width="18.42578125" style="1" customWidth="1"/>
    <col min="11774" max="11774" width="20" style="1" customWidth="1"/>
    <col min="11775" max="11777" width="8" style="1" customWidth="1"/>
    <col min="11778" max="11779" width="6.5703125" style="1" customWidth="1"/>
    <col min="11780" max="11780" width="12.42578125" style="1" customWidth="1"/>
    <col min="11781" max="11781" width="8.5703125" style="1" customWidth="1"/>
    <col min="11782" max="11782" width="8.85546875" style="1" customWidth="1"/>
    <col min="11783" max="11783" width="22.5703125" style="1" customWidth="1"/>
    <col min="11784" max="11784" width="17.42578125" style="1" customWidth="1"/>
    <col min="11785" max="12026" width="8.85546875" style="1"/>
    <col min="12027" max="12027" width="4.42578125" style="1" customWidth="1"/>
    <col min="12028" max="12028" width="30.42578125" style="1" customWidth="1"/>
    <col min="12029" max="12029" width="18.42578125" style="1" customWidth="1"/>
    <col min="12030" max="12030" width="20" style="1" customWidth="1"/>
    <col min="12031" max="12033" width="8" style="1" customWidth="1"/>
    <col min="12034" max="12035" width="6.5703125" style="1" customWidth="1"/>
    <col min="12036" max="12036" width="12.42578125" style="1" customWidth="1"/>
    <col min="12037" max="12037" width="8.5703125" style="1" customWidth="1"/>
    <col min="12038" max="12038" width="8.85546875" style="1" customWidth="1"/>
    <col min="12039" max="12039" width="22.5703125" style="1" customWidth="1"/>
    <col min="12040" max="12040" width="17.42578125" style="1" customWidth="1"/>
    <col min="12041" max="12282" width="8.85546875" style="1"/>
    <col min="12283" max="12283" width="4.42578125" style="1" customWidth="1"/>
    <col min="12284" max="12284" width="30.42578125" style="1" customWidth="1"/>
    <col min="12285" max="12285" width="18.42578125" style="1" customWidth="1"/>
    <col min="12286" max="12286" width="20" style="1" customWidth="1"/>
    <col min="12287" max="12289" width="8" style="1" customWidth="1"/>
    <col min="12290" max="12291" width="6.5703125" style="1" customWidth="1"/>
    <col min="12292" max="12292" width="12.42578125" style="1" customWidth="1"/>
    <col min="12293" max="12293" width="8.5703125" style="1" customWidth="1"/>
    <col min="12294" max="12294" width="8.85546875" style="1" customWidth="1"/>
    <col min="12295" max="12295" width="22.5703125" style="1" customWidth="1"/>
    <col min="12296" max="12296" width="17.42578125" style="1" customWidth="1"/>
    <col min="12297" max="12538" width="8.85546875" style="1"/>
    <col min="12539" max="12539" width="4.42578125" style="1" customWidth="1"/>
    <col min="12540" max="12540" width="30.42578125" style="1" customWidth="1"/>
    <col min="12541" max="12541" width="18.42578125" style="1" customWidth="1"/>
    <col min="12542" max="12542" width="20" style="1" customWidth="1"/>
    <col min="12543" max="12545" width="8" style="1" customWidth="1"/>
    <col min="12546" max="12547" width="6.5703125" style="1" customWidth="1"/>
    <col min="12548" max="12548" width="12.42578125" style="1" customWidth="1"/>
    <col min="12549" max="12549" width="8.5703125" style="1" customWidth="1"/>
    <col min="12550" max="12550" width="8.85546875" style="1" customWidth="1"/>
    <col min="12551" max="12551" width="22.5703125" style="1" customWidth="1"/>
    <col min="12552" max="12552" width="17.42578125" style="1" customWidth="1"/>
    <col min="12553" max="12794" width="8.85546875" style="1"/>
    <col min="12795" max="12795" width="4.42578125" style="1" customWidth="1"/>
    <col min="12796" max="12796" width="30.42578125" style="1" customWidth="1"/>
    <col min="12797" max="12797" width="18.42578125" style="1" customWidth="1"/>
    <col min="12798" max="12798" width="20" style="1" customWidth="1"/>
    <col min="12799" max="12801" width="8" style="1" customWidth="1"/>
    <col min="12802" max="12803" width="6.5703125" style="1" customWidth="1"/>
    <col min="12804" max="12804" width="12.42578125" style="1" customWidth="1"/>
    <col min="12805" max="12805" width="8.5703125" style="1" customWidth="1"/>
    <col min="12806" max="12806" width="8.85546875" style="1" customWidth="1"/>
    <col min="12807" max="12807" width="22.5703125" style="1" customWidth="1"/>
    <col min="12808" max="12808" width="17.42578125" style="1" customWidth="1"/>
    <col min="12809" max="13050" width="8.85546875" style="1"/>
    <col min="13051" max="13051" width="4.42578125" style="1" customWidth="1"/>
    <col min="13052" max="13052" width="30.42578125" style="1" customWidth="1"/>
    <col min="13053" max="13053" width="18.42578125" style="1" customWidth="1"/>
    <col min="13054" max="13054" width="20" style="1" customWidth="1"/>
    <col min="13055" max="13057" width="8" style="1" customWidth="1"/>
    <col min="13058" max="13059" width="6.5703125" style="1" customWidth="1"/>
    <col min="13060" max="13060" width="12.42578125" style="1" customWidth="1"/>
    <col min="13061" max="13061" width="8.5703125" style="1" customWidth="1"/>
    <col min="13062" max="13062" width="8.85546875" style="1" customWidth="1"/>
    <col min="13063" max="13063" width="22.5703125" style="1" customWidth="1"/>
    <col min="13064" max="13064" width="17.42578125" style="1" customWidth="1"/>
    <col min="13065" max="13306" width="8.85546875" style="1"/>
    <col min="13307" max="13307" width="4.42578125" style="1" customWidth="1"/>
    <col min="13308" max="13308" width="30.42578125" style="1" customWidth="1"/>
    <col min="13309" max="13309" width="18.42578125" style="1" customWidth="1"/>
    <col min="13310" max="13310" width="20" style="1" customWidth="1"/>
    <col min="13311" max="13313" width="8" style="1" customWidth="1"/>
    <col min="13314" max="13315" width="6.5703125" style="1" customWidth="1"/>
    <col min="13316" max="13316" width="12.42578125" style="1" customWidth="1"/>
    <col min="13317" max="13317" width="8.5703125" style="1" customWidth="1"/>
    <col min="13318" max="13318" width="8.85546875" style="1" customWidth="1"/>
    <col min="13319" max="13319" width="22.5703125" style="1" customWidth="1"/>
    <col min="13320" max="13320" width="17.42578125" style="1" customWidth="1"/>
    <col min="13321" max="13562" width="8.85546875" style="1"/>
    <col min="13563" max="13563" width="4.42578125" style="1" customWidth="1"/>
    <col min="13564" max="13564" width="30.42578125" style="1" customWidth="1"/>
    <col min="13565" max="13565" width="18.42578125" style="1" customWidth="1"/>
    <col min="13566" max="13566" width="20" style="1" customWidth="1"/>
    <col min="13567" max="13569" width="8" style="1" customWidth="1"/>
    <col min="13570" max="13571" width="6.5703125" style="1" customWidth="1"/>
    <col min="13572" max="13572" width="12.42578125" style="1" customWidth="1"/>
    <col min="13573" max="13573" width="8.5703125" style="1" customWidth="1"/>
    <col min="13574" max="13574" width="8.85546875" style="1" customWidth="1"/>
    <col min="13575" max="13575" width="22.5703125" style="1" customWidth="1"/>
    <col min="13576" max="13576" width="17.42578125" style="1" customWidth="1"/>
    <col min="13577" max="13818" width="8.85546875" style="1"/>
    <col min="13819" max="13819" width="4.42578125" style="1" customWidth="1"/>
    <col min="13820" max="13820" width="30.42578125" style="1" customWidth="1"/>
    <col min="13821" max="13821" width="18.42578125" style="1" customWidth="1"/>
    <col min="13822" max="13822" width="20" style="1" customWidth="1"/>
    <col min="13823" max="13825" width="8" style="1" customWidth="1"/>
    <col min="13826" max="13827" width="6.5703125" style="1" customWidth="1"/>
    <col min="13828" max="13828" width="12.42578125" style="1" customWidth="1"/>
    <col min="13829" max="13829" width="8.5703125" style="1" customWidth="1"/>
    <col min="13830" max="13830" width="8.85546875" style="1" customWidth="1"/>
    <col min="13831" max="13831" width="22.5703125" style="1" customWidth="1"/>
    <col min="13832" max="13832" width="17.42578125" style="1" customWidth="1"/>
    <col min="13833" max="14074" width="8.85546875" style="1"/>
    <col min="14075" max="14075" width="4.42578125" style="1" customWidth="1"/>
    <col min="14076" max="14076" width="30.42578125" style="1" customWidth="1"/>
    <col min="14077" max="14077" width="18.42578125" style="1" customWidth="1"/>
    <col min="14078" max="14078" width="20" style="1" customWidth="1"/>
    <col min="14079" max="14081" width="8" style="1" customWidth="1"/>
    <col min="14082" max="14083" width="6.5703125" style="1" customWidth="1"/>
    <col min="14084" max="14084" width="12.42578125" style="1" customWidth="1"/>
    <col min="14085" max="14085" width="8.5703125" style="1" customWidth="1"/>
    <col min="14086" max="14086" width="8.85546875" style="1" customWidth="1"/>
    <col min="14087" max="14087" width="22.5703125" style="1" customWidth="1"/>
    <col min="14088" max="14088" width="17.42578125" style="1" customWidth="1"/>
    <col min="14089" max="14330" width="8.85546875" style="1"/>
    <col min="14331" max="14331" width="4.42578125" style="1" customWidth="1"/>
    <col min="14332" max="14332" width="30.42578125" style="1" customWidth="1"/>
    <col min="14333" max="14333" width="18.42578125" style="1" customWidth="1"/>
    <col min="14334" max="14334" width="20" style="1" customWidth="1"/>
    <col min="14335" max="14337" width="8" style="1" customWidth="1"/>
    <col min="14338" max="14339" width="6.5703125" style="1" customWidth="1"/>
    <col min="14340" max="14340" width="12.42578125" style="1" customWidth="1"/>
    <col min="14341" max="14341" width="8.5703125" style="1" customWidth="1"/>
    <col min="14342" max="14342" width="8.85546875" style="1" customWidth="1"/>
    <col min="14343" max="14343" width="22.5703125" style="1" customWidth="1"/>
    <col min="14344" max="14344" width="17.42578125" style="1" customWidth="1"/>
    <col min="14345" max="14586" width="8.85546875" style="1"/>
    <col min="14587" max="14587" width="4.42578125" style="1" customWidth="1"/>
    <col min="14588" max="14588" width="30.42578125" style="1" customWidth="1"/>
    <col min="14589" max="14589" width="18.42578125" style="1" customWidth="1"/>
    <col min="14590" max="14590" width="20" style="1" customWidth="1"/>
    <col min="14591" max="14593" width="8" style="1" customWidth="1"/>
    <col min="14594" max="14595" width="6.5703125" style="1" customWidth="1"/>
    <col min="14596" max="14596" width="12.42578125" style="1" customWidth="1"/>
    <col min="14597" max="14597" width="8.5703125" style="1" customWidth="1"/>
    <col min="14598" max="14598" width="8.85546875" style="1" customWidth="1"/>
    <col min="14599" max="14599" width="22.5703125" style="1" customWidth="1"/>
    <col min="14600" max="14600" width="17.42578125" style="1" customWidth="1"/>
    <col min="14601" max="14842" width="8.85546875" style="1"/>
    <col min="14843" max="14843" width="4.42578125" style="1" customWidth="1"/>
    <col min="14844" max="14844" width="30.42578125" style="1" customWidth="1"/>
    <col min="14845" max="14845" width="18.42578125" style="1" customWidth="1"/>
    <col min="14846" max="14846" width="20" style="1" customWidth="1"/>
    <col min="14847" max="14849" width="8" style="1" customWidth="1"/>
    <col min="14850" max="14851" width="6.5703125" style="1" customWidth="1"/>
    <col min="14852" max="14852" width="12.42578125" style="1" customWidth="1"/>
    <col min="14853" max="14853" width="8.5703125" style="1" customWidth="1"/>
    <col min="14854" max="14854" width="8.85546875" style="1" customWidth="1"/>
    <col min="14855" max="14855" width="22.5703125" style="1" customWidth="1"/>
    <col min="14856" max="14856" width="17.42578125" style="1" customWidth="1"/>
    <col min="14857" max="15098" width="8.85546875" style="1"/>
    <col min="15099" max="15099" width="4.42578125" style="1" customWidth="1"/>
    <col min="15100" max="15100" width="30.42578125" style="1" customWidth="1"/>
    <col min="15101" max="15101" width="18.42578125" style="1" customWidth="1"/>
    <col min="15102" max="15102" width="20" style="1" customWidth="1"/>
    <col min="15103" max="15105" width="8" style="1" customWidth="1"/>
    <col min="15106" max="15107" width="6.5703125" style="1" customWidth="1"/>
    <col min="15108" max="15108" width="12.42578125" style="1" customWidth="1"/>
    <col min="15109" max="15109" width="8.5703125" style="1" customWidth="1"/>
    <col min="15110" max="15110" width="8.85546875" style="1" customWidth="1"/>
    <col min="15111" max="15111" width="22.5703125" style="1" customWidth="1"/>
    <col min="15112" max="15112" width="17.42578125" style="1" customWidth="1"/>
    <col min="15113" max="15354" width="8.85546875" style="1"/>
    <col min="15355" max="15355" width="4.42578125" style="1" customWidth="1"/>
    <col min="15356" max="15356" width="30.42578125" style="1" customWidth="1"/>
    <col min="15357" max="15357" width="18.42578125" style="1" customWidth="1"/>
    <col min="15358" max="15358" width="20" style="1" customWidth="1"/>
    <col min="15359" max="15361" width="8" style="1" customWidth="1"/>
    <col min="15362" max="15363" width="6.5703125" style="1" customWidth="1"/>
    <col min="15364" max="15364" width="12.42578125" style="1" customWidth="1"/>
    <col min="15365" max="15365" width="8.5703125" style="1" customWidth="1"/>
    <col min="15366" max="15366" width="8.85546875" style="1" customWidth="1"/>
    <col min="15367" max="15367" width="22.5703125" style="1" customWidth="1"/>
    <col min="15368" max="15368" width="17.42578125" style="1" customWidth="1"/>
    <col min="15369" max="15610" width="8.85546875" style="1"/>
    <col min="15611" max="15611" width="4.42578125" style="1" customWidth="1"/>
    <col min="15612" max="15612" width="30.42578125" style="1" customWidth="1"/>
    <col min="15613" max="15613" width="18.42578125" style="1" customWidth="1"/>
    <col min="15614" max="15614" width="20" style="1" customWidth="1"/>
    <col min="15615" max="15617" width="8" style="1" customWidth="1"/>
    <col min="15618" max="15619" width="6.5703125" style="1" customWidth="1"/>
    <col min="15620" max="15620" width="12.42578125" style="1" customWidth="1"/>
    <col min="15621" max="15621" width="8.5703125" style="1" customWidth="1"/>
    <col min="15622" max="15622" width="8.85546875" style="1" customWidth="1"/>
    <col min="15623" max="15623" width="22.5703125" style="1" customWidth="1"/>
    <col min="15624" max="15624" width="17.42578125" style="1" customWidth="1"/>
    <col min="15625" max="15866" width="8.85546875" style="1"/>
    <col min="15867" max="15867" width="4.42578125" style="1" customWidth="1"/>
    <col min="15868" max="15868" width="30.42578125" style="1" customWidth="1"/>
    <col min="15869" max="15869" width="18.42578125" style="1" customWidth="1"/>
    <col min="15870" max="15870" width="20" style="1" customWidth="1"/>
    <col min="15871" max="15873" width="8" style="1" customWidth="1"/>
    <col min="15874" max="15875" width="6.5703125" style="1" customWidth="1"/>
    <col min="15876" max="15876" width="12.42578125" style="1" customWidth="1"/>
    <col min="15877" max="15877" width="8.5703125" style="1" customWidth="1"/>
    <col min="15878" max="15878" width="8.85546875" style="1" customWidth="1"/>
    <col min="15879" max="15879" width="22.5703125" style="1" customWidth="1"/>
    <col min="15880" max="15880" width="17.42578125" style="1" customWidth="1"/>
    <col min="15881" max="16122" width="8.85546875" style="1"/>
    <col min="16123" max="16123" width="4.42578125" style="1" customWidth="1"/>
    <col min="16124" max="16124" width="30.42578125" style="1" customWidth="1"/>
    <col min="16125" max="16125" width="18.42578125" style="1" customWidth="1"/>
    <col min="16126" max="16126" width="20" style="1" customWidth="1"/>
    <col min="16127" max="16129" width="8" style="1" customWidth="1"/>
    <col min="16130" max="16131" width="6.5703125" style="1" customWidth="1"/>
    <col min="16132" max="16132" width="12.42578125" style="1" customWidth="1"/>
    <col min="16133" max="16133" width="8.5703125" style="1" customWidth="1"/>
    <col min="16134" max="16134" width="8.85546875" style="1" customWidth="1"/>
    <col min="16135" max="16135" width="22.5703125" style="1" customWidth="1"/>
    <col min="16136" max="16136" width="17.42578125" style="1" customWidth="1"/>
    <col min="16137" max="16384" width="8.85546875" style="1"/>
  </cols>
  <sheetData>
    <row r="1" spans="1:14" ht="20.25" customHeight="1" x14ac:dyDescent="0.45">
      <c r="C1" s="3"/>
      <c r="D1" s="167" t="s">
        <v>62</v>
      </c>
      <c r="E1" s="167"/>
      <c r="F1" s="167"/>
      <c r="G1" s="167"/>
      <c r="H1" s="167"/>
      <c r="I1" s="167"/>
      <c r="J1" s="167"/>
      <c r="K1" s="167"/>
    </row>
    <row r="2" spans="1:14" ht="20.25" customHeight="1" x14ac:dyDescent="0.45">
      <c r="C2" s="3"/>
      <c r="D2" s="3"/>
      <c r="E2" s="3"/>
      <c r="F2" s="3"/>
      <c r="G2" s="5"/>
      <c r="H2" s="5"/>
      <c r="I2" s="5"/>
      <c r="J2" s="6" t="s">
        <v>63</v>
      </c>
      <c r="K2" s="6"/>
      <c r="L2" s="7"/>
    </row>
    <row r="3" spans="1:14" ht="20.25" customHeight="1" x14ac:dyDescent="0.45">
      <c r="C3" s="3"/>
      <c r="D3" s="3"/>
      <c r="E3" s="3"/>
      <c r="F3" s="3" t="s">
        <v>0</v>
      </c>
      <c r="G3" s="5"/>
      <c r="H3" s="5"/>
      <c r="I3" s="5"/>
      <c r="J3" s="167" t="s">
        <v>64</v>
      </c>
      <c r="K3" s="167"/>
      <c r="L3" s="167"/>
    </row>
    <row r="4" spans="1:14" ht="20.25" customHeight="1" x14ac:dyDescent="0.45">
      <c r="C4" s="3"/>
      <c r="D4" s="3"/>
      <c r="E4" s="3"/>
      <c r="F4" s="3"/>
      <c r="G4" s="5"/>
      <c r="H4" s="5"/>
      <c r="I4" s="5"/>
      <c r="J4" s="3"/>
    </row>
    <row r="5" spans="1:14" ht="23.45" customHeight="1" x14ac:dyDescent="0.45">
      <c r="C5" s="3"/>
      <c r="D5" s="3"/>
      <c r="E5" s="3"/>
      <c r="F5" s="3" t="s">
        <v>1</v>
      </c>
      <c r="G5" s="5"/>
      <c r="H5" s="5"/>
      <c r="I5" s="5"/>
      <c r="J5" s="8" t="s">
        <v>277</v>
      </c>
    </row>
    <row r="6" spans="1:14" ht="21" customHeight="1" x14ac:dyDescent="0.45">
      <c r="C6" s="3"/>
      <c r="D6" s="3"/>
      <c r="E6" s="3"/>
      <c r="F6" s="3" t="s">
        <v>206</v>
      </c>
      <c r="G6" s="5"/>
      <c r="H6" s="5"/>
      <c r="I6" s="5"/>
      <c r="J6" s="8" t="s">
        <v>278</v>
      </c>
    </row>
    <row r="7" spans="1:14" ht="20.45" x14ac:dyDescent="0.45">
      <c r="C7" s="3"/>
      <c r="K7" s="3"/>
    </row>
    <row r="8" spans="1:14" ht="20.45" customHeight="1" x14ac:dyDescent="0.3">
      <c r="A8" s="160"/>
      <c r="B8" s="161" t="s">
        <v>2</v>
      </c>
      <c r="C8" s="162" t="s">
        <v>3</v>
      </c>
      <c r="D8" s="162" t="s">
        <v>305</v>
      </c>
      <c r="E8" s="162" t="s">
        <v>4</v>
      </c>
      <c r="F8" s="161" t="s">
        <v>66</v>
      </c>
      <c r="G8" s="162" t="s">
        <v>5</v>
      </c>
      <c r="H8" s="162"/>
      <c r="I8" s="162"/>
      <c r="J8" s="162" t="s">
        <v>6</v>
      </c>
      <c r="K8" s="162"/>
      <c r="L8" s="169" t="s">
        <v>7</v>
      </c>
      <c r="M8" s="162" t="s">
        <v>8</v>
      </c>
      <c r="N8" s="163" t="s">
        <v>307</v>
      </c>
    </row>
    <row r="9" spans="1:14" x14ac:dyDescent="0.3">
      <c r="A9" s="160"/>
      <c r="B9" s="162"/>
      <c r="C9" s="162"/>
      <c r="D9" s="162"/>
      <c r="E9" s="162"/>
      <c r="F9" s="161"/>
      <c r="G9" s="140">
        <v>1</v>
      </c>
      <c r="H9" s="140">
        <v>2</v>
      </c>
      <c r="I9" s="140">
        <v>3</v>
      </c>
      <c r="J9" s="131">
        <v>4</v>
      </c>
      <c r="K9" s="131">
        <v>5</v>
      </c>
      <c r="L9" s="169"/>
      <c r="M9" s="162"/>
      <c r="N9" s="164"/>
    </row>
    <row r="10" spans="1:14" ht="20.45" x14ac:dyDescent="0.45">
      <c r="A10" s="49"/>
      <c r="B10" s="127" t="s">
        <v>18</v>
      </c>
      <c r="C10" s="10" t="s">
        <v>30</v>
      </c>
      <c r="D10" s="120">
        <v>68293</v>
      </c>
      <c r="E10" s="127" t="s">
        <v>93</v>
      </c>
      <c r="F10" s="21" t="s">
        <v>155</v>
      </c>
      <c r="G10" s="48">
        <v>180</v>
      </c>
      <c r="H10" s="48">
        <v>180</v>
      </c>
      <c r="I10" s="48">
        <v>180</v>
      </c>
      <c r="J10" s="127"/>
      <c r="K10" s="127"/>
      <c r="L10" s="12">
        <f t="shared" ref="L10:L41" si="0">G10+H10+I10</f>
        <v>540</v>
      </c>
      <c r="M10" s="140">
        <v>1</v>
      </c>
      <c r="N10" s="126">
        <f>IF(L10=0,0,ROUNDUP(((L10/$L$10)+((LOG(COUNT(L$10:L$64))-LOG(M10))/10))*100,0))</f>
        <v>118</v>
      </c>
    </row>
    <row r="11" spans="1:14" ht="20.45" x14ac:dyDescent="0.45">
      <c r="A11" s="49"/>
      <c r="B11" s="127" t="s">
        <v>81</v>
      </c>
      <c r="C11" s="56" t="s">
        <v>136</v>
      </c>
      <c r="D11" s="127" t="s">
        <v>388</v>
      </c>
      <c r="E11" s="127" t="s">
        <v>140</v>
      </c>
      <c r="F11" s="57" t="s">
        <v>155</v>
      </c>
      <c r="G11" s="48">
        <v>180</v>
      </c>
      <c r="H11" s="48">
        <v>178</v>
      </c>
      <c r="I11" s="48">
        <v>180</v>
      </c>
      <c r="J11" s="127"/>
      <c r="K11" s="127"/>
      <c r="L11" s="12">
        <f t="shared" si="0"/>
        <v>538</v>
      </c>
      <c r="M11" s="140">
        <v>2</v>
      </c>
      <c r="N11" s="126">
        <f t="shared" ref="N11:N64" si="1">IF(L11=0,0,ROUNDUP(((L11/$L$10)+((LOG(COUNT(L$10:L$64))-LOG(M11))/10))*100,0))</f>
        <v>115</v>
      </c>
    </row>
    <row r="12" spans="1:14" ht="20.45" x14ac:dyDescent="0.45">
      <c r="A12" s="49"/>
      <c r="B12" s="127" t="s">
        <v>29</v>
      </c>
      <c r="C12" s="10" t="s">
        <v>98</v>
      </c>
      <c r="D12" s="127" t="s">
        <v>355</v>
      </c>
      <c r="E12" s="127" t="s">
        <v>101</v>
      </c>
      <c r="F12" s="21" t="s">
        <v>155</v>
      </c>
      <c r="G12" s="48">
        <v>180</v>
      </c>
      <c r="H12" s="48">
        <v>180</v>
      </c>
      <c r="I12" s="48">
        <v>176</v>
      </c>
      <c r="J12" s="11"/>
      <c r="K12" s="11"/>
      <c r="L12" s="12">
        <f t="shared" si="0"/>
        <v>536</v>
      </c>
      <c r="M12" s="140">
        <v>3</v>
      </c>
      <c r="N12" s="126">
        <f t="shared" si="1"/>
        <v>112</v>
      </c>
    </row>
    <row r="13" spans="1:14" ht="20.45" x14ac:dyDescent="0.45">
      <c r="A13" s="49"/>
      <c r="B13" s="127" t="s">
        <v>193</v>
      </c>
      <c r="C13" s="10" t="s">
        <v>196</v>
      </c>
      <c r="D13" s="127" t="s">
        <v>363</v>
      </c>
      <c r="E13" s="127" t="s">
        <v>200</v>
      </c>
      <c r="F13" s="21" t="s">
        <v>155</v>
      </c>
      <c r="G13" s="48">
        <v>172</v>
      </c>
      <c r="H13" s="48">
        <v>180</v>
      </c>
      <c r="I13" s="48">
        <v>180</v>
      </c>
      <c r="J13" s="11"/>
      <c r="K13" s="11"/>
      <c r="L13" s="12">
        <f t="shared" si="0"/>
        <v>532</v>
      </c>
      <c r="M13" s="13">
        <v>4</v>
      </c>
      <c r="N13" s="126">
        <f t="shared" si="1"/>
        <v>110</v>
      </c>
    </row>
    <row r="14" spans="1:14" ht="20.45" x14ac:dyDescent="0.45">
      <c r="A14" s="49"/>
      <c r="B14" s="127" t="s">
        <v>35</v>
      </c>
      <c r="C14" s="10" t="s">
        <v>171</v>
      </c>
      <c r="D14" s="127" t="s">
        <v>373</v>
      </c>
      <c r="E14" s="127" t="s">
        <v>172</v>
      </c>
      <c r="F14" s="21" t="s">
        <v>155</v>
      </c>
      <c r="G14" s="48">
        <v>180</v>
      </c>
      <c r="H14" s="48">
        <v>180</v>
      </c>
      <c r="I14" s="48">
        <v>165</v>
      </c>
      <c r="J14" s="11"/>
      <c r="K14" s="11"/>
      <c r="L14" s="12">
        <f t="shared" si="0"/>
        <v>525</v>
      </c>
      <c r="M14" s="13">
        <v>5</v>
      </c>
      <c r="N14" s="126">
        <f t="shared" si="1"/>
        <v>108</v>
      </c>
    </row>
    <row r="15" spans="1:14" ht="20.45" x14ac:dyDescent="0.45">
      <c r="A15" s="49"/>
      <c r="B15" s="127" t="s">
        <v>32</v>
      </c>
      <c r="C15" s="26" t="s">
        <v>186</v>
      </c>
      <c r="D15" s="127" t="s">
        <v>360</v>
      </c>
      <c r="E15" s="127" t="s">
        <v>266</v>
      </c>
      <c r="F15" s="20" t="s">
        <v>155</v>
      </c>
      <c r="G15" s="48">
        <v>171</v>
      </c>
      <c r="H15" s="48">
        <v>180</v>
      </c>
      <c r="I15" s="48">
        <v>172</v>
      </c>
      <c r="J15" s="127"/>
      <c r="K15" s="127"/>
      <c r="L15" s="12">
        <f t="shared" si="0"/>
        <v>523</v>
      </c>
      <c r="M15" s="13">
        <v>6</v>
      </c>
      <c r="N15" s="126">
        <f t="shared" si="1"/>
        <v>107</v>
      </c>
    </row>
    <row r="16" spans="1:14" ht="20.45" x14ac:dyDescent="0.45">
      <c r="A16" s="49"/>
      <c r="B16" s="127" t="s">
        <v>71</v>
      </c>
      <c r="C16" s="10" t="s">
        <v>100</v>
      </c>
      <c r="D16" s="127" t="s">
        <v>357</v>
      </c>
      <c r="E16" s="127" t="s">
        <v>103</v>
      </c>
      <c r="F16" s="21" t="s">
        <v>155</v>
      </c>
      <c r="G16" s="48">
        <v>180</v>
      </c>
      <c r="H16" s="48">
        <v>180</v>
      </c>
      <c r="I16" s="48">
        <v>160</v>
      </c>
      <c r="J16" s="127"/>
      <c r="K16" s="127"/>
      <c r="L16" s="12">
        <f t="shared" si="0"/>
        <v>520</v>
      </c>
      <c r="M16" s="13">
        <v>7</v>
      </c>
      <c r="N16" s="126">
        <f t="shared" si="1"/>
        <v>106</v>
      </c>
    </row>
    <row r="17" spans="1:14" ht="20.45" x14ac:dyDescent="0.45">
      <c r="A17" s="49"/>
      <c r="B17" s="127" t="s">
        <v>163</v>
      </c>
      <c r="C17" s="26" t="s">
        <v>187</v>
      </c>
      <c r="D17" s="127" t="s">
        <v>374</v>
      </c>
      <c r="E17" s="127" t="s">
        <v>188</v>
      </c>
      <c r="F17" s="20" t="s">
        <v>155</v>
      </c>
      <c r="G17" s="48">
        <v>180</v>
      </c>
      <c r="H17" s="48">
        <v>163</v>
      </c>
      <c r="I17" s="48">
        <v>176</v>
      </c>
      <c r="J17" s="127"/>
      <c r="K17" s="127"/>
      <c r="L17" s="12">
        <f t="shared" si="0"/>
        <v>519</v>
      </c>
      <c r="M17" s="13">
        <v>8</v>
      </c>
      <c r="N17" s="126">
        <f t="shared" si="1"/>
        <v>105</v>
      </c>
    </row>
    <row r="18" spans="1:14" ht="20.45" x14ac:dyDescent="0.45">
      <c r="A18" s="49"/>
      <c r="B18" s="127" t="s">
        <v>84</v>
      </c>
      <c r="C18" s="17" t="s">
        <v>144</v>
      </c>
      <c r="D18" s="127" t="s">
        <v>367</v>
      </c>
      <c r="E18" s="127" t="s">
        <v>149</v>
      </c>
      <c r="F18" s="127" t="s">
        <v>156</v>
      </c>
      <c r="G18" s="48">
        <v>180</v>
      </c>
      <c r="H18" s="48">
        <v>158</v>
      </c>
      <c r="I18" s="48">
        <v>180</v>
      </c>
      <c r="J18" s="127"/>
      <c r="K18" s="127"/>
      <c r="L18" s="12">
        <f t="shared" si="0"/>
        <v>518</v>
      </c>
      <c r="M18" s="13">
        <v>9</v>
      </c>
      <c r="N18" s="126">
        <f t="shared" si="1"/>
        <v>104</v>
      </c>
    </row>
    <row r="19" spans="1:14" ht="20.45" x14ac:dyDescent="0.45">
      <c r="A19" s="49"/>
      <c r="B19" s="127" t="s">
        <v>77</v>
      </c>
      <c r="C19" s="10" t="s">
        <v>112</v>
      </c>
      <c r="D19" s="127" t="s">
        <v>362</v>
      </c>
      <c r="E19" s="127" t="s">
        <v>115</v>
      </c>
      <c r="F19" s="21" t="s">
        <v>155</v>
      </c>
      <c r="G19" s="48">
        <v>180</v>
      </c>
      <c r="H19" s="48">
        <v>180</v>
      </c>
      <c r="I19" s="48">
        <v>156</v>
      </c>
      <c r="J19" s="11"/>
      <c r="K19" s="11"/>
      <c r="L19" s="12">
        <f t="shared" si="0"/>
        <v>516</v>
      </c>
      <c r="M19" s="13">
        <v>10</v>
      </c>
      <c r="N19" s="126">
        <f t="shared" si="1"/>
        <v>103</v>
      </c>
    </row>
    <row r="20" spans="1:14" ht="20.45" x14ac:dyDescent="0.45">
      <c r="A20" s="49"/>
      <c r="B20" s="127" t="s">
        <v>80</v>
      </c>
      <c r="C20" s="15" t="s">
        <v>133</v>
      </c>
      <c r="D20" s="127" t="s">
        <v>390</v>
      </c>
      <c r="E20" s="127" t="s">
        <v>135</v>
      </c>
      <c r="F20" s="20" t="s">
        <v>155</v>
      </c>
      <c r="G20" s="48">
        <v>168</v>
      </c>
      <c r="H20" s="48">
        <v>180</v>
      </c>
      <c r="I20" s="48">
        <v>129</v>
      </c>
      <c r="J20" s="127"/>
      <c r="K20" s="127"/>
      <c r="L20" s="12">
        <f t="shared" si="0"/>
        <v>477</v>
      </c>
      <c r="M20" s="13">
        <v>11</v>
      </c>
      <c r="N20" s="126">
        <f t="shared" si="1"/>
        <v>96</v>
      </c>
    </row>
    <row r="21" spans="1:14" ht="20.45" x14ac:dyDescent="0.45">
      <c r="A21" s="49"/>
      <c r="B21" s="127" t="s">
        <v>75</v>
      </c>
      <c r="C21" s="10" t="s">
        <v>110</v>
      </c>
      <c r="D21" s="127" t="s">
        <v>349</v>
      </c>
      <c r="E21" s="127" t="s">
        <v>113</v>
      </c>
      <c r="F21" s="21" t="s">
        <v>155</v>
      </c>
      <c r="G21" s="48">
        <v>180</v>
      </c>
      <c r="H21" s="48">
        <v>167</v>
      </c>
      <c r="I21" s="48">
        <v>129</v>
      </c>
      <c r="J21" s="127"/>
      <c r="K21" s="127"/>
      <c r="L21" s="12">
        <f t="shared" si="0"/>
        <v>476</v>
      </c>
      <c r="M21" s="13">
        <v>12</v>
      </c>
      <c r="N21" s="126">
        <f t="shared" si="1"/>
        <v>95</v>
      </c>
    </row>
    <row r="22" spans="1:14" ht="20.45" x14ac:dyDescent="0.45">
      <c r="A22" s="49"/>
      <c r="B22" s="127" t="s">
        <v>27</v>
      </c>
      <c r="C22" s="10" t="s">
        <v>406</v>
      </c>
      <c r="D22" s="120">
        <v>89677</v>
      </c>
      <c r="E22" s="127" t="s">
        <v>89</v>
      </c>
      <c r="F22" s="21" t="s">
        <v>155</v>
      </c>
      <c r="G22" s="48">
        <v>148</v>
      </c>
      <c r="H22" s="48">
        <v>144</v>
      </c>
      <c r="I22" s="48">
        <v>180</v>
      </c>
      <c r="J22" s="127"/>
      <c r="K22" s="127"/>
      <c r="L22" s="12">
        <f t="shared" si="0"/>
        <v>472</v>
      </c>
      <c r="M22" s="13">
        <v>13</v>
      </c>
      <c r="N22" s="126">
        <f t="shared" si="1"/>
        <v>94</v>
      </c>
    </row>
    <row r="23" spans="1:14" ht="20.45" x14ac:dyDescent="0.45">
      <c r="A23" s="49"/>
      <c r="B23" s="127" t="s">
        <v>9</v>
      </c>
      <c r="C23" s="10" t="s">
        <v>164</v>
      </c>
      <c r="D23" s="127" t="s">
        <v>364</v>
      </c>
      <c r="E23" s="127" t="s">
        <v>55</v>
      </c>
      <c r="F23" s="21" t="s">
        <v>155</v>
      </c>
      <c r="G23" s="48">
        <v>165</v>
      </c>
      <c r="H23" s="48">
        <v>124</v>
      </c>
      <c r="I23" s="48">
        <v>180</v>
      </c>
      <c r="J23" s="127"/>
      <c r="K23" s="127"/>
      <c r="L23" s="12">
        <f t="shared" si="0"/>
        <v>469</v>
      </c>
      <c r="M23" s="13">
        <v>14</v>
      </c>
      <c r="N23" s="126">
        <f t="shared" si="1"/>
        <v>93</v>
      </c>
    </row>
    <row r="24" spans="1:14" ht="20.45" x14ac:dyDescent="0.45">
      <c r="A24" s="49"/>
      <c r="B24" s="127" t="s">
        <v>52</v>
      </c>
      <c r="C24" s="10" t="s">
        <v>195</v>
      </c>
      <c r="D24" s="127" t="s">
        <v>356</v>
      </c>
      <c r="E24" s="127" t="s">
        <v>199</v>
      </c>
      <c r="F24" s="21" t="s">
        <v>155</v>
      </c>
      <c r="G24" s="48">
        <v>180</v>
      </c>
      <c r="H24" s="48">
        <v>172</v>
      </c>
      <c r="I24" s="48">
        <v>109</v>
      </c>
      <c r="J24" s="11"/>
      <c r="K24" s="11"/>
      <c r="L24" s="12">
        <f t="shared" si="0"/>
        <v>461</v>
      </c>
      <c r="M24" s="13">
        <v>15</v>
      </c>
      <c r="N24" s="126">
        <f t="shared" si="1"/>
        <v>92</v>
      </c>
    </row>
    <row r="25" spans="1:14" ht="20.45" x14ac:dyDescent="0.45">
      <c r="A25" s="49"/>
      <c r="B25" s="127" t="s">
        <v>76</v>
      </c>
      <c r="C25" s="10" t="s">
        <v>111</v>
      </c>
      <c r="D25" s="127" t="s">
        <v>345</v>
      </c>
      <c r="E25" s="127" t="s">
        <v>114</v>
      </c>
      <c r="F25" s="21" t="s">
        <v>155</v>
      </c>
      <c r="G25" s="48">
        <v>121</v>
      </c>
      <c r="H25" s="48">
        <v>180</v>
      </c>
      <c r="I25" s="48">
        <v>159</v>
      </c>
      <c r="J25" s="11"/>
      <c r="K25" s="11"/>
      <c r="L25" s="12">
        <f t="shared" si="0"/>
        <v>460</v>
      </c>
      <c r="M25" s="13">
        <v>16</v>
      </c>
      <c r="N25" s="126">
        <f t="shared" si="1"/>
        <v>91</v>
      </c>
    </row>
    <row r="26" spans="1:14" ht="20.45" x14ac:dyDescent="0.45">
      <c r="A26" s="49"/>
      <c r="B26" s="127" t="s">
        <v>82</v>
      </c>
      <c r="C26" s="15" t="s">
        <v>137</v>
      </c>
      <c r="D26" s="127" t="s">
        <v>382</v>
      </c>
      <c r="E26" s="127" t="s">
        <v>141</v>
      </c>
      <c r="F26" s="21" t="s">
        <v>155</v>
      </c>
      <c r="G26" s="48">
        <v>180</v>
      </c>
      <c r="H26" s="48">
        <v>102</v>
      </c>
      <c r="I26" s="48">
        <v>156</v>
      </c>
      <c r="J26" s="127"/>
      <c r="K26" s="127"/>
      <c r="L26" s="12">
        <f t="shared" si="0"/>
        <v>438</v>
      </c>
      <c r="M26" s="13">
        <v>17</v>
      </c>
      <c r="N26" s="126">
        <f t="shared" si="1"/>
        <v>87</v>
      </c>
    </row>
    <row r="27" spans="1:14" ht="20.45" x14ac:dyDescent="0.45">
      <c r="A27" s="49"/>
      <c r="B27" s="127" t="s">
        <v>40</v>
      </c>
      <c r="C27" s="15" t="s">
        <v>207</v>
      </c>
      <c r="D27" s="127" t="s">
        <v>383</v>
      </c>
      <c r="E27" s="127" t="s">
        <v>209</v>
      </c>
      <c r="F27" s="21" t="s">
        <v>155</v>
      </c>
      <c r="G27" s="48">
        <v>102</v>
      </c>
      <c r="H27" s="48">
        <v>153</v>
      </c>
      <c r="I27" s="48">
        <v>180</v>
      </c>
      <c r="J27" s="127"/>
      <c r="K27" s="127"/>
      <c r="L27" s="12">
        <f t="shared" si="0"/>
        <v>435</v>
      </c>
      <c r="M27" s="13">
        <v>18</v>
      </c>
      <c r="N27" s="126">
        <f t="shared" si="1"/>
        <v>86</v>
      </c>
    </row>
    <row r="28" spans="1:14" ht="20.45" x14ac:dyDescent="0.45">
      <c r="A28" s="49"/>
      <c r="B28" s="127" t="s">
        <v>50</v>
      </c>
      <c r="C28" s="10" t="s">
        <v>165</v>
      </c>
      <c r="D28" s="127" t="s">
        <v>350</v>
      </c>
      <c r="E28" s="127" t="s">
        <v>166</v>
      </c>
      <c r="F28" s="21" t="s">
        <v>155</v>
      </c>
      <c r="G28" s="48">
        <v>180</v>
      </c>
      <c r="H28" s="48">
        <v>113</v>
      </c>
      <c r="I28" s="48">
        <v>136</v>
      </c>
      <c r="J28" s="11"/>
      <c r="K28" s="11"/>
      <c r="L28" s="12">
        <f t="shared" si="0"/>
        <v>429</v>
      </c>
      <c r="M28" s="13">
        <v>19</v>
      </c>
      <c r="N28" s="126">
        <f t="shared" si="1"/>
        <v>85</v>
      </c>
    </row>
    <row r="29" spans="1:14" ht="20.45" x14ac:dyDescent="0.45">
      <c r="A29" s="49"/>
      <c r="B29" s="127" t="s">
        <v>41</v>
      </c>
      <c r="C29" s="14" t="s">
        <v>148</v>
      </c>
      <c r="D29" s="127" t="s">
        <v>370</v>
      </c>
      <c r="E29" s="127" t="s">
        <v>51</v>
      </c>
      <c r="F29" s="20" t="s">
        <v>155</v>
      </c>
      <c r="G29" s="48">
        <v>180</v>
      </c>
      <c r="H29" s="48">
        <v>89</v>
      </c>
      <c r="I29" s="48">
        <v>155</v>
      </c>
      <c r="J29" s="127"/>
      <c r="K29" s="127"/>
      <c r="L29" s="12">
        <f t="shared" si="0"/>
        <v>424</v>
      </c>
      <c r="M29" s="13">
        <v>20</v>
      </c>
      <c r="N29" s="126">
        <f t="shared" si="1"/>
        <v>83</v>
      </c>
    </row>
    <row r="30" spans="1:14" ht="20.45" x14ac:dyDescent="0.45">
      <c r="A30" s="49"/>
      <c r="B30" s="127" t="s">
        <v>86</v>
      </c>
      <c r="C30" s="14" t="s">
        <v>146</v>
      </c>
      <c r="D30" s="127" t="s">
        <v>352</v>
      </c>
      <c r="E30" s="127" t="s">
        <v>151</v>
      </c>
      <c r="F30" s="20" t="s">
        <v>156</v>
      </c>
      <c r="G30" s="48">
        <v>135</v>
      </c>
      <c r="H30" s="48">
        <v>119</v>
      </c>
      <c r="I30" s="48">
        <v>158</v>
      </c>
      <c r="J30" s="127"/>
      <c r="K30" s="127"/>
      <c r="L30" s="12">
        <f t="shared" si="0"/>
        <v>412</v>
      </c>
      <c r="M30" s="13">
        <v>21</v>
      </c>
      <c r="N30" s="126">
        <f t="shared" si="1"/>
        <v>81</v>
      </c>
    </row>
    <row r="31" spans="1:14" ht="20.45" x14ac:dyDescent="0.45">
      <c r="A31" s="49"/>
      <c r="B31" s="127" t="s">
        <v>47</v>
      </c>
      <c r="C31" s="10" t="s">
        <v>94</v>
      </c>
      <c r="D31" s="120">
        <v>101715</v>
      </c>
      <c r="E31" s="127" t="s">
        <v>97</v>
      </c>
      <c r="F31" s="21" t="s">
        <v>155</v>
      </c>
      <c r="G31" s="48">
        <v>151</v>
      </c>
      <c r="H31" s="48">
        <v>161</v>
      </c>
      <c r="I31" s="48">
        <v>93</v>
      </c>
      <c r="J31" s="127"/>
      <c r="K31" s="127"/>
      <c r="L31" s="12">
        <f t="shared" si="0"/>
        <v>405</v>
      </c>
      <c r="M31" s="13">
        <v>22</v>
      </c>
      <c r="N31" s="126">
        <f t="shared" si="1"/>
        <v>79</v>
      </c>
    </row>
    <row r="32" spans="1:14" ht="20.45" x14ac:dyDescent="0.45">
      <c r="A32" s="49"/>
      <c r="B32" s="127" t="s">
        <v>69</v>
      </c>
      <c r="C32" s="10" t="s">
        <v>95</v>
      </c>
      <c r="D32" s="127" t="s">
        <v>375</v>
      </c>
      <c r="E32" s="127" t="s">
        <v>25</v>
      </c>
      <c r="F32" s="21" t="s">
        <v>155</v>
      </c>
      <c r="G32" s="48">
        <v>131</v>
      </c>
      <c r="H32" s="48">
        <v>162</v>
      </c>
      <c r="I32" s="48">
        <v>102</v>
      </c>
      <c r="J32" s="127"/>
      <c r="K32" s="127"/>
      <c r="L32" s="12">
        <f t="shared" si="0"/>
        <v>395</v>
      </c>
      <c r="M32" s="13">
        <v>23</v>
      </c>
      <c r="N32" s="126">
        <f t="shared" si="1"/>
        <v>77</v>
      </c>
    </row>
    <row r="33" spans="1:14" ht="20.45" x14ac:dyDescent="0.45">
      <c r="A33" s="49"/>
      <c r="B33" s="127" t="s">
        <v>26</v>
      </c>
      <c r="C33" s="10" t="s">
        <v>21</v>
      </c>
      <c r="D33" s="127" t="s">
        <v>344</v>
      </c>
      <c r="E33" s="127" t="s">
        <v>22</v>
      </c>
      <c r="F33" s="21" t="s">
        <v>155</v>
      </c>
      <c r="G33" s="48">
        <v>180</v>
      </c>
      <c r="H33" s="48">
        <v>0</v>
      </c>
      <c r="I33" s="48">
        <v>180</v>
      </c>
      <c r="J33" s="127"/>
      <c r="K33" s="127"/>
      <c r="L33" s="12">
        <f t="shared" si="0"/>
        <v>360</v>
      </c>
      <c r="M33" s="13">
        <v>24</v>
      </c>
      <c r="N33" s="126">
        <f t="shared" si="1"/>
        <v>71</v>
      </c>
    </row>
    <row r="34" spans="1:14" ht="20.45" x14ac:dyDescent="0.45">
      <c r="A34" s="49"/>
      <c r="B34" s="127" t="s">
        <v>68</v>
      </c>
      <c r="C34" s="10" t="s">
        <v>92</v>
      </c>
      <c r="D34" s="127" t="s">
        <v>391</v>
      </c>
      <c r="E34" s="127" t="s">
        <v>16</v>
      </c>
      <c r="F34" s="21" t="s">
        <v>155</v>
      </c>
      <c r="G34" s="48">
        <v>180</v>
      </c>
      <c r="H34" s="48">
        <v>180</v>
      </c>
      <c r="I34" s="48">
        <v>0</v>
      </c>
      <c r="J34" s="127"/>
      <c r="K34" s="127"/>
      <c r="L34" s="12">
        <f t="shared" si="0"/>
        <v>360</v>
      </c>
      <c r="M34" s="13">
        <v>24</v>
      </c>
      <c r="N34" s="126">
        <f t="shared" si="1"/>
        <v>71</v>
      </c>
    </row>
    <row r="35" spans="1:14" ht="20.45" x14ac:dyDescent="0.45">
      <c r="A35" s="49"/>
      <c r="B35" s="127" t="s">
        <v>70</v>
      </c>
      <c r="C35" s="10" t="s">
        <v>96</v>
      </c>
      <c r="D35" s="120">
        <v>76046</v>
      </c>
      <c r="E35" s="127" t="s">
        <v>36</v>
      </c>
      <c r="F35" s="21" t="s">
        <v>155</v>
      </c>
      <c r="G35" s="48">
        <v>101</v>
      </c>
      <c r="H35" s="48">
        <v>130</v>
      </c>
      <c r="I35" s="48">
        <v>127</v>
      </c>
      <c r="J35" s="127"/>
      <c r="K35" s="127"/>
      <c r="L35" s="12">
        <f t="shared" si="0"/>
        <v>358</v>
      </c>
      <c r="M35" s="13">
        <v>26</v>
      </c>
      <c r="N35" s="126">
        <f t="shared" si="1"/>
        <v>70</v>
      </c>
    </row>
    <row r="36" spans="1:14" ht="20.45" x14ac:dyDescent="0.45">
      <c r="A36" s="49"/>
      <c r="B36" s="127" t="s">
        <v>43</v>
      </c>
      <c r="C36" s="14" t="s">
        <v>154</v>
      </c>
      <c r="D36" s="127" t="s">
        <v>407</v>
      </c>
      <c r="E36" s="127" t="s">
        <v>270</v>
      </c>
      <c r="F36" s="20" t="s">
        <v>155</v>
      </c>
      <c r="G36" s="48">
        <v>180</v>
      </c>
      <c r="H36" s="48">
        <v>90</v>
      </c>
      <c r="I36" s="48">
        <v>83</v>
      </c>
      <c r="J36" s="127"/>
      <c r="K36" s="127"/>
      <c r="L36" s="12">
        <f t="shared" si="0"/>
        <v>353</v>
      </c>
      <c r="M36" s="13">
        <v>27</v>
      </c>
      <c r="N36" s="126">
        <f t="shared" si="1"/>
        <v>69</v>
      </c>
    </row>
    <row r="37" spans="1:14" ht="20.45" x14ac:dyDescent="0.45">
      <c r="A37" s="49"/>
      <c r="B37" s="127" t="s">
        <v>160</v>
      </c>
      <c r="C37" s="10" t="s">
        <v>174</v>
      </c>
      <c r="D37" s="127" t="s">
        <v>361</v>
      </c>
      <c r="E37" s="127" t="s">
        <v>178</v>
      </c>
      <c r="F37" s="21" t="s">
        <v>155</v>
      </c>
      <c r="G37" s="48">
        <v>158</v>
      </c>
      <c r="H37" s="48">
        <v>84</v>
      </c>
      <c r="I37" s="48">
        <v>96</v>
      </c>
      <c r="J37" s="127"/>
      <c r="K37" s="127"/>
      <c r="L37" s="12">
        <f t="shared" si="0"/>
        <v>338</v>
      </c>
      <c r="M37" s="13">
        <v>28</v>
      </c>
      <c r="N37" s="126">
        <f t="shared" si="1"/>
        <v>66</v>
      </c>
    </row>
    <row r="38" spans="1:14" ht="20.45" x14ac:dyDescent="0.45">
      <c r="A38" s="49"/>
      <c r="B38" s="127" t="s">
        <v>33</v>
      </c>
      <c r="C38" s="10" t="s">
        <v>181</v>
      </c>
      <c r="D38" s="120">
        <v>23406</v>
      </c>
      <c r="E38" s="127" t="s">
        <v>182</v>
      </c>
      <c r="F38" s="21" t="s">
        <v>155</v>
      </c>
      <c r="G38" s="48">
        <v>180</v>
      </c>
      <c r="H38" s="48">
        <v>140</v>
      </c>
      <c r="I38" s="48">
        <v>0</v>
      </c>
      <c r="J38" s="11"/>
      <c r="K38" s="11"/>
      <c r="L38" s="12">
        <f t="shared" si="0"/>
        <v>320</v>
      </c>
      <c r="M38" s="13">
        <v>29</v>
      </c>
      <c r="N38" s="126">
        <f t="shared" si="1"/>
        <v>63</v>
      </c>
    </row>
    <row r="39" spans="1:14" ht="20.45" x14ac:dyDescent="0.45">
      <c r="A39" s="49"/>
      <c r="B39" s="127" t="s">
        <v>44</v>
      </c>
      <c r="C39" s="14" t="s">
        <v>198</v>
      </c>
      <c r="D39" s="127" t="s">
        <v>368</v>
      </c>
      <c r="E39" s="127" t="s">
        <v>202</v>
      </c>
      <c r="F39" s="20" t="s">
        <v>155</v>
      </c>
      <c r="G39" s="48">
        <v>80</v>
      </c>
      <c r="H39" s="48">
        <v>115</v>
      </c>
      <c r="I39" s="48">
        <v>100</v>
      </c>
      <c r="J39" s="127"/>
      <c r="K39" s="127"/>
      <c r="L39" s="12">
        <f t="shared" si="0"/>
        <v>295</v>
      </c>
      <c r="M39" s="13">
        <v>30</v>
      </c>
      <c r="N39" s="126">
        <f t="shared" si="1"/>
        <v>58</v>
      </c>
    </row>
    <row r="40" spans="1:14" ht="20.45" x14ac:dyDescent="0.45">
      <c r="A40" s="49"/>
      <c r="B40" s="127" t="s">
        <v>158</v>
      </c>
      <c r="C40" s="10" t="s">
        <v>169</v>
      </c>
      <c r="D40" s="127" t="s">
        <v>351</v>
      </c>
      <c r="E40" s="127" t="s">
        <v>170</v>
      </c>
      <c r="F40" s="21" t="s">
        <v>155</v>
      </c>
      <c r="G40" s="48">
        <v>131</v>
      </c>
      <c r="H40" s="48">
        <v>0</v>
      </c>
      <c r="I40" s="48">
        <v>160</v>
      </c>
      <c r="J40" s="127"/>
      <c r="K40" s="127"/>
      <c r="L40" s="12">
        <f t="shared" si="0"/>
        <v>291</v>
      </c>
      <c r="M40" s="13">
        <v>31</v>
      </c>
      <c r="N40" s="126">
        <f t="shared" si="1"/>
        <v>57</v>
      </c>
    </row>
    <row r="41" spans="1:14" ht="20.45" x14ac:dyDescent="0.45">
      <c r="A41" s="49"/>
      <c r="B41" s="127" t="s">
        <v>15</v>
      </c>
      <c r="C41" s="26" t="s">
        <v>131</v>
      </c>
      <c r="D41" s="127" t="s">
        <v>369</v>
      </c>
      <c r="E41" s="127" t="s">
        <v>234</v>
      </c>
      <c r="F41" s="20" t="s">
        <v>155</v>
      </c>
      <c r="G41" s="48">
        <v>124</v>
      </c>
      <c r="H41" s="48">
        <v>118</v>
      </c>
      <c r="I41" s="48">
        <v>0</v>
      </c>
      <c r="J41" s="127"/>
      <c r="K41" s="127"/>
      <c r="L41" s="12">
        <f t="shared" si="0"/>
        <v>242</v>
      </c>
      <c r="M41" s="13">
        <v>32</v>
      </c>
      <c r="N41" s="126">
        <f t="shared" si="1"/>
        <v>48</v>
      </c>
    </row>
    <row r="42" spans="1:14" ht="20.45" x14ac:dyDescent="0.45">
      <c r="A42" s="49"/>
      <c r="B42" s="127" t="s">
        <v>38</v>
      </c>
      <c r="C42" s="10" t="s">
        <v>167</v>
      </c>
      <c r="D42" s="127" t="s">
        <v>354</v>
      </c>
      <c r="E42" s="127" t="s">
        <v>168</v>
      </c>
      <c r="F42" s="21" t="s">
        <v>155</v>
      </c>
      <c r="G42" s="48">
        <v>131</v>
      </c>
      <c r="H42" s="48">
        <v>110</v>
      </c>
      <c r="I42" s="48">
        <v>0</v>
      </c>
      <c r="J42" s="127"/>
      <c r="K42" s="127"/>
      <c r="L42" s="12">
        <f t="shared" ref="L42:L64" si="2">G42+H42+I42</f>
        <v>241</v>
      </c>
      <c r="M42" s="13">
        <v>33</v>
      </c>
      <c r="N42" s="126">
        <f t="shared" si="1"/>
        <v>47</v>
      </c>
    </row>
    <row r="43" spans="1:14" ht="20.45" x14ac:dyDescent="0.45">
      <c r="A43" s="49"/>
      <c r="B43" s="127" t="s">
        <v>85</v>
      </c>
      <c r="C43" s="14" t="s">
        <v>145</v>
      </c>
      <c r="D43" s="127" t="s">
        <v>371</v>
      </c>
      <c r="E43" s="127" t="s">
        <v>150</v>
      </c>
      <c r="F43" s="20" t="s">
        <v>156</v>
      </c>
      <c r="G43" s="48">
        <v>128</v>
      </c>
      <c r="H43" s="48">
        <v>0</v>
      </c>
      <c r="I43" s="48">
        <v>97</v>
      </c>
      <c r="J43" s="127"/>
      <c r="K43" s="127"/>
      <c r="L43" s="12">
        <f t="shared" si="2"/>
        <v>225</v>
      </c>
      <c r="M43" s="13">
        <v>34</v>
      </c>
      <c r="N43" s="126">
        <f t="shared" si="1"/>
        <v>44</v>
      </c>
    </row>
    <row r="44" spans="1:14" ht="20.45" x14ac:dyDescent="0.45">
      <c r="A44" s="49"/>
      <c r="B44" s="127" t="s">
        <v>13</v>
      </c>
      <c r="C44" s="10" t="s">
        <v>117</v>
      </c>
      <c r="D44" s="127" t="s">
        <v>402</v>
      </c>
      <c r="E44" s="127" t="s">
        <v>120</v>
      </c>
      <c r="F44" s="21" t="s">
        <v>155</v>
      </c>
      <c r="G44" s="48">
        <v>84</v>
      </c>
      <c r="H44" s="48">
        <v>61</v>
      </c>
      <c r="I44" s="48">
        <v>77</v>
      </c>
      <c r="J44" s="11"/>
      <c r="K44" s="11"/>
      <c r="L44" s="12">
        <f t="shared" si="2"/>
        <v>222</v>
      </c>
      <c r="M44" s="13">
        <v>35</v>
      </c>
      <c r="N44" s="126">
        <f t="shared" si="1"/>
        <v>44</v>
      </c>
    </row>
    <row r="45" spans="1:14" ht="20.45" x14ac:dyDescent="0.45">
      <c r="A45" s="49"/>
      <c r="B45" s="127" t="s">
        <v>12</v>
      </c>
      <c r="C45" s="10" t="s">
        <v>99</v>
      </c>
      <c r="D45" s="122">
        <v>23285</v>
      </c>
      <c r="E45" s="127" t="s">
        <v>102</v>
      </c>
      <c r="F45" s="21" t="s">
        <v>155</v>
      </c>
      <c r="G45" s="48">
        <v>0</v>
      </c>
      <c r="H45" s="48">
        <v>120</v>
      </c>
      <c r="I45" s="48">
        <v>101</v>
      </c>
      <c r="J45" s="127"/>
      <c r="K45" s="127"/>
      <c r="L45" s="12">
        <f t="shared" si="2"/>
        <v>221</v>
      </c>
      <c r="M45" s="13">
        <v>36</v>
      </c>
      <c r="N45" s="126">
        <f t="shared" si="1"/>
        <v>43</v>
      </c>
    </row>
    <row r="46" spans="1:14" ht="20.45" x14ac:dyDescent="0.45">
      <c r="A46" s="49"/>
      <c r="B46" s="127" t="s">
        <v>162</v>
      </c>
      <c r="C46" s="10" t="s">
        <v>176</v>
      </c>
      <c r="D46" s="127" t="s">
        <v>348</v>
      </c>
      <c r="E46" s="127" t="s">
        <v>180</v>
      </c>
      <c r="F46" s="21" t="s">
        <v>155</v>
      </c>
      <c r="G46" s="48">
        <v>94</v>
      </c>
      <c r="H46" s="48">
        <v>0</v>
      </c>
      <c r="I46" s="48">
        <v>123</v>
      </c>
      <c r="J46" s="127"/>
      <c r="K46" s="127"/>
      <c r="L46" s="12">
        <f t="shared" si="2"/>
        <v>217</v>
      </c>
      <c r="M46" s="13">
        <v>37</v>
      </c>
      <c r="N46" s="126">
        <f t="shared" si="1"/>
        <v>42</v>
      </c>
    </row>
    <row r="47" spans="1:14" ht="20.45" x14ac:dyDescent="0.45">
      <c r="A47" s="49"/>
      <c r="B47" s="127" t="s">
        <v>88</v>
      </c>
      <c r="C47" s="14" t="s">
        <v>153</v>
      </c>
      <c r="D47" s="13">
        <v>101722</v>
      </c>
      <c r="E47" s="127" t="s">
        <v>281</v>
      </c>
      <c r="F47" s="20" t="s">
        <v>155</v>
      </c>
      <c r="G47" s="48">
        <v>0</v>
      </c>
      <c r="H47" s="48">
        <v>120</v>
      </c>
      <c r="I47" s="48">
        <v>79</v>
      </c>
      <c r="J47" s="127"/>
      <c r="K47" s="127"/>
      <c r="L47" s="12">
        <f t="shared" si="2"/>
        <v>199</v>
      </c>
      <c r="M47" s="13">
        <v>38</v>
      </c>
      <c r="N47" s="126">
        <f t="shared" si="1"/>
        <v>39</v>
      </c>
    </row>
    <row r="48" spans="1:14" ht="20.45" x14ac:dyDescent="0.45">
      <c r="A48" s="49"/>
      <c r="B48" s="127" t="s">
        <v>23</v>
      </c>
      <c r="C48" s="10" t="s">
        <v>57</v>
      </c>
      <c r="D48" s="127" t="s">
        <v>376</v>
      </c>
      <c r="E48" s="127" t="s">
        <v>58</v>
      </c>
      <c r="F48" s="21" t="s">
        <v>155</v>
      </c>
      <c r="G48" s="48">
        <v>146</v>
      </c>
      <c r="H48" s="48">
        <v>0</v>
      </c>
      <c r="I48" s="48">
        <v>0</v>
      </c>
      <c r="J48" s="127"/>
      <c r="K48" s="127"/>
      <c r="L48" s="12">
        <f t="shared" si="2"/>
        <v>146</v>
      </c>
      <c r="M48" s="13">
        <v>39</v>
      </c>
      <c r="N48" s="126">
        <f t="shared" si="1"/>
        <v>29</v>
      </c>
    </row>
    <row r="49" spans="1:14" ht="20.45" x14ac:dyDescent="0.45">
      <c r="A49" s="49"/>
      <c r="B49" s="127" t="s">
        <v>49</v>
      </c>
      <c r="C49" s="24" t="s">
        <v>185</v>
      </c>
      <c r="D49" s="127"/>
      <c r="E49" s="127" t="s">
        <v>393</v>
      </c>
      <c r="F49" s="22" t="s">
        <v>190</v>
      </c>
      <c r="G49" s="48">
        <v>0</v>
      </c>
      <c r="H49" s="48">
        <v>133</v>
      </c>
      <c r="I49" s="48">
        <v>0</v>
      </c>
      <c r="J49" s="127"/>
      <c r="K49" s="127"/>
      <c r="L49" s="12">
        <f t="shared" si="2"/>
        <v>133</v>
      </c>
      <c r="M49" s="13">
        <v>40</v>
      </c>
      <c r="N49" s="126">
        <f t="shared" si="1"/>
        <v>27</v>
      </c>
    </row>
    <row r="50" spans="1:14" ht="20.45" x14ac:dyDescent="0.45">
      <c r="A50" s="49"/>
      <c r="B50" s="127" t="s">
        <v>48</v>
      </c>
      <c r="C50" s="15" t="s">
        <v>208</v>
      </c>
      <c r="D50" s="122">
        <v>75941</v>
      </c>
      <c r="E50" s="127" t="s">
        <v>210</v>
      </c>
      <c r="F50" s="21" t="s">
        <v>155</v>
      </c>
      <c r="G50" s="48">
        <v>120</v>
      </c>
      <c r="H50" s="48">
        <v>0</v>
      </c>
      <c r="I50" s="48">
        <v>0</v>
      </c>
      <c r="J50" s="127"/>
      <c r="K50" s="127"/>
      <c r="L50" s="12">
        <f t="shared" si="2"/>
        <v>120</v>
      </c>
      <c r="M50" s="13">
        <v>41</v>
      </c>
      <c r="N50" s="126">
        <f t="shared" si="1"/>
        <v>24</v>
      </c>
    </row>
    <row r="51" spans="1:14" ht="20.45" x14ac:dyDescent="0.45">
      <c r="A51" s="49"/>
      <c r="B51" s="127" t="s">
        <v>74</v>
      </c>
      <c r="C51" s="10" t="s">
        <v>106</v>
      </c>
      <c r="D51" s="127" t="s">
        <v>408</v>
      </c>
      <c r="E51" s="127" t="s">
        <v>109</v>
      </c>
      <c r="F51" s="21" t="s">
        <v>155</v>
      </c>
      <c r="G51" s="48">
        <v>0</v>
      </c>
      <c r="H51" s="48">
        <v>49</v>
      </c>
      <c r="I51" s="48">
        <v>69</v>
      </c>
      <c r="J51" s="127"/>
      <c r="K51" s="127"/>
      <c r="L51" s="12">
        <f t="shared" si="2"/>
        <v>118</v>
      </c>
      <c r="M51" s="13">
        <v>42</v>
      </c>
      <c r="N51" s="126">
        <f t="shared" si="1"/>
        <v>24</v>
      </c>
    </row>
    <row r="52" spans="1:14" ht="20.45" x14ac:dyDescent="0.45">
      <c r="A52" s="49"/>
      <c r="B52" s="127" t="s">
        <v>73</v>
      </c>
      <c r="C52" s="10" t="s">
        <v>414</v>
      </c>
      <c r="D52" s="127" t="s">
        <v>413</v>
      </c>
      <c r="E52" s="127" t="s">
        <v>108</v>
      </c>
      <c r="F52" s="21" t="s">
        <v>155</v>
      </c>
      <c r="G52" s="48">
        <v>70</v>
      </c>
      <c r="H52" s="48">
        <v>39</v>
      </c>
      <c r="I52" s="48">
        <v>0</v>
      </c>
      <c r="J52" s="127"/>
      <c r="K52" s="127"/>
      <c r="L52" s="12">
        <f t="shared" si="2"/>
        <v>109</v>
      </c>
      <c r="M52" s="13">
        <v>43</v>
      </c>
      <c r="N52" s="126">
        <f t="shared" si="1"/>
        <v>22</v>
      </c>
    </row>
    <row r="53" spans="1:14" ht="20.45" x14ac:dyDescent="0.45">
      <c r="A53" s="49"/>
      <c r="B53" s="127" t="s">
        <v>159</v>
      </c>
      <c r="C53" s="10" t="s">
        <v>173</v>
      </c>
      <c r="D53" s="127" t="s">
        <v>365</v>
      </c>
      <c r="E53" s="127" t="s">
        <v>177</v>
      </c>
      <c r="F53" s="21" t="s">
        <v>155</v>
      </c>
      <c r="G53" s="48">
        <v>100</v>
      </c>
      <c r="H53" s="48">
        <v>0</v>
      </c>
      <c r="I53" s="48">
        <v>0</v>
      </c>
      <c r="J53" s="127"/>
      <c r="K53" s="127"/>
      <c r="L53" s="12">
        <f t="shared" si="2"/>
        <v>100</v>
      </c>
      <c r="M53" s="13">
        <v>44</v>
      </c>
      <c r="N53" s="126">
        <f t="shared" si="1"/>
        <v>20</v>
      </c>
    </row>
    <row r="54" spans="1:14" ht="20.45" x14ac:dyDescent="0.45">
      <c r="A54" s="49"/>
      <c r="B54" s="127" t="s">
        <v>78</v>
      </c>
      <c r="C54" s="10" t="s">
        <v>116</v>
      </c>
      <c r="D54" s="127" t="s">
        <v>405</v>
      </c>
      <c r="E54" s="127" t="s">
        <v>119</v>
      </c>
      <c r="F54" s="21" t="s">
        <v>155</v>
      </c>
      <c r="G54" s="48">
        <v>65</v>
      </c>
      <c r="H54" s="48">
        <v>0</v>
      </c>
      <c r="I54" s="48">
        <v>0</v>
      </c>
      <c r="J54" s="127"/>
      <c r="K54" s="127"/>
      <c r="L54" s="12">
        <f t="shared" si="2"/>
        <v>65</v>
      </c>
      <c r="M54" s="13">
        <v>45</v>
      </c>
      <c r="N54" s="126">
        <f t="shared" si="1"/>
        <v>13</v>
      </c>
    </row>
    <row r="55" spans="1:14" ht="20.45" x14ac:dyDescent="0.45">
      <c r="A55" s="49"/>
      <c r="B55" s="127" t="s">
        <v>236</v>
      </c>
      <c r="C55" s="14" t="s">
        <v>238</v>
      </c>
      <c r="D55" s="127" t="s">
        <v>389</v>
      </c>
      <c r="E55" s="127" t="s">
        <v>240</v>
      </c>
      <c r="F55" s="20" t="s">
        <v>155</v>
      </c>
      <c r="G55" s="48">
        <v>59</v>
      </c>
      <c r="H55" s="48">
        <v>0</v>
      </c>
      <c r="I55" s="48">
        <v>0</v>
      </c>
      <c r="J55" s="127"/>
      <c r="K55" s="127"/>
      <c r="L55" s="12">
        <f t="shared" si="2"/>
        <v>59</v>
      </c>
      <c r="M55" s="13">
        <v>46</v>
      </c>
      <c r="N55" s="126">
        <f t="shared" si="1"/>
        <v>12</v>
      </c>
    </row>
    <row r="56" spans="1:14" ht="20.45" x14ac:dyDescent="0.45">
      <c r="A56" s="49"/>
      <c r="B56" s="127" t="s">
        <v>72</v>
      </c>
      <c r="C56" s="10" t="s">
        <v>404</v>
      </c>
      <c r="D56" s="120">
        <v>101713</v>
      </c>
      <c r="E56" s="127" t="s">
        <v>107</v>
      </c>
      <c r="F56" s="21" t="s">
        <v>155</v>
      </c>
      <c r="G56" s="48">
        <v>0</v>
      </c>
      <c r="H56" s="48">
        <v>0</v>
      </c>
      <c r="I56" s="48">
        <v>0</v>
      </c>
      <c r="J56" s="127"/>
      <c r="K56" s="127"/>
      <c r="L56" s="12">
        <f t="shared" si="2"/>
        <v>0</v>
      </c>
      <c r="M56" s="13">
        <v>47</v>
      </c>
      <c r="N56" s="126">
        <f t="shared" si="1"/>
        <v>0</v>
      </c>
    </row>
    <row r="57" spans="1:14" ht="20.45" x14ac:dyDescent="0.45">
      <c r="A57" s="49"/>
      <c r="B57" s="127" t="s">
        <v>11</v>
      </c>
      <c r="C57" s="10" t="s">
        <v>183</v>
      </c>
      <c r="D57" s="127" t="s">
        <v>353</v>
      </c>
      <c r="E57" s="127" t="s">
        <v>184</v>
      </c>
      <c r="F57" s="21" t="s">
        <v>155</v>
      </c>
      <c r="G57" s="48">
        <v>0</v>
      </c>
      <c r="H57" s="48">
        <v>0</v>
      </c>
      <c r="I57" s="48">
        <v>0</v>
      </c>
      <c r="J57" s="127"/>
      <c r="K57" s="127"/>
      <c r="L57" s="12">
        <f t="shared" si="2"/>
        <v>0</v>
      </c>
      <c r="M57" s="13">
        <v>47</v>
      </c>
      <c r="N57" s="126">
        <f t="shared" si="1"/>
        <v>0</v>
      </c>
    </row>
    <row r="58" spans="1:14" ht="20.45" x14ac:dyDescent="0.45">
      <c r="A58" s="49"/>
      <c r="B58" s="127" t="s">
        <v>45</v>
      </c>
      <c r="C58" s="10" t="s">
        <v>122</v>
      </c>
      <c r="D58" s="120">
        <v>101718</v>
      </c>
      <c r="E58" s="127" t="s">
        <v>125</v>
      </c>
      <c r="F58" s="21" t="s">
        <v>155</v>
      </c>
      <c r="G58" s="48">
        <v>0</v>
      </c>
      <c r="H58" s="48">
        <v>0</v>
      </c>
      <c r="I58" s="48">
        <v>0</v>
      </c>
      <c r="J58" s="127"/>
      <c r="K58" s="127"/>
      <c r="L58" s="12">
        <f t="shared" si="2"/>
        <v>0</v>
      </c>
      <c r="M58" s="13">
        <v>47</v>
      </c>
      <c r="N58" s="126">
        <f t="shared" si="1"/>
        <v>0</v>
      </c>
    </row>
    <row r="59" spans="1:14" ht="20.45" x14ac:dyDescent="0.45">
      <c r="A59" s="49"/>
      <c r="B59" s="127" t="s">
        <v>34</v>
      </c>
      <c r="C59" s="24" t="s">
        <v>124</v>
      </c>
      <c r="D59" s="120">
        <v>101720</v>
      </c>
      <c r="E59" s="127" t="s">
        <v>127</v>
      </c>
      <c r="F59" s="21" t="s">
        <v>155</v>
      </c>
      <c r="G59" s="48">
        <v>0</v>
      </c>
      <c r="H59" s="48">
        <v>0</v>
      </c>
      <c r="I59" s="48">
        <v>0</v>
      </c>
      <c r="J59" s="127"/>
      <c r="K59" s="127"/>
      <c r="L59" s="12">
        <f t="shared" si="2"/>
        <v>0</v>
      </c>
      <c r="M59" s="13">
        <v>47</v>
      </c>
      <c r="N59" s="126">
        <f t="shared" si="1"/>
        <v>0</v>
      </c>
    </row>
    <row r="60" spans="1:14" ht="20.45" x14ac:dyDescent="0.45">
      <c r="A60" s="49"/>
      <c r="B60" s="127" t="s">
        <v>46</v>
      </c>
      <c r="C60" s="14" t="s">
        <v>24</v>
      </c>
      <c r="D60" s="13" t="s">
        <v>341</v>
      </c>
      <c r="E60" s="127" t="s">
        <v>340</v>
      </c>
      <c r="F60" s="20" t="s">
        <v>155</v>
      </c>
      <c r="G60" s="48">
        <v>0</v>
      </c>
      <c r="H60" s="48">
        <v>0</v>
      </c>
      <c r="I60" s="48">
        <v>0</v>
      </c>
      <c r="J60" s="127"/>
      <c r="K60" s="127"/>
      <c r="L60" s="12">
        <f t="shared" si="2"/>
        <v>0</v>
      </c>
      <c r="M60" s="13">
        <v>47</v>
      </c>
      <c r="N60" s="126">
        <f t="shared" si="1"/>
        <v>0</v>
      </c>
    </row>
    <row r="61" spans="1:14" ht="20.45" x14ac:dyDescent="0.45">
      <c r="A61" s="49"/>
      <c r="B61" s="127" t="s">
        <v>87</v>
      </c>
      <c r="C61" s="14" t="s">
        <v>152</v>
      </c>
      <c r="D61" s="127" t="s">
        <v>377</v>
      </c>
      <c r="E61" s="127" t="s">
        <v>342</v>
      </c>
      <c r="F61" s="20" t="s">
        <v>155</v>
      </c>
      <c r="G61" s="48">
        <v>0</v>
      </c>
      <c r="H61" s="48">
        <v>0</v>
      </c>
      <c r="I61" s="48">
        <v>0</v>
      </c>
      <c r="J61" s="127"/>
      <c r="K61" s="127"/>
      <c r="L61" s="12">
        <f t="shared" si="2"/>
        <v>0</v>
      </c>
      <c r="M61" s="13">
        <v>47</v>
      </c>
      <c r="N61" s="126">
        <f t="shared" si="1"/>
        <v>0</v>
      </c>
    </row>
    <row r="62" spans="1:14" ht="20.45" x14ac:dyDescent="0.45">
      <c r="A62" s="49"/>
      <c r="B62" s="127" t="s">
        <v>79</v>
      </c>
      <c r="C62" s="15" t="s">
        <v>132</v>
      </c>
      <c r="D62" s="120">
        <v>68291</v>
      </c>
      <c r="E62" s="127" t="s">
        <v>134</v>
      </c>
      <c r="F62" s="20" t="s">
        <v>155</v>
      </c>
      <c r="G62" s="48">
        <v>0</v>
      </c>
      <c r="H62" s="48">
        <v>0</v>
      </c>
      <c r="I62" s="48">
        <v>0</v>
      </c>
      <c r="J62" s="127"/>
      <c r="K62" s="127"/>
      <c r="L62" s="12">
        <f t="shared" si="2"/>
        <v>0</v>
      </c>
      <c r="M62" s="13">
        <v>47</v>
      </c>
      <c r="N62" s="126">
        <f t="shared" si="1"/>
        <v>0</v>
      </c>
    </row>
    <row r="63" spans="1:14" ht="20.45" x14ac:dyDescent="0.45">
      <c r="A63" s="49"/>
      <c r="B63" s="127" t="s">
        <v>53</v>
      </c>
      <c r="C63" s="14" t="s">
        <v>189</v>
      </c>
      <c r="D63" s="127" t="s">
        <v>378</v>
      </c>
      <c r="E63" s="127" t="s">
        <v>379</v>
      </c>
      <c r="F63" s="20" t="s">
        <v>191</v>
      </c>
      <c r="G63" s="48">
        <v>0</v>
      </c>
      <c r="H63" s="48">
        <v>0</v>
      </c>
      <c r="I63" s="48">
        <v>0</v>
      </c>
      <c r="J63" s="127"/>
      <c r="K63" s="127"/>
      <c r="L63" s="12">
        <f t="shared" si="2"/>
        <v>0</v>
      </c>
      <c r="M63" s="13">
        <v>47</v>
      </c>
      <c r="N63" s="126">
        <f t="shared" si="1"/>
        <v>0</v>
      </c>
    </row>
    <row r="64" spans="1:14" ht="20.45" x14ac:dyDescent="0.45">
      <c r="A64" s="49"/>
      <c r="B64" s="127" t="s">
        <v>237</v>
      </c>
      <c r="C64" s="14" t="s">
        <v>239</v>
      </c>
      <c r="D64" s="127" t="s">
        <v>387</v>
      </c>
      <c r="E64" s="127" t="s">
        <v>241</v>
      </c>
      <c r="F64" s="20" t="s">
        <v>155</v>
      </c>
      <c r="G64" s="48">
        <v>0</v>
      </c>
      <c r="H64" s="48">
        <v>0</v>
      </c>
      <c r="I64" s="48">
        <v>0</v>
      </c>
      <c r="J64" s="127"/>
      <c r="K64" s="127"/>
      <c r="L64" s="12">
        <f t="shared" si="2"/>
        <v>0</v>
      </c>
      <c r="M64" s="13">
        <v>47</v>
      </c>
      <c r="N64" s="126">
        <f t="shared" si="1"/>
        <v>0</v>
      </c>
    </row>
    <row r="65" spans="3:13" s="52" customFormat="1" ht="20.45" x14ac:dyDescent="0.35">
      <c r="G65" s="54"/>
      <c r="H65" s="54"/>
      <c r="I65" s="54"/>
      <c r="J65" s="53"/>
      <c r="K65" s="53"/>
      <c r="L65" s="55"/>
      <c r="M65" s="53"/>
    </row>
    <row r="66" spans="3:13" ht="20.45" x14ac:dyDescent="0.45">
      <c r="C66" s="2" t="s">
        <v>59</v>
      </c>
      <c r="D66" s="65"/>
      <c r="E66" s="66" t="s">
        <v>60</v>
      </c>
      <c r="F66" s="1"/>
      <c r="G66" s="2"/>
      <c r="H66" s="1" t="s">
        <v>308</v>
      </c>
      <c r="I66" s="1"/>
      <c r="J66" s="1" t="s">
        <v>309</v>
      </c>
      <c r="K66" s="1"/>
    </row>
    <row r="67" spans="3:13" ht="20.45" x14ac:dyDescent="0.45">
      <c r="D67" s="65"/>
      <c r="E67" s="1"/>
      <c r="F67" s="1"/>
      <c r="G67" s="2"/>
      <c r="H67" s="1"/>
      <c r="I67" s="1"/>
      <c r="J67" s="1"/>
      <c r="K67" s="9"/>
    </row>
    <row r="68" spans="3:13" ht="20.45" x14ac:dyDescent="0.45">
      <c r="C68" s="1"/>
      <c r="D68" s="62"/>
      <c r="E68" s="1"/>
      <c r="F68" s="1"/>
      <c r="G68" s="2"/>
      <c r="H68" s="1"/>
      <c r="I68" s="1"/>
      <c r="J68" s="1" t="s">
        <v>310</v>
      </c>
      <c r="K68" s="1"/>
    </row>
    <row r="69" spans="3:13" ht="20.45" x14ac:dyDescent="0.45">
      <c r="C69" s="2" t="s">
        <v>61</v>
      </c>
      <c r="D69" s="65"/>
      <c r="E69" s="1" t="s">
        <v>400</v>
      </c>
      <c r="F69" s="1"/>
      <c r="G69" s="2"/>
      <c r="H69" s="1"/>
      <c r="I69" s="1"/>
      <c r="J69" s="63"/>
      <c r="K69" s="63"/>
    </row>
    <row r="70" spans="3:13" ht="20.45" x14ac:dyDescent="0.45">
      <c r="D70" s="65"/>
      <c r="G70" s="2"/>
      <c r="H70" s="1"/>
      <c r="I70" s="1"/>
      <c r="J70" s="64" t="s">
        <v>311</v>
      </c>
      <c r="K70" s="64"/>
    </row>
  </sheetData>
  <autoFilter ref="A8:M9">
    <filterColumn colId="6" showButton="0"/>
    <filterColumn colId="7" showButton="0"/>
    <filterColumn colId="9" showButton="0"/>
    <sortState ref="A11:M65">
      <sortCondition descending="1" ref="L8:L9"/>
    </sortState>
  </autoFilter>
  <mergeCells count="13">
    <mergeCell ref="N8:N9"/>
    <mergeCell ref="L8:L9"/>
    <mergeCell ref="M8:M9"/>
    <mergeCell ref="D1:K1"/>
    <mergeCell ref="J3:L3"/>
    <mergeCell ref="F8:F9"/>
    <mergeCell ref="G8:I8"/>
    <mergeCell ref="J8:K8"/>
    <mergeCell ref="A8:A9"/>
    <mergeCell ref="B8:B9"/>
    <mergeCell ref="C8:C9"/>
    <mergeCell ref="D8:D9"/>
    <mergeCell ref="E8:E9"/>
  </mergeCells>
  <pageMargins left="0.14000000000000001" right="0.23" top="0.22" bottom="0.11" header="0.3" footer="0.3"/>
  <pageSetup paperSize="9" scale="57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2" zoomScale="70" zoomScaleNormal="70" workbookViewId="0">
      <selection activeCell="C25" sqref="C25"/>
    </sheetView>
  </sheetViews>
  <sheetFormatPr defaultRowHeight="20.25" x14ac:dyDescent="0.3"/>
  <cols>
    <col min="1" max="1" width="3.85546875" style="1" bestFit="1" customWidth="1"/>
    <col min="2" max="2" width="4.85546875" style="1" customWidth="1"/>
    <col min="3" max="3" width="28.5703125" style="1" customWidth="1"/>
    <col min="4" max="4" width="11.85546875" style="1" customWidth="1"/>
    <col min="5" max="5" width="16.42578125" style="1" customWidth="1"/>
    <col min="6" max="6" width="20.28515625" style="1" customWidth="1"/>
    <col min="7" max="7" width="24.140625" style="1" customWidth="1"/>
    <col min="8" max="8" width="8.7109375" style="1"/>
    <col min="9" max="10" width="7.140625" style="1" customWidth="1"/>
    <col min="11" max="11" width="8.7109375" style="1"/>
    <col min="12" max="12" width="12.140625" style="1" customWidth="1"/>
    <col min="13" max="257" width="8.7109375" style="1"/>
    <col min="258" max="258" width="4.85546875" style="1" customWidth="1"/>
    <col min="259" max="259" width="24.42578125" style="1" customWidth="1"/>
    <col min="260" max="260" width="15.85546875" style="1" customWidth="1"/>
    <col min="261" max="261" width="14.85546875" style="1" customWidth="1"/>
    <col min="262" max="262" width="24.140625" style="1" customWidth="1"/>
    <col min="263" max="266" width="8.7109375" style="1"/>
    <col min="267" max="267" width="12.140625" style="1" customWidth="1"/>
    <col min="268" max="513" width="8.7109375" style="1"/>
    <col min="514" max="514" width="4.85546875" style="1" customWidth="1"/>
    <col min="515" max="515" width="24.42578125" style="1" customWidth="1"/>
    <col min="516" max="516" width="15.85546875" style="1" customWidth="1"/>
    <col min="517" max="517" width="14.85546875" style="1" customWidth="1"/>
    <col min="518" max="518" width="24.140625" style="1" customWidth="1"/>
    <col min="519" max="522" width="8.7109375" style="1"/>
    <col min="523" max="523" width="12.140625" style="1" customWidth="1"/>
    <col min="524" max="769" width="8.7109375" style="1"/>
    <col min="770" max="770" width="4.85546875" style="1" customWidth="1"/>
    <col min="771" max="771" width="24.42578125" style="1" customWidth="1"/>
    <col min="772" max="772" width="15.85546875" style="1" customWidth="1"/>
    <col min="773" max="773" width="14.85546875" style="1" customWidth="1"/>
    <col min="774" max="774" width="24.140625" style="1" customWidth="1"/>
    <col min="775" max="778" width="8.7109375" style="1"/>
    <col min="779" max="779" width="12.140625" style="1" customWidth="1"/>
    <col min="780" max="1025" width="8.7109375" style="1"/>
    <col min="1026" max="1026" width="4.85546875" style="1" customWidth="1"/>
    <col min="1027" max="1027" width="24.42578125" style="1" customWidth="1"/>
    <col min="1028" max="1028" width="15.85546875" style="1" customWidth="1"/>
    <col min="1029" max="1029" width="14.85546875" style="1" customWidth="1"/>
    <col min="1030" max="1030" width="24.140625" style="1" customWidth="1"/>
    <col min="1031" max="1034" width="8.7109375" style="1"/>
    <col min="1035" max="1035" width="12.140625" style="1" customWidth="1"/>
    <col min="1036" max="1281" width="8.7109375" style="1"/>
    <col min="1282" max="1282" width="4.85546875" style="1" customWidth="1"/>
    <col min="1283" max="1283" width="24.42578125" style="1" customWidth="1"/>
    <col min="1284" max="1284" width="15.85546875" style="1" customWidth="1"/>
    <col min="1285" max="1285" width="14.85546875" style="1" customWidth="1"/>
    <col min="1286" max="1286" width="24.140625" style="1" customWidth="1"/>
    <col min="1287" max="1290" width="8.7109375" style="1"/>
    <col min="1291" max="1291" width="12.140625" style="1" customWidth="1"/>
    <col min="1292" max="1537" width="8.7109375" style="1"/>
    <col min="1538" max="1538" width="4.85546875" style="1" customWidth="1"/>
    <col min="1539" max="1539" width="24.42578125" style="1" customWidth="1"/>
    <col min="1540" max="1540" width="15.85546875" style="1" customWidth="1"/>
    <col min="1541" max="1541" width="14.85546875" style="1" customWidth="1"/>
    <col min="1542" max="1542" width="24.140625" style="1" customWidth="1"/>
    <col min="1543" max="1546" width="8.7109375" style="1"/>
    <col min="1547" max="1547" width="12.140625" style="1" customWidth="1"/>
    <col min="1548" max="1793" width="8.7109375" style="1"/>
    <col min="1794" max="1794" width="4.85546875" style="1" customWidth="1"/>
    <col min="1795" max="1795" width="24.42578125" style="1" customWidth="1"/>
    <col min="1796" max="1796" width="15.85546875" style="1" customWidth="1"/>
    <col min="1797" max="1797" width="14.85546875" style="1" customWidth="1"/>
    <col min="1798" max="1798" width="24.140625" style="1" customWidth="1"/>
    <col min="1799" max="1802" width="8.7109375" style="1"/>
    <col min="1803" max="1803" width="12.140625" style="1" customWidth="1"/>
    <col min="1804" max="2049" width="8.7109375" style="1"/>
    <col min="2050" max="2050" width="4.85546875" style="1" customWidth="1"/>
    <col min="2051" max="2051" width="24.42578125" style="1" customWidth="1"/>
    <col min="2052" max="2052" width="15.85546875" style="1" customWidth="1"/>
    <col min="2053" max="2053" width="14.85546875" style="1" customWidth="1"/>
    <col min="2054" max="2054" width="24.140625" style="1" customWidth="1"/>
    <col min="2055" max="2058" width="8.7109375" style="1"/>
    <col min="2059" max="2059" width="12.140625" style="1" customWidth="1"/>
    <col min="2060" max="2305" width="8.7109375" style="1"/>
    <col min="2306" max="2306" width="4.85546875" style="1" customWidth="1"/>
    <col min="2307" max="2307" width="24.42578125" style="1" customWidth="1"/>
    <col min="2308" max="2308" width="15.85546875" style="1" customWidth="1"/>
    <col min="2309" max="2309" width="14.85546875" style="1" customWidth="1"/>
    <col min="2310" max="2310" width="24.140625" style="1" customWidth="1"/>
    <col min="2311" max="2314" width="8.7109375" style="1"/>
    <col min="2315" max="2315" width="12.140625" style="1" customWidth="1"/>
    <col min="2316" max="2561" width="8.7109375" style="1"/>
    <col min="2562" max="2562" width="4.85546875" style="1" customWidth="1"/>
    <col min="2563" max="2563" width="24.42578125" style="1" customWidth="1"/>
    <col min="2564" max="2564" width="15.85546875" style="1" customWidth="1"/>
    <col min="2565" max="2565" width="14.85546875" style="1" customWidth="1"/>
    <col min="2566" max="2566" width="24.140625" style="1" customWidth="1"/>
    <col min="2567" max="2570" width="8.7109375" style="1"/>
    <col min="2571" max="2571" width="12.140625" style="1" customWidth="1"/>
    <col min="2572" max="2817" width="8.7109375" style="1"/>
    <col min="2818" max="2818" width="4.85546875" style="1" customWidth="1"/>
    <col min="2819" max="2819" width="24.42578125" style="1" customWidth="1"/>
    <col min="2820" max="2820" width="15.85546875" style="1" customWidth="1"/>
    <col min="2821" max="2821" width="14.85546875" style="1" customWidth="1"/>
    <col min="2822" max="2822" width="24.140625" style="1" customWidth="1"/>
    <col min="2823" max="2826" width="8.7109375" style="1"/>
    <col min="2827" max="2827" width="12.140625" style="1" customWidth="1"/>
    <col min="2828" max="3073" width="8.7109375" style="1"/>
    <col min="3074" max="3074" width="4.85546875" style="1" customWidth="1"/>
    <col min="3075" max="3075" width="24.42578125" style="1" customWidth="1"/>
    <col min="3076" max="3076" width="15.85546875" style="1" customWidth="1"/>
    <col min="3077" max="3077" width="14.85546875" style="1" customWidth="1"/>
    <col min="3078" max="3078" width="24.140625" style="1" customWidth="1"/>
    <col min="3079" max="3082" width="8.7109375" style="1"/>
    <col min="3083" max="3083" width="12.140625" style="1" customWidth="1"/>
    <col min="3084" max="3329" width="8.7109375" style="1"/>
    <col min="3330" max="3330" width="4.85546875" style="1" customWidth="1"/>
    <col min="3331" max="3331" width="24.42578125" style="1" customWidth="1"/>
    <col min="3332" max="3332" width="15.85546875" style="1" customWidth="1"/>
    <col min="3333" max="3333" width="14.85546875" style="1" customWidth="1"/>
    <col min="3334" max="3334" width="24.140625" style="1" customWidth="1"/>
    <col min="3335" max="3338" width="8.7109375" style="1"/>
    <col min="3339" max="3339" width="12.140625" style="1" customWidth="1"/>
    <col min="3340" max="3585" width="8.7109375" style="1"/>
    <col min="3586" max="3586" width="4.85546875" style="1" customWidth="1"/>
    <col min="3587" max="3587" width="24.42578125" style="1" customWidth="1"/>
    <col min="3588" max="3588" width="15.85546875" style="1" customWidth="1"/>
    <col min="3589" max="3589" width="14.85546875" style="1" customWidth="1"/>
    <col min="3590" max="3590" width="24.140625" style="1" customWidth="1"/>
    <col min="3591" max="3594" width="8.7109375" style="1"/>
    <col min="3595" max="3595" width="12.140625" style="1" customWidth="1"/>
    <col min="3596" max="3841" width="8.7109375" style="1"/>
    <col min="3842" max="3842" width="4.85546875" style="1" customWidth="1"/>
    <col min="3843" max="3843" width="24.42578125" style="1" customWidth="1"/>
    <col min="3844" max="3844" width="15.85546875" style="1" customWidth="1"/>
    <col min="3845" max="3845" width="14.85546875" style="1" customWidth="1"/>
    <col min="3846" max="3846" width="24.140625" style="1" customWidth="1"/>
    <col min="3847" max="3850" width="8.7109375" style="1"/>
    <col min="3851" max="3851" width="12.140625" style="1" customWidth="1"/>
    <col min="3852" max="4097" width="8.7109375" style="1"/>
    <col min="4098" max="4098" width="4.85546875" style="1" customWidth="1"/>
    <col min="4099" max="4099" width="24.42578125" style="1" customWidth="1"/>
    <col min="4100" max="4100" width="15.85546875" style="1" customWidth="1"/>
    <col min="4101" max="4101" width="14.85546875" style="1" customWidth="1"/>
    <col min="4102" max="4102" width="24.140625" style="1" customWidth="1"/>
    <col min="4103" max="4106" width="8.7109375" style="1"/>
    <col min="4107" max="4107" width="12.140625" style="1" customWidth="1"/>
    <col min="4108" max="4353" width="8.7109375" style="1"/>
    <col min="4354" max="4354" width="4.85546875" style="1" customWidth="1"/>
    <col min="4355" max="4355" width="24.42578125" style="1" customWidth="1"/>
    <col min="4356" max="4356" width="15.85546875" style="1" customWidth="1"/>
    <col min="4357" max="4357" width="14.85546875" style="1" customWidth="1"/>
    <col min="4358" max="4358" width="24.140625" style="1" customWidth="1"/>
    <col min="4359" max="4362" width="8.7109375" style="1"/>
    <col min="4363" max="4363" width="12.140625" style="1" customWidth="1"/>
    <col min="4364" max="4609" width="8.7109375" style="1"/>
    <col min="4610" max="4610" width="4.85546875" style="1" customWidth="1"/>
    <col min="4611" max="4611" width="24.42578125" style="1" customWidth="1"/>
    <col min="4612" max="4612" width="15.85546875" style="1" customWidth="1"/>
    <col min="4613" max="4613" width="14.85546875" style="1" customWidth="1"/>
    <col min="4614" max="4614" width="24.140625" style="1" customWidth="1"/>
    <col min="4615" max="4618" width="8.7109375" style="1"/>
    <col min="4619" max="4619" width="12.140625" style="1" customWidth="1"/>
    <col min="4620" max="4865" width="8.7109375" style="1"/>
    <col min="4866" max="4866" width="4.85546875" style="1" customWidth="1"/>
    <col min="4867" max="4867" width="24.42578125" style="1" customWidth="1"/>
    <col min="4868" max="4868" width="15.85546875" style="1" customWidth="1"/>
    <col min="4869" max="4869" width="14.85546875" style="1" customWidth="1"/>
    <col min="4870" max="4870" width="24.140625" style="1" customWidth="1"/>
    <col min="4871" max="4874" width="8.7109375" style="1"/>
    <col min="4875" max="4875" width="12.140625" style="1" customWidth="1"/>
    <col min="4876" max="5121" width="8.7109375" style="1"/>
    <col min="5122" max="5122" width="4.85546875" style="1" customWidth="1"/>
    <col min="5123" max="5123" width="24.42578125" style="1" customWidth="1"/>
    <col min="5124" max="5124" width="15.85546875" style="1" customWidth="1"/>
    <col min="5125" max="5125" width="14.85546875" style="1" customWidth="1"/>
    <col min="5126" max="5126" width="24.140625" style="1" customWidth="1"/>
    <col min="5127" max="5130" width="8.7109375" style="1"/>
    <col min="5131" max="5131" width="12.140625" style="1" customWidth="1"/>
    <col min="5132" max="5377" width="8.7109375" style="1"/>
    <col min="5378" max="5378" width="4.85546875" style="1" customWidth="1"/>
    <col min="5379" max="5379" width="24.42578125" style="1" customWidth="1"/>
    <col min="5380" max="5380" width="15.85546875" style="1" customWidth="1"/>
    <col min="5381" max="5381" width="14.85546875" style="1" customWidth="1"/>
    <col min="5382" max="5382" width="24.140625" style="1" customWidth="1"/>
    <col min="5383" max="5386" width="8.7109375" style="1"/>
    <col min="5387" max="5387" width="12.140625" style="1" customWidth="1"/>
    <col min="5388" max="5633" width="8.7109375" style="1"/>
    <col min="5634" max="5634" width="4.85546875" style="1" customWidth="1"/>
    <col min="5635" max="5635" width="24.42578125" style="1" customWidth="1"/>
    <col min="5636" max="5636" width="15.85546875" style="1" customWidth="1"/>
    <col min="5637" max="5637" width="14.85546875" style="1" customWidth="1"/>
    <col min="5638" max="5638" width="24.140625" style="1" customWidth="1"/>
    <col min="5639" max="5642" width="8.7109375" style="1"/>
    <col min="5643" max="5643" width="12.140625" style="1" customWidth="1"/>
    <col min="5644" max="5889" width="8.7109375" style="1"/>
    <col min="5890" max="5890" width="4.85546875" style="1" customWidth="1"/>
    <col min="5891" max="5891" width="24.42578125" style="1" customWidth="1"/>
    <col min="5892" max="5892" width="15.85546875" style="1" customWidth="1"/>
    <col min="5893" max="5893" width="14.85546875" style="1" customWidth="1"/>
    <col min="5894" max="5894" width="24.140625" style="1" customWidth="1"/>
    <col min="5895" max="5898" width="8.7109375" style="1"/>
    <col min="5899" max="5899" width="12.140625" style="1" customWidth="1"/>
    <col min="5900" max="6145" width="8.7109375" style="1"/>
    <col min="6146" max="6146" width="4.85546875" style="1" customWidth="1"/>
    <col min="6147" max="6147" width="24.42578125" style="1" customWidth="1"/>
    <col min="6148" max="6148" width="15.85546875" style="1" customWidth="1"/>
    <col min="6149" max="6149" width="14.85546875" style="1" customWidth="1"/>
    <col min="6150" max="6150" width="24.140625" style="1" customWidth="1"/>
    <col min="6151" max="6154" width="8.7109375" style="1"/>
    <col min="6155" max="6155" width="12.140625" style="1" customWidth="1"/>
    <col min="6156" max="6401" width="8.7109375" style="1"/>
    <col min="6402" max="6402" width="4.85546875" style="1" customWidth="1"/>
    <col min="6403" max="6403" width="24.42578125" style="1" customWidth="1"/>
    <col min="6404" max="6404" width="15.85546875" style="1" customWidth="1"/>
    <col min="6405" max="6405" width="14.85546875" style="1" customWidth="1"/>
    <col min="6406" max="6406" width="24.140625" style="1" customWidth="1"/>
    <col min="6407" max="6410" width="8.7109375" style="1"/>
    <col min="6411" max="6411" width="12.140625" style="1" customWidth="1"/>
    <col min="6412" max="6657" width="8.7109375" style="1"/>
    <col min="6658" max="6658" width="4.85546875" style="1" customWidth="1"/>
    <col min="6659" max="6659" width="24.42578125" style="1" customWidth="1"/>
    <col min="6660" max="6660" width="15.85546875" style="1" customWidth="1"/>
    <col min="6661" max="6661" width="14.85546875" style="1" customWidth="1"/>
    <col min="6662" max="6662" width="24.140625" style="1" customWidth="1"/>
    <col min="6663" max="6666" width="8.7109375" style="1"/>
    <col min="6667" max="6667" width="12.140625" style="1" customWidth="1"/>
    <col min="6668" max="6913" width="8.7109375" style="1"/>
    <col min="6914" max="6914" width="4.85546875" style="1" customWidth="1"/>
    <col min="6915" max="6915" width="24.42578125" style="1" customWidth="1"/>
    <col min="6916" max="6916" width="15.85546875" style="1" customWidth="1"/>
    <col min="6917" max="6917" width="14.85546875" style="1" customWidth="1"/>
    <col min="6918" max="6918" width="24.140625" style="1" customWidth="1"/>
    <col min="6919" max="6922" width="8.7109375" style="1"/>
    <col min="6923" max="6923" width="12.140625" style="1" customWidth="1"/>
    <col min="6924" max="7169" width="8.7109375" style="1"/>
    <col min="7170" max="7170" width="4.85546875" style="1" customWidth="1"/>
    <col min="7171" max="7171" width="24.42578125" style="1" customWidth="1"/>
    <col min="7172" max="7172" width="15.85546875" style="1" customWidth="1"/>
    <col min="7173" max="7173" width="14.85546875" style="1" customWidth="1"/>
    <col min="7174" max="7174" width="24.140625" style="1" customWidth="1"/>
    <col min="7175" max="7178" width="8.7109375" style="1"/>
    <col min="7179" max="7179" width="12.140625" style="1" customWidth="1"/>
    <col min="7180" max="7425" width="8.7109375" style="1"/>
    <col min="7426" max="7426" width="4.85546875" style="1" customWidth="1"/>
    <col min="7427" max="7427" width="24.42578125" style="1" customWidth="1"/>
    <col min="7428" max="7428" width="15.85546875" style="1" customWidth="1"/>
    <col min="7429" max="7429" width="14.85546875" style="1" customWidth="1"/>
    <col min="7430" max="7430" width="24.140625" style="1" customWidth="1"/>
    <col min="7431" max="7434" width="8.7109375" style="1"/>
    <col min="7435" max="7435" width="12.140625" style="1" customWidth="1"/>
    <col min="7436" max="7681" width="8.7109375" style="1"/>
    <col min="7682" max="7682" width="4.85546875" style="1" customWidth="1"/>
    <col min="7683" max="7683" width="24.42578125" style="1" customWidth="1"/>
    <col min="7684" max="7684" width="15.85546875" style="1" customWidth="1"/>
    <col min="7685" max="7685" width="14.85546875" style="1" customWidth="1"/>
    <col min="7686" max="7686" width="24.140625" style="1" customWidth="1"/>
    <col min="7687" max="7690" width="8.7109375" style="1"/>
    <col min="7691" max="7691" width="12.140625" style="1" customWidth="1"/>
    <col min="7692" max="7937" width="8.7109375" style="1"/>
    <col min="7938" max="7938" width="4.85546875" style="1" customWidth="1"/>
    <col min="7939" max="7939" width="24.42578125" style="1" customWidth="1"/>
    <col min="7940" max="7940" width="15.85546875" style="1" customWidth="1"/>
    <col min="7941" max="7941" width="14.85546875" style="1" customWidth="1"/>
    <col min="7942" max="7942" width="24.140625" style="1" customWidth="1"/>
    <col min="7943" max="7946" width="8.7109375" style="1"/>
    <col min="7947" max="7947" width="12.140625" style="1" customWidth="1"/>
    <col min="7948" max="8193" width="8.7109375" style="1"/>
    <col min="8194" max="8194" width="4.85546875" style="1" customWidth="1"/>
    <col min="8195" max="8195" width="24.42578125" style="1" customWidth="1"/>
    <col min="8196" max="8196" width="15.85546875" style="1" customWidth="1"/>
    <col min="8197" max="8197" width="14.85546875" style="1" customWidth="1"/>
    <col min="8198" max="8198" width="24.140625" style="1" customWidth="1"/>
    <col min="8199" max="8202" width="8.7109375" style="1"/>
    <col min="8203" max="8203" width="12.140625" style="1" customWidth="1"/>
    <col min="8204" max="8449" width="8.7109375" style="1"/>
    <col min="8450" max="8450" width="4.85546875" style="1" customWidth="1"/>
    <col min="8451" max="8451" width="24.42578125" style="1" customWidth="1"/>
    <col min="8452" max="8452" width="15.85546875" style="1" customWidth="1"/>
    <col min="8453" max="8453" width="14.85546875" style="1" customWidth="1"/>
    <col min="8454" max="8454" width="24.140625" style="1" customWidth="1"/>
    <col min="8455" max="8458" width="8.7109375" style="1"/>
    <col min="8459" max="8459" width="12.140625" style="1" customWidth="1"/>
    <col min="8460" max="8705" width="8.7109375" style="1"/>
    <col min="8706" max="8706" width="4.85546875" style="1" customWidth="1"/>
    <col min="8707" max="8707" width="24.42578125" style="1" customWidth="1"/>
    <col min="8708" max="8708" width="15.85546875" style="1" customWidth="1"/>
    <col min="8709" max="8709" width="14.85546875" style="1" customWidth="1"/>
    <col min="8710" max="8710" width="24.140625" style="1" customWidth="1"/>
    <col min="8711" max="8714" width="8.7109375" style="1"/>
    <col min="8715" max="8715" width="12.140625" style="1" customWidth="1"/>
    <col min="8716" max="8961" width="8.7109375" style="1"/>
    <col min="8962" max="8962" width="4.85546875" style="1" customWidth="1"/>
    <col min="8963" max="8963" width="24.42578125" style="1" customWidth="1"/>
    <col min="8964" max="8964" width="15.85546875" style="1" customWidth="1"/>
    <col min="8965" max="8965" width="14.85546875" style="1" customWidth="1"/>
    <col min="8966" max="8966" width="24.140625" style="1" customWidth="1"/>
    <col min="8967" max="8970" width="8.7109375" style="1"/>
    <col min="8971" max="8971" width="12.140625" style="1" customWidth="1"/>
    <col min="8972" max="9217" width="8.7109375" style="1"/>
    <col min="9218" max="9218" width="4.85546875" style="1" customWidth="1"/>
    <col min="9219" max="9219" width="24.42578125" style="1" customWidth="1"/>
    <col min="9220" max="9220" width="15.85546875" style="1" customWidth="1"/>
    <col min="9221" max="9221" width="14.85546875" style="1" customWidth="1"/>
    <col min="9222" max="9222" width="24.140625" style="1" customWidth="1"/>
    <col min="9223" max="9226" width="8.7109375" style="1"/>
    <col min="9227" max="9227" width="12.140625" style="1" customWidth="1"/>
    <col min="9228" max="9473" width="8.7109375" style="1"/>
    <col min="9474" max="9474" width="4.85546875" style="1" customWidth="1"/>
    <col min="9475" max="9475" width="24.42578125" style="1" customWidth="1"/>
    <col min="9476" max="9476" width="15.85546875" style="1" customWidth="1"/>
    <col min="9477" max="9477" width="14.85546875" style="1" customWidth="1"/>
    <col min="9478" max="9478" width="24.140625" style="1" customWidth="1"/>
    <col min="9479" max="9482" width="8.7109375" style="1"/>
    <col min="9483" max="9483" width="12.140625" style="1" customWidth="1"/>
    <col min="9484" max="9729" width="8.7109375" style="1"/>
    <col min="9730" max="9730" width="4.85546875" style="1" customWidth="1"/>
    <col min="9731" max="9731" width="24.42578125" style="1" customWidth="1"/>
    <col min="9732" max="9732" width="15.85546875" style="1" customWidth="1"/>
    <col min="9733" max="9733" width="14.85546875" style="1" customWidth="1"/>
    <col min="9734" max="9734" width="24.140625" style="1" customWidth="1"/>
    <col min="9735" max="9738" width="8.7109375" style="1"/>
    <col min="9739" max="9739" width="12.140625" style="1" customWidth="1"/>
    <col min="9740" max="9985" width="8.7109375" style="1"/>
    <col min="9986" max="9986" width="4.85546875" style="1" customWidth="1"/>
    <col min="9987" max="9987" width="24.42578125" style="1" customWidth="1"/>
    <col min="9988" max="9988" width="15.85546875" style="1" customWidth="1"/>
    <col min="9989" max="9989" width="14.85546875" style="1" customWidth="1"/>
    <col min="9990" max="9990" width="24.140625" style="1" customWidth="1"/>
    <col min="9991" max="9994" width="8.7109375" style="1"/>
    <col min="9995" max="9995" width="12.140625" style="1" customWidth="1"/>
    <col min="9996" max="10241" width="8.7109375" style="1"/>
    <col min="10242" max="10242" width="4.85546875" style="1" customWidth="1"/>
    <col min="10243" max="10243" width="24.42578125" style="1" customWidth="1"/>
    <col min="10244" max="10244" width="15.85546875" style="1" customWidth="1"/>
    <col min="10245" max="10245" width="14.85546875" style="1" customWidth="1"/>
    <col min="10246" max="10246" width="24.140625" style="1" customWidth="1"/>
    <col min="10247" max="10250" width="8.7109375" style="1"/>
    <col min="10251" max="10251" width="12.140625" style="1" customWidth="1"/>
    <col min="10252" max="10497" width="8.7109375" style="1"/>
    <col min="10498" max="10498" width="4.85546875" style="1" customWidth="1"/>
    <col min="10499" max="10499" width="24.42578125" style="1" customWidth="1"/>
    <col min="10500" max="10500" width="15.85546875" style="1" customWidth="1"/>
    <col min="10501" max="10501" width="14.85546875" style="1" customWidth="1"/>
    <col min="10502" max="10502" width="24.140625" style="1" customWidth="1"/>
    <col min="10503" max="10506" width="8.7109375" style="1"/>
    <col min="10507" max="10507" width="12.140625" style="1" customWidth="1"/>
    <col min="10508" max="10753" width="8.7109375" style="1"/>
    <col min="10754" max="10754" width="4.85546875" style="1" customWidth="1"/>
    <col min="10755" max="10755" width="24.42578125" style="1" customWidth="1"/>
    <col min="10756" max="10756" width="15.85546875" style="1" customWidth="1"/>
    <col min="10757" max="10757" width="14.85546875" style="1" customWidth="1"/>
    <col min="10758" max="10758" width="24.140625" style="1" customWidth="1"/>
    <col min="10759" max="10762" width="8.7109375" style="1"/>
    <col min="10763" max="10763" width="12.140625" style="1" customWidth="1"/>
    <col min="10764" max="11009" width="8.7109375" style="1"/>
    <col min="11010" max="11010" width="4.85546875" style="1" customWidth="1"/>
    <col min="11011" max="11011" width="24.42578125" style="1" customWidth="1"/>
    <col min="11012" max="11012" width="15.85546875" style="1" customWidth="1"/>
    <col min="11013" max="11013" width="14.85546875" style="1" customWidth="1"/>
    <col min="11014" max="11014" width="24.140625" style="1" customWidth="1"/>
    <col min="11015" max="11018" width="8.7109375" style="1"/>
    <col min="11019" max="11019" width="12.140625" style="1" customWidth="1"/>
    <col min="11020" max="11265" width="8.7109375" style="1"/>
    <col min="11266" max="11266" width="4.85546875" style="1" customWidth="1"/>
    <col min="11267" max="11267" width="24.42578125" style="1" customWidth="1"/>
    <col min="11268" max="11268" width="15.85546875" style="1" customWidth="1"/>
    <col min="11269" max="11269" width="14.85546875" style="1" customWidth="1"/>
    <col min="11270" max="11270" width="24.140625" style="1" customWidth="1"/>
    <col min="11271" max="11274" width="8.7109375" style="1"/>
    <col min="11275" max="11275" width="12.140625" style="1" customWidth="1"/>
    <col min="11276" max="11521" width="8.7109375" style="1"/>
    <col min="11522" max="11522" width="4.85546875" style="1" customWidth="1"/>
    <col min="11523" max="11523" width="24.42578125" style="1" customWidth="1"/>
    <col min="11524" max="11524" width="15.85546875" style="1" customWidth="1"/>
    <col min="11525" max="11525" width="14.85546875" style="1" customWidth="1"/>
    <col min="11526" max="11526" width="24.140625" style="1" customWidth="1"/>
    <col min="11527" max="11530" width="8.7109375" style="1"/>
    <col min="11531" max="11531" width="12.140625" style="1" customWidth="1"/>
    <col min="11532" max="11777" width="8.7109375" style="1"/>
    <col min="11778" max="11778" width="4.85546875" style="1" customWidth="1"/>
    <col min="11779" max="11779" width="24.42578125" style="1" customWidth="1"/>
    <col min="11780" max="11780" width="15.85546875" style="1" customWidth="1"/>
    <col min="11781" max="11781" width="14.85546875" style="1" customWidth="1"/>
    <col min="11782" max="11782" width="24.140625" style="1" customWidth="1"/>
    <col min="11783" max="11786" width="8.7109375" style="1"/>
    <col min="11787" max="11787" width="12.140625" style="1" customWidth="1"/>
    <col min="11788" max="12033" width="8.7109375" style="1"/>
    <col min="12034" max="12034" width="4.85546875" style="1" customWidth="1"/>
    <col min="12035" max="12035" width="24.42578125" style="1" customWidth="1"/>
    <col min="12036" max="12036" width="15.85546875" style="1" customWidth="1"/>
    <col min="12037" max="12037" width="14.85546875" style="1" customWidth="1"/>
    <col min="12038" max="12038" width="24.140625" style="1" customWidth="1"/>
    <col min="12039" max="12042" width="8.7109375" style="1"/>
    <col min="12043" max="12043" width="12.140625" style="1" customWidth="1"/>
    <col min="12044" max="12289" width="8.7109375" style="1"/>
    <col min="12290" max="12290" width="4.85546875" style="1" customWidth="1"/>
    <col min="12291" max="12291" width="24.42578125" style="1" customWidth="1"/>
    <col min="12292" max="12292" width="15.85546875" style="1" customWidth="1"/>
    <col min="12293" max="12293" width="14.85546875" style="1" customWidth="1"/>
    <col min="12294" max="12294" width="24.140625" style="1" customWidth="1"/>
    <col min="12295" max="12298" width="8.7109375" style="1"/>
    <col min="12299" max="12299" width="12.140625" style="1" customWidth="1"/>
    <col min="12300" max="12545" width="8.7109375" style="1"/>
    <col min="12546" max="12546" width="4.85546875" style="1" customWidth="1"/>
    <col min="12547" max="12547" width="24.42578125" style="1" customWidth="1"/>
    <col min="12548" max="12548" width="15.85546875" style="1" customWidth="1"/>
    <col min="12549" max="12549" width="14.85546875" style="1" customWidth="1"/>
    <col min="12550" max="12550" width="24.140625" style="1" customWidth="1"/>
    <col min="12551" max="12554" width="8.7109375" style="1"/>
    <col min="12555" max="12555" width="12.140625" style="1" customWidth="1"/>
    <col min="12556" max="12801" width="8.7109375" style="1"/>
    <col min="12802" max="12802" width="4.85546875" style="1" customWidth="1"/>
    <col min="12803" max="12803" width="24.42578125" style="1" customWidth="1"/>
    <col min="12804" max="12804" width="15.85546875" style="1" customWidth="1"/>
    <col min="12805" max="12805" width="14.85546875" style="1" customWidth="1"/>
    <col min="12806" max="12806" width="24.140625" style="1" customWidth="1"/>
    <col min="12807" max="12810" width="8.7109375" style="1"/>
    <col min="12811" max="12811" width="12.140625" style="1" customWidth="1"/>
    <col min="12812" max="13057" width="8.7109375" style="1"/>
    <col min="13058" max="13058" width="4.85546875" style="1" customWidth="1"/>
    <col min="13059" max="13059" width="24.42578125" style="1" customWidth="1"/>
    <col min="13060" max="13060" width="15.85546875" style="1" customWidth="1"/>
    <col min="13061" max="13061" width="14.85546875" style="1" customWidth="1"/>
    <col min="13062" max="13062" width="24.140625" style="1" customWidth="1"/>
    <col min="13063" max="13066" width="8.7109375" style="1"/>
    <col min="13067" max="13067" width="12.140625" style="1" customWidth="1"/>
    <col min="13068" max="13313" width="8.7109375" style="1"/>
    <col min="13314" max="13314" width="4.85546875" style="1" customWidth="1"/>
    <col min="13315" max="13315" width="24.42578125" style="1" customWidth="1"/>
    <col min="13316" max="13316" width="15.85546875" style="1" customWidth="1"/>
    <col min="13317" max="13317" width="14.85546875" style="1" customWidth="1"/>
    <col min="13318" max="13318" width="24.140625" style="1" customWidth="1"/>
    <col min="13319" max="13322" width="8.7109375" style="1"/>
    <col min="13323" max="13323" width="12.140625" style="1" customWidth="1"/>
    <col min="13324" max="13569" width="8.7109375" style="1"/>
    <col min="13570" max="13570" width="4.85546875" style="1" customWidth="1"/>
    <col min="13571" max="13571" width="24.42578125" style="1" customWidth="1"/>
    <col min="13572" max="13572" width="15.85546875" style="1" customWidth="1"/>
    <col min="13573" max="13573" width="14.85546875" style="1" customWidth="1"/>
    <col min="13574" max="13574" width="24.140625" style="1" customWidth="1"/>
    <col min="13575" max="13578" width="8.7109375" style="1"/>
    <col min="13579" max="13579" width="12.140625" style="1" customWidth="1"/>
    <col min="13580" max="13825" width="8.7109375" style="1"/>
    <col min="13826" max="13826" width="4.85546875" style="1" customWidth="1"/>
    <col min="13827" max="13827" width="24.42578125" style="1" customWidth="1"/>
    <col min="13828" max="13828" width="15.85546875" style="1" customWidth="1"/>
    <col min="13829" max="13829" width="14.85546875" style="1" customWidth="1"/>
    <col min="13830" max="13830" width="24.140625" style="1" customWidth="1"/>
    <col min="13831" max="13834" width="8.7109375" style="1"/>
    <col min="13835" max="13835" width="12.140625" style="1" customWidth="1"/>
    <col min="13836" max="14081" width="8.7109375" style="1"/>
    <col min="14082" max="14082" width="4.85546875" style="1" customWidth="1"/>
    <col min="14083" max="14083" width="24.42578125" style="1" customWidth="1"/>
    <col min="14084" max="14084" width="15.85546875" style="1" customWidth="1"/>
    <col min="14085" max="14085" width="14.85546875" style="1" customWidth="1"/>
    <col min="14086" max="14086" width="24.140625" style="1" customWidth="1"/>
    <col min="14087" max="14090" width="8.7109375" style="1"/>
    <col min="14091" max="14091" width="12.140625" style="1" customWidth="1"/>
    <col min="14092" max="14337" width="8.7109375" style="1"/>
    <col min="14338" max="14338" width="4.85546875" style="1" customWidth="1"/>
    <col min="14339" max="14339" width="24.42578125" style="1" customWidth="1"/>
    <col min="14340" max="14340" width="15.85546875" style="1" customWidth="1"/>
    <col min="14341" max="14341" width="14.85546875" style="1" customWidth="1"/>
    <col min="14342" max="14342" width="24.140625" style="1" customWidth="1"/>
    <col min="14343" max="14346" width="8.7109375" style="1"/>
    <col min="14347" max="14347" width="12.140625" style="1" customWidth="1"/>
    <col min="14348" max="14593" width="8.7109375" style="1"/>
    <col min="14594" max="14594" width="4.85546875" style="1" customWidth="1"/>
    <col min="14595" max="14595" width="24.42578125" style="1" customWidth="1"/>
    <col min="14596" max="14596" width="15.85546875" style="1" customWidth="1"/>
    <col min="14597" max="14597" width="14.85546875" style="1" customWidth="1"/>
    <col min="14598" max="14598" width="24.140625" style="1" customWidth="1"/>
    <col min="14599" max="14602" width="8.7109375" style="1"/>
    <col min="14603" max="14603" width="12.140625" style="1" customWidth="1"/>
    <col min="14604" max="14849" width="8.7109375" style="1"/>
    <col min="14850" max="14850" width="4.85546875" style="1" customWidth="1"/>
    <col min="14851" max="14851" width="24.42578125" style="1" customWidth="1"/>
    <col min="14852" max="14852" width="15.85546875" style="1" customWidth="1"/>
    <col min="14853" max="14853" width="14.85546875" style="1" customWidth="1"/>
    <col min="14854" max="14854" width="24.140625" style="1" customWidth="1"/>
    <col min="14855" max="14858" width="8.7109375" style="1"/>
    <col min="14859" max="14859" width="12.140625" style="1" customWidth="1"/>
    <col min="14860" max="15105" width="8.7109375" style="1"/>
    <col min="15106" max="15106" width="4.85546875" style="1" customWidth="1"/>
    <col min="15107" max="15107" width="24.42578125" style="1" customWidth="1"/>
    <col min="15108" max="15108" width="15.85546875" style="1" customWidth="1"/>
    <col min="15109" max="15109" width="14.85546875" style="1" customWidth="1"/>
    <col min="15110" max="15110" width="24.140625" style="1" customWidth="1"/>
    <col min="15111" max="15114" width="8.7109375" style="1"/>
    <col min="15115" max="15115" width="12.140625" style="1" customWidth="1"/>
    <col min="15116" max="15361" width="8.7109375" style="1"/>
    <col min="15362" max="15362" width="4.85546875" style="1" customWidth="1"/>
    <col min="15363" max="15363" width="24.42578125" style="1" customWidth="1"/>
    <col min="15364" max="15364" width="15.85546875" style="1" customWidth="1"/>
    <col min="15365" max="15365" width="14.85546875" style="1" customWidth="1"/>
    <col min="15366" max="15366" width="24.140625" style="1" customWidth="1"/>
    <col min="15367" max="15370" width="8.7109375" style="1"/>
    <col min="15371" max="15371" width="12.140625" style="1" customWidth="1"/>
    <col min="15372" max="15617" width="8.7109375" style="1"/>
    <col min="15618" max="15618" width="4.85546875" style="1" customWidth="1"/>
    <col min="15619" max="15619" width="24.42578125" style="1" customWidth="1"/>
    <col min="15620" max="15620" width="15.85546875" style="1" customWidth="1"/>
    <col min="15621" max="15621" width="14.85546875" style="1" customWidth="1"/>
    <col min="15622" max="15622" width="24.140625" style="1" customWidth="1"/>
    <col min="15623" max="15626" width="8.7109375" style="1"/>
    <col min="15627" max="15627" width="12.140625" style="1" customWidth="1"/>
    <col min="15628" max="15873" width="8.7109375" style="1"/>
    <col min="15874" max="15874" width="4.85546875" style="1" customWidth="1"/>
    <col min="15875" max="15875" width="24.42578125" style="1" customWidth="1"/>
    <col min="15876" max="15876" width="15.85546875" style="1" customWidth="1"/>
    <col min="15877" max="15877" width="14.85546875" style="1" customWidth="1"/>
    <col min="15878" max="15878" width="24.140625" style="1" customWidth="1"/>
    <col min="15879" max="15882" width="8.7109375" style="1"/>
    <col min="15883" max="15883" width="12.140625" style="1" customWidth="1"/>
    <col min="15884" max="16129" width="8.7109375" style="1"/>
    <col min="16130" max="16130" width="4.85546875" style="1" customWidth="1"/>
    <col min="16131" max="16131" width="24.42578125" style="1" customWidth="1"/>
    <col min="16132" max="16132" width="15.85546875" style="1" customWidth="1"/>
    <col min="16133" max="16133" width="14.85546875" style="1" customWidth="1"/>
    <col min="16134" max="16134" width="24.140625" style="1" customWidth="1"/>
    <col min="16135" max="16138" width="8.7109375" style="1"/>
    <col min="16139" max="16139" width="12.140625" style="1" customWidth="1"/>
    <col min="16140" max="16384" width="8.7109375" style="1"/>
  </cols>
  <sheetData>
    <row r="1" spans="1:14" ht="20.45" x14ac:dyDescent="0.45">
      <c r="B1" s="2"/>
      <c r="C1" s="3"/>
      <c r="D1" s="3"/>
      <c r="E1" s="167" t="s">
        <v>62</v>
      </c>
      <c r="F1" s="167"/>
      <c r="G1" s="167"/>
      <c r="H1" s="167"/>
      <c r="I1" s="167"/>
      <c r="J1" s="167"/>
      <c r="K1" s="167"/>
      <c r="L1" s="4"/>
      <c r="M1" s="2"/>
    </row>
    <row r="2" spans="1:14" ht="20.45" x14ac:dyDescent="0.45">
      <c r="B2" s="2"/>
      <c r="C2" s="3"/>
      <c r="D2" s="3"/>
      <c r="E2" s="3"/>
      <c r="F2" s="3"/>
      <c r="G2" s="5"/>
      <c r="H2" s="5"/>
      <c r="I2" s="5"/>
      <c r="J2" s="167" t="s">
        <v>63</v>
      </c>
      <c r="K2" s="167"/>
      <c r="L2" s="167"/>
      <c r="M2" s="2"/>
    </row>
    <row r="3" spans="1:14" ht="20.45" x14ac:dyDescent="0.45">
      <c r="B3" s="2"/>
      <c r="C3" s="3"/>
      <c r="D3" s="3"/>
      <c r="E3" s="3"/>
      <c r="F3" s="3" t="s">
        <v>0</v>
      </c>
      <c r="G3" s="5"/>
      <c r="H3" s="5"/>
      <c r="I3" s="5"/>
      <c r="J3" s="167" t="s">
        <v>221</v>
      </c>
      <c r="K3" s="167"/>
      <c r="L3" s="167"/>
      <c r="M3" s="2"/>
    </row>
    <row r="4" spans="1:14" ht="20.45" x14ac:dyDescent="0.45">
      <c r="B4" s="2"/>
      <c r="C4" s="3"/>
      <c r="D4" s="3"/>
      <c r="E4" s="3"/>
      <c r="F4" s="3"/>
      <c r="G4" s="5"/>
      <c r="H4" s="5"/>
      <c r="I4" s="5"/>
      <c r="J4" s="3"/>
      <c r="K4" s="2"/>
      <c r="L4" s="4"/>
      <c r="M4" s="2"/>
    </row>
    <row r="5" spans="1:14" ht="23.45" x14ac:dyDescent="0.45">
      <c r="B5" s="2"/>
      <c r="C5" s="3"/>
      <c r="D5" s="3"/>
      <c r="E5" s="3"/>
      <c r="F5" s="3" t="s">
        <v>1</v>
      </c>
      <c r="G5" s="5"/>
      <c r="H5" s="5"/>
      <c r="I5" s="5"/>
      <c r="J5" s="8" t="s">
        <v>299</v>
      </c>
      <c r="K5" s="2"/>
      <c r="L5" s="4"/>
      <c r="M5" s="2"/>
    </row>
    <row r="6" spans="1:14" ht="20.45" x14ac:dyDescent="0.45">
      <c r="B6" s="2"/>
      <c r="C6" s="3"/>
      <c r="D6" s="3"/>
      <c r="E6" s="3"/>
      <c r="F6" s="3" t="s">
        <v>211</v>
      </c>
      <c r="G6" s="5"/>
      <c r="H6" s="5"/>
      <c r="I6" s="5"/>
      <c r="J6" s="8" t="s">
        <v>300</v>
      </c>
      <c r="K6" s="2"/>
      <c r="L6" s="4"/>
      <c r="M6" s="2"/>
    </row>
    <row r="7" spans="1:14" ht="20.45" x14ac:dyDescent="0.45">
      <c r="B7" s="2"/>
      <c r="C7" s="3"/>
      <c r="D7" s="3"/>
      <c r="E7" s="2"/>
      <c r="F7" s="2"/>
      <c r="G7" s="9"/>
      <c r="H7" s="9"/>
      <c r="I7" s="9"/>
      <c r="J7" s="2"/>
      <c r="K7" s="3"/>
      <c r="L7" s="4"/>
      <c r="M7" s="2"/>
    </row>
    <row r="8" spans="1:14" ht="20.45" customHeight="1" x14ac:dyDescent="0.3">
      <c r="A8" s="170"/>
      <c r="B8" s="161" t="s">
        <v>2</v>
      </c>
      <c r="C8" s="162" t="s">
        <v>3</v>
      </c>
      <c r="D8" s="161" t="s">
        <v>305</v>
      </c>
      <c r="E8" s="161" t="s">
        <v>212</v>
      </c>
      <c r="F8" s="161" t="s">
        <v>66</v>
      </c>
      <c r="G8" s="161" t="s">
        <v>213</v>
      </c>
      <c r="H8" s="161" t="s">
        <v>214</v>
      </c>
      <c r="I8" s="161" t="s">
        <v>215</v>
      </c>
      <c r="J8" s="161"/>
      <c r="K8" s="161" t="s">
        <v>216</v>
      </c>
      <c r="L8" s="169" t="s">
        <v>7</v>
      </c>
      <c r="M8" s="161" t="s">
        <v>8</v>
      </c>
      <c r="N8" s="163" t="s">
        <v>307</v>
      </c>
    </row>
    <row r="9" spans="1:14" x14ac:dyDescent="0.3">
      <c r="A9" s="170"/>
      <c r="B9" s="162"/>
      <c r="C9" s="162"/>
      <c r="D9" s="162"/>
      <c r="E9" s="162"/>
      <c r="F9" s="161"/>
      <c r="G9" s="161"/>
      <c r="H9" s="161"/>
      <c r="I9" s="132">
        <v>1</v>
      </c>
      <c r="J9" s="132">
        <v>2</v>
      </c>
      <c r="K9" s="161"/>
      <c r="L9" s="169"/>
      <c r="M9" s="171"/>
      <c r="N9" s="164"/>
    </row>
    <row r="10" spans="1:14" ht="20.45" customHeight="1" x14ac:dyDescent="0.45">
      <c r="A10" s="139"/>
      <c r="B10" s="127" t="s">
        <v>10</v>
      </c>
      <c r="C10" s="10" t="s">
        <v>222</v>
      </c>
      <c r="D10" s="127" t="s">
        <v>380</v>
      </c>
      <c r="E10" s="127" t="s">
        <v>223</v>
      </c>
      <c r="F10" s="21" t="s">
        <v>155</v>
      </c>
      <c r="G10" s="58" t="s">
        <v>297</v>
      </c>
      <c r="H10" s="128">
        <v>576</v>
      </c>
      <c r="I10" s="128">
        <v>240</v>
      </c>
      <c r="J10" s="128" t="s">
        <v>304</v>
      </c>
      <c r="K10" s="128">
        <v>240</v>
      </c>
      <c r="L10" s="128">
        <f t="shared" ref="L10:L21" si="0">H10+K10</f>
        <v>816</v>
      </c>
      <c r="M10" s="159">
        <v>1</v>
      </c>
      <c r="N10" s="126">
        <f>IF(L10=0,0,ROUNDUP(((L10/$L$10)+((LOG(COUNT(L$10:L$29))-LOG(M10))/10))*100,0))</f>
        <v>114</v>
      </c>
    </row>
    <row r="11" spans="1:14" ht="20.45" x14ac:dyDescent="0.45">
      <c r="A11" s="139"/>
      <c r="B11" s="127" t="s">
        <v>54</v>
      </c>
      <c r="C11" s="10" t="s">
        <v>217</v>
      </c>
      <c r="D11" s="127" t="s">
        <v>381</v>
      </c>
      <c r="E11" s="127" t="s">
        <v>218</v>
      </c>
      <c r="F11" s="21" t="s">
        <v>155</v>
      </c>
      <c r="G11" s="129" t="s">
        <v>302</v>
      </c>
      <c r="H11" s="128">
        <v>480</v>
      </c>
      <c r="I11" s="128">
        <v>195</v>
      </c>
      <c r="J11" s="128" t="s">
        <v>304</v>
      </c>
      <c r="K11" s="128">
        <v>195</v>
      </c>
      <c r="L11" s="128">
        <f t="shared" si="0"/>
        <v>675</v>
      </c>
      <c r="M11" s="159">
        <v>2</v>
      </c>
      <c r="N11" s="126">
        <f t="shared" ref="N11:N29" si="1">IF(L11=0,0,ROUNDUP(((L11/$L$10)+((LOG(COUNT(L$10:L$29))-LOG(M11))/10))*100,0))</f>
        <v>93</v>
      </c>
    </row>
    <row r="12" spans="1:14" ht="20.45" x14ac:dyDescent="0.45">
      <c r="A12" s="139"/>
      <c r="B12" s="127" t="s">
        <v>82</v>
      </c>
      <c r="C12" s="15" t="s">
        <v>137</v>
      </c>
      <c r="D12" s="127" t="s">
        <v>382</v>
      </c>
      <c r="E12" s="127" t="s">
        <v>141</v>
      </c>
      <c r="F12" s="21" t="s">
        <v>155</v>
      </c>
      <c r="G12" s="129" t="s">
        <v>294</v>
      </c>
      <c r="H12" s="128">
        <v>498</v>
      </c>
      <c r="I12" s="128">
        <v>171</v>
      </c>
      <c r="J12" s="128" t="s">
        <v>304</v>
      </c>
      <c r="K12" s="128">
        <v>171</v>
      </c>
      <c r="L12" s="128">
        <f t="shared" si="0"/>
        <v>669</v>
      </c>
      <c r="M12" s="159">
        <v>3</v>
      </c>
      <c r="N12" s="126">
        <f t="shared" si="1"/>
        <v>91</v>
      </c>
    </row>
    <row r="13" spans="1:14" ht="20.45" x14ac:dyDescent="0.45">
      <c r="A13" s="139"/>
      <c r="B13" s="127" t="s">
        <v>11</v>
      </c>
      <c r="C13" s="10" t="s">
        <v>183</v>
      </c>
      <c r="D13" s="127" t="s">
        <v>353</v>
      </c>
      <c r="E13" s="127" t="s">
        <v>184</v>
      </c>
      <c r="F13" s="21" t="s">
        <v>155</v>
      </c>
      <c r="G13" s="129" t="s">
        <v>293</v>
      </c>
      <c r="H13" s="128">
        <v>462</v>
      </c>
      <c r="I13" s="128">
        <v>203</v>
      </c>
      <c r="J13" s="128" t="s">
        <v>304</v>
      </c>
      <c r="K13" s="128">
        <v>203</v>
      </c>
      <c r="L13" s="128">
        <f t="shared" si="0"/>
        <v>665</v>
      </c>
      <c r="M13" s="130">
        <v>4</v>
      </c>
      <c r="N13" s="126">
        <f t="shared" si="1"/>
        <v>89</v>
      </c>
    </row>
    <row r="14" spans="1:14" ht="20.45" x14ac:dyDescent="0.45">
      <c r="A14" s="139"/>
      <c r="B14" s="127" t="s">
        <v>162</v>
      </c>
      <c r="C14" s="10" t="s">
        <v>176</v>
      </c>
      <c r="D14" s="127" t="s">
        <v>348</v>
      </c>
      <c r="E14" s="127" t="s">
        <v>180</v>
      </c>
      <c r="F14" s="21" t="s">
        <v>155</v>
      </c>
      <c r="G14" s="129" t="s">
        <v>302</v>
      </c>
      <c r="H14" s="128">
        <v>449</v>
      </c>
      <c r="I14" s="128">
        <v>190</v>
      </c>
      <c r="J14" s="128" t="s">
        <v>304</v>
      </c>
      <c r="K14" s="128">
        <v>190</v>
      </c>
      <c r="L14" s="128">
        <f t="shared" si="0"/>
        <v>639</v>
      </c>
      <c r="M14" s="130">
        <v>5</v>
      </c>
      <c r="N14" s="126">
        <f t="shared" si="1"/>
        <v>85</v>
      </c>
    </row>
    <row r="15" spans="1:14" ht="20.45" x14ac:dyDescent="0.45">
      <c r="A15" s="139"/>
      <c r="B15" s="127" t="s">
        <v>50</v>
      </c>
      <c r="C15" s="10" t="s">
        <v>165</v>
      </c>
      <c r="D15" s="127" t="s">
        <v>350</v>
      </c>
      <c r="E15" s="127" t="s">
        <v>166</v>
      </c>
      <c r="F15" s="21" t="s">
        <v>155</v>
      </c>
      <c r="G15" s="129" t="s">
        <v>285</v>
      </c>
      <c r="H15" s="128">
        <v>430</v>
      </c>
      <c r="I15" s="128">
        <v>122</v>
      </c>
      <c r="J15" s="128" t="s">
        <v>304</v>
      </c>
      <c r="K15" s="128">
        <v>122</v>
      </c>
      <c r="L15" s="128">
        <f t="shared" si="0"/>
        <v>552</v>
      </c>
      <c r="M15" s="130">
        <v>6</v>
      </c>
      <c r="N15" s="126">
        <f t="shared" si="1"/>
        <v>73</v>
      </c>
    </row>
    <row r="16" spans="1:14" ht="20.45" x14ac:dyDescent="0.45">
      <c r="A16" s="139"/>
      <c r="B16" s="127" t="s">
        <v>161</v>
      </c>
      <c r="C16" s="10" t="s">
        <v>175</v>
      </c>
      <c r="D16" s="127" t="s">
        <v>358</v>
      </c>
      <c r="E16" s="127" t="s">
        <v>179</v>
      </c>
      <c r="F16" s="21" t="s">
        <v>155</v>
      </c>
      <c r="G16" s="129" t="s">
        <v>290</v>
      </c>
      <c r="H16" s="128">
        <v>361</v>
      </c>
      <c r="I16" s="128">
        <v>135</v>
      </c>
      <c r="J16" s="128" t="s">
        <v>304</v>
      </c>
      <c r="K16" s="128">
        <v>135</v>
      </c>
      <c r="L16" s="128">
        <f t="shared" si="0"/>
        <v>496</v>
      </c>
      <c r="M16" s="130">
        <v>7</v>
      </c>
      <c r="N16" s="126">
        <f t="shared" si="1"/>
        <v>66</v>
      </c>
    </row>
    <row r="17" spans="1:14" ht="20.45" x14ac:dyDescent="0.45">
      <c r="A17" s="139"/>
      <c r="B17" s="127" t="s">
        <v>76</v>
      </c>
      <c r="C17" s="10" t="s">
        <v>111</v>
      </c>
      <c r="D17" s="127" t="s">
        <v>345</v>
      </c>
      <c r="E17" s="127" t="s">
        <v>114</v>
      </c>
      <c r="F17" s="21" t="s">
        <v>155</v>
      </c>
      <c r="G17" s="129" t="s">
        <v>290</v>
      </c>
      <c r="H17" s="128">
        <v>361</v>
      </c>
      <c r="I17" s="128">
        <v>135</v>
      </c>
      <c r="J17" s="128" t="s">
        <v>304</v>
      </c>
      <c r="K17" s="128">
        <v>135</v>
      </c>
      <c r="L17" s="128">
        <f t="shared" si="0"/>
        <v>496</v>
      </c>
      <c r="M17" s="130">
        <v>7</v>
      </c>
      <c r="N17" s="126">
        <f t="shared" si="1"/>
        <v>66</v>
      </c>
    </row>
    <row r="18" spans="1:14" ht="20.45" x14ac:dyDescent="0.45">
      <c r="A18" s="139"/>
      <c r="B18" s="127" t="s">
        <v>13</v>
      </c>
      <c r="C18" s="10" t="s">
        <v>117</v>
      </c>
      <c r="D18" s="127" t="s">
        <v>402</v>
      </c>
      <c r="E18" s="127" t="s">
        <v>120</v>
      </c>
      <c r="F18" s="21" t="s">
        <v>155</v>
      </c>
      <c r="G18" s="129" t="s">
        <v>292</v>
      </c>
      <c r="H18" s="128">
        <v>350</v>
      </c>
      <c r="I18" s="128">
        <v>130</v>
      </c>
      <c r="J18" s="128" t="s">
        <v>304</v>
      </c>
      <c r="K18" s="128">
        <v>130</v>
      </c>
      <c r="L18" s="128">
        <f t="shared" si="0"/>
        <v>480</v>
      </c>
      <c r="M18" s="130">
        <v>9</v>
      </c>
      <c r="N18" s="126">
        <f t="shared" si="1"/>
        <v>63</v>
      </c>
    </row>
    <row r="19" spans="1:14" ht="20.45" x14ac:dyDescent="0.45">
      <c r="A19" s="139"/>
      <c r="B19" s="127" t="s">
        <v>84</v>
      </c>
      <c r="C19" s="17" t="s">
        <v>144</v>
      </c>
      <c r="D19" s="127" t="s">
        <v>367</v>
      </c>
      <c r="E19" s="127" t="s">
        <v>149</v>
      </c>
      <c r="F19" s="127" t="s">
        <v>156</v>
      </c>
      <c r="G19" s="129" t="s">
        <v>298</v>
      </c>
      <c r="H19" s="128">
        <v>394</v>
      </c>
      <c r="I19" s="128" t="s">
        <v>301</v>
      </c>
      <c r="J19" s="128">
        <v>65</v>
      </c>
      <c r="K19" s="128">
        <v>65</v>
      </c>
      <c r="L19" s="128">
        <f t="shared" si="0"/>
        <v>459</v>
      </c>
      <c r="M19" s="130">
        <v>10</v>
      </c>
      <c r="N19" s="126">
        <f t="shared" si="1"/>
        <v>60</v>
      </c>
    </row>
    <row r="20" spans="1:14" ht="20.45" x14ac:dyDescent="0.45">
      <c r="A20" s="139"/>
      <c r="B20" s="127" t="s">
        <v>38</v>
      </c>
      <c r="C20" s="10" t="s">
        <v>167</v>
      </c>
      <c r="D20" s="127" t="s">
        <v>354</v>
      </c>
      <c r="E20" s="127" t="s">
        <v>168</v>
      </c>
      <c r="F20" s="21" t="s">
        <v>155</v>
      </c>
      <c r="G20" s="129" t="s">
        <v>286</v>
      </c>
      <c r="H20" s="128">
        <v>362</v>
      </c>
      <c r="I20" s="128">
        <v>70</v>
      </c>
      <c r="J20" s="128" t="s">
        <v>304</v>
      </c>
      <c r="K20" s="128">
        <v>70</v>
      </c>
      <c r="L20" s="128">
        <f t="shared" si="0"/>
        <v>432</v>
      </c>
      <c r="M20" s="130">
        <v>11</v>
      </c>
      <c r="N20" s="126">
        <f t="shared" si="1"/>
        <v>56</v>
      </c>
    </row>
    <row r="21" spans="1:14" ht="20.45" x14ac:dyDescent="0.45">
      <c r="A21" s="139"/>
      <c r="B21" s="127" t="s">
        <v>75</v>
      </c>
      <c r="C21" s="10" t="s">
        <v>110</v>
      </c>
      <c r="D21" s="127" t="s">
        <v>349</v>
      </c>
      <c r="E21" s="127" t="s">
        <v>113</v>
      </c>
      <c r="F21" s="21" t="s">
        <v>155</v>
      </c>
      <c r="G21" s="130" t="s">
        <v>291</v>
      </c>
      <c r="H21" s="130">
        <v>332</v>
      </c>
      <c r="I21" s="130">
        <v>80</v>
      </c>
      <c r="J21" s="128" t="s">
        <v>304</v>
      </c>
      <c r="K21" s="130">
        <v>80</v>
      </c>
      <c r="L21" s="128">
        <f t="shared" si="0"/>
        <v>412</v>
      </c>
      <c r="M21" s="130">
        <v>12</v>
      </c>
      <c r="N21" s="126">
        <f t="shared" si="1"/>
        <v>53</v>
      </c>
    </row>
    <row r="22" spans="1:14" ht="20.45" x14ac:dyDescent="0.45">
      <c r="A22" s="139"/>
      <c r="B22" s="127" t="s">
        <v>77</v>
      </c>
      <c r="C22" s="10" t="s">
        <v>112</v>
      </c>
      <c r="D22" s="127" t="s">
        <v>362</v>
      </c>
      <c r="E22" s="127" t="s">
        <v>115</v>
      </c>
      <c r="F22" s="21" t="s">
        <v>155</v>
      </c>
      <c r="G22" s="58" t="s">
        <v>296</v>
      </c>
      <c r="H22" s="128">
        <v>372</v>
      </c>
      <c r="I22" s="128" t="s">
        <v>303</v>
      </c>
      <c r="J22" s="128" t="s">
        <v>304</v>
      </c>
      <c r="K22" s="128" t="s">
        <v>303</v>
      </c>
      <c r="L22" s="128">
        <v>372</v>
      </c>
      <c r="M22" s="130">
        <v>13</v>
      </c>
      <c r="N22" s="126">
        <f t="shared" si="1"/>
        <v>48</v>
      </c>
    </row>
    <row r="23" spans="1:14" ht="20.45" customHeight="1" x14ac:dyDescent="0.45">
      <c r="A23" s="139"/>
      <c r="B23" s="127" t="s">
        <v>34</v>
      </c>
      <c r="C23" s="24" t="s">
        <v>124</v>
      </c>
      <c r="D23" s="120">
        <v>101720</v>
      </c>
      <c r="E23" s="127" t="s">
        <v>127</v>
      </c>
      <c r="F23" s="21" t="s">
        <v>155</v>
      </c>
      <c r="G23" s="130" t="s">
        <v>291</v>
      </c>
      <c r="H23" s="128">
        <v>251</v>
      </c>
      <c r="I23" s="128">
        <v>80</v>
      </c>
      <c r="J23" s="128" t="s">
        <v>301</v>
      </c>
      <c r="K23" s="128">
        <v>80</v>
      </c>
      <c r="L23" s="128">
        <f>H23+K23</f>
        <v>331</v>
      </c>
      <c r="M23" s="130">
        <v>14</v>
      </c>
      <c r="N23" s="126">
        <f t="shared" si="1"/>
        <v>43</v>
      </c>
    </row>
    <row r="24" spans="1:14" ht="20.45" x14ac:dyDescent="0.45">
      <c r="A24" s="139"/>
      <c r="B24" s="127" t="s">
        <v>72</v>
      </c>
      <c r="C24" s="10" t="s">
        <v>104</v>
      </c>
      <c r="D24" s="127" t="s">
        <v>403</v>
      </c>
      <c r="E24" s="127" t="s">
        <v>107</v>
      </c>
      <c r="F24" s="21" t="s">
        <v>155</v>
      </c>
      <c r="G24" s="130" t="s">
        <v>287</v>
      </c>
      <c r="H24" s="128">
        <v>402</v>
      </c>
      <c r="I24" s="128" t="s">
        <v>301</v>
      </c>
      <c r="J24" s="128" t="s">
        <v>304</v>
      </c>
      <c r="K24" s="128" t="s">
        <v>301</v>
      </c>
      <c r="L24" s="128">
        <v>0</v>
      </c>
      <c r="M24" s="130">
        <v>15</v>
      </c>
      <c r="N24" s="126">
        <f t="shared" si="1"/>
        <v>0</v>
      </c>
    </row>
    <row r="25" spans="1:14" ht="20.45" x14ac:dyDescent="0.45">
      <c r="A25" s="139"/>
      <c r="B25" s="127" t="s">
        <v>73</v>
      </c>
      <c r="C25" s="10" t="s">
        <v>105</v>
      </c>
      <c r="D25" s="127" t="s">
        <v>413</v>
      </c>
      <c r="E25" s="127" t="s">
        <v>108</v>
      </c>
      <c r="F25" s="21" t="s">
        <v>155</v>
      </c>
      <c r="G25" s="130" t="s">
        <v>288</v>
      </c>
      <c r="H25" s="130">
        <v>376</v>
      </c>
      <c r="I25" s="128" t="s">
        <v>301</v>
      </c>
      <c r="J25" s="128" t="s">
        <v>304</v>
      </c>
      <c r="K25" s="128" t="s">
        <v>301</v>
      </c>
      <c r="L25" s="128">
        <v>0</v>
      </c>
      <c r="M25" s="130">
        <v>15</v>
      </c>
      <c r="N25" s="126">
        <f t="shared" si="1"/>
        <v>0</v>
      </c>
    </row>
    <row r="26" spans="1:14" ht="20.45" x14ac:dyDescent="0.45">
      <c r="A26" s="139"/>
      <c r="B26" s="127" t="s">
        <v>74</v>
      </c>
      <c r="C26" s="10" t="s">
        <v>106</v>
      </c>
      <c r="D26" s="127" t="s">
        <v>408</v>
      </c>
      <c r="E26" s="127" t="s">
        <v>109</v>
      </c>
      <c r="F26" s="21" t="s">
        <v>155</v>
      </c>
      <c r="G26" s="129" t="s">
        <v>289</v>
      </c>
      <c r="H26" s="128">
        <v>358</v>
      </c>
      <c r="I26" s="128" t="s">
        <v>301</v>
      </c>
      <c r="J26" s="128" t="s">
        <v>304</v>
      </c>
      <c r="K26" s="128" t="s">
        <v>301</v>
      </c>
      <c r="L26" s="128">
        <v>0</v>
      </c>
      <c r="M26" s="130">
        <v>15</v>
      </c>
      <c r="N26" s="126">
        <f t="shared" si="1"/>
        <v>0</v>
      </c>
    </row>
    <row r="27" spans="1:14" ht="20.45" x14ac:dyDescent="0.45">
      <c r="A27" s="139"/>
      <c r="B27" s="127" t="s">
        <v>78</v>
      </c>
      <c r="C27" s="10" t="s">
        <v>116</v>
      </c>
      <c r="D27" s="127" t="s">
        <v>405</v>
      </c>
      <c r="E27" s="127" t="s">
        <v>119</v>
      </c>
      <c r="F27" s="21" t="s">
        <v>155</v>
      </c>
      <c r="G27" s="130" t="s">
        <v>287</v>
      </c>
      <c r="H27" s="130">
        <v>391</v>
      </c>
      <c r="I27" s="130" t="s">
        <v>301</v>
      </c>
      <c r="J27" s="128" t="s">
        <v>304</v>
      </c>
      <c r="K27" s="130" t="s">
        <v>301</v>
      </c>
      <c r="L27" s="128">
        <v>0</v>
      </c>
      <c r="M27" s="130">
        <v>15</v>
      </c>
      <c r="N27" s="126">
        <f t="shared" si="1"/>
        <v>0</v>
      </c>
    </row>
    <row r="28" spans="1:14" ht="20.45" x14ac:dyDescent="0.45">
      <c r="A28" s="139"/>
      <c r="B28" s="127" t="s">
        <v>40</v>
      </c>
      <c r="C28" s="15" t="s">
        <v>207</v>
      </c>
      <c r="D28" s="127" t="s">
        <v>383</v>
      </c>
      <c r="E28" s="127" t="s">
        <v>209</v>
      </c>
      <c r="F28" s="21" t="s">
        <v>155</v>
      </c>
      <c r="G28" s="129" t="s">
        <v>295</v>
      </c>
      <c r="H28" s="128">
        <v>547</v>
      </c>
      <c r="I28" s="128" t="s">
        <v>301</v>
      </c>
      <c r="J28" s="128" t="s">
        <v>301</v>
      </c>
      <c r="K28" s="128" t="s">
        <v>301</v>
      </c>
      <c r="L28" s="128">
        <v>0</v>
      </c>
      <c r="M28" s="130">
        <v>15</v>
      </c>
      <c r="N28" s="126">
        <f t="shared" si="1"/>
        <v>0</v>
      </c>
    </row>
    <row r="29" spans="1:14" ht="20.45" x14ac:dyDescent="0.45">
      <c r="A29" s="139"/>
      <c r="B29" s="127" t="s">
        <v>39</v>
      </c>
      <c r="C29" s="15" t="s">
        <v>219</v>
      </c>
      <c r="D29" s="127" t="s">
        <v>384</v>
      </c>
      <c r="E29" s="127" t="s">
        <v>220</v>
      </c>
      <c r="F29" s="21" t="s">
        <v>155</v>
      </c>
      <c r="G29" s="129" t="s">
        <v>294</v>
      </c>
      <c r="H29" s="128">
        <v>488</v>
      </c>
      <c r="I29" s="128" t="s">
        <v>301</v>
      </c>
      <c r="J29" s="128" t="s">
        <v>304</v>
      </c>
      <c r="K29" s="128" t="s">
        <v>301</v>
      </c>
      <c r="L29" s="128">
        <v>0</v>
      </c>
      <c r="M29" s="130">
        <v>15</v>
      </c>
      <c r="N29" s="126">
        <f t="shared" si="1"/>
        <v>0</v>
      </c>
    </row>
    <row r="31" spans="1:14" ht="20.45" x14ac:dyDescent="0.45">
      <c r="C31" s="2" t="s">
        <v>59</v>
      </c>
      <c r="D31" s="65"/>
      <c r="E31" s="66" t="s">
        <v>394</v>
      </c>
      <c r="F31" s="1" t="s">
        <v>308</v>
      </c>
      <c r="G31" s="1" t="s">
        <v>309</v>
      </c>
      <c r="I31" s="4"/>
    </row>
    <row r="32" spans="1:14" ht="20.45" x14ac:dyDescent="0.45">
      <c r="C32" s="2"/>
      <c r="D32" s="65"/>
      <c r="H32" s="9"/>
      <c r="I32" s="4"/>
    </row>
    <row r="33" spans="3:9" ht="20.45" x14ac:dyDescent="0.45">
      <c r="D33" s="62"/>
      <c r="G33" s="1" t="s">
        <v>310</v>
      </c>
      <c r="I33" s="4"/>
    </row>
    <row r="34" spans="3:9" ht="20.45" x14ac:dyDescent="0.45">
      <c r="C34" s="2" t="s">
        <v>61</v>
      </c>
      <c r="D34" s="65"/>
      <c r="E34" s="1" t="s">
        <v>400</v>
      </c>
      <c r="G34" s="63"/>
      <c r="H34" s="63"/>
      <c r="I34" s="4"/>
    </row>
    <row r="35" spans="3:9" ht="20.45" x14ac:dyDescent="0.45">
      <c r="C35" s="2"/>
      <c r="D35" s="65"/>
      <c r="E35" s="2"/>
      <c r="G35" s="64" t="s">
        <v>311</v>
      </c>
      <c r="H35" s="64"/>
      <c r="I35" s="4"/>
    </row>
    <row r="36" spans="3:9" ht="20.45" x14ac:dyDescent="0.45">
      <c r="C36" s="136" t="s">
        <v>395</v>
      </c>
      <c r="E36" s="55" t="s">
        <v>396</v>
      </c>
    </row>
    <row r="37" spans="3:9" ht="20.45" x14ac:dyDescent="0.45">
      <c r="C37" s="2"/>
      <c r="E37" s="137"/>
      <c r="F37" s="19"/>
    </row>
    <row r="38" spans="3:9" ht="20.45" x14ac:dyDescent="0.45">
      <c r="C38" s="2"/>
      <c r="E38" s="55" t="s">
        <v>398</v>
      </c>
    </row>
    <row r="39" spans="3:9" ht="20.45" x14ac:dyDescent="0.45">
      <c r="C39" s="2"/>
      <c r="E39" s="137"/>
    </row>
    <row r="40" spans="3:9" ht="20.45" x14ac:dyDescent="0.45">
      <c r="C40" s="2"/>
      <c r="E40" s="55" t="s">
        <v>397</v>
      </c>
    </row>
  </sheetData>
  <autoFilter ref="A8:M9">
    <filterColumn colId="8" showButton="0"/>
    <sortState ref="A11:M29">
      <sortCondition descending="1" ref="L8:L9"/>
    </sortState>
  </autoFilter>
  <mergeCells count="16">
    <mergeCell ref="M8:M9"/>
    <mergeCell ref="J2:L2"/>
    <mergeCell ref="N8:N9"/>
    <mergeCell ref="E1:K1"/>
    <mergeCell ref="J3:L3"/>
    <mergeCell ref="F8:F9"/>
    <mergeCell ref="G8:G9"/>
    <mergeCell ref="H8:H9"/>
    <mergeCell ref="I8:J8"/>
    <mergeCell ref="K8:K9"/>
    <mergeCell ref="L8:L9"/>
    <mergeCell ref="A8:A9"/>
    <mergeCell ref="B8:B9"/>
    <mergeCell ref="C8:C9"/>
    <mergeCell ref="D8:D9"/>
    <mergeCell ref="E8:E9"/>
  </mergeCells>
  <pageMargins left="0.33" right="0.24" top="0.37" bottom="0.75" header="0.3" footer="0.3"/>
  <pageSetup paperSize="9" scale="62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="85" zoomScaleNormal="85" workbookViewId="0">
      <selection activeCell="S6" sqref="S6"/>
    </sheetView>
  </sheetViews>
  <sheetFormatPr defaultRowHeight="18.75" x14ac:dyDescent="0.25"/>
  <cols>
    <col min="1" max="1" width="3.85546875" style="31" bestFit="1" customWidth="1"/>
    <col min="2" max="2" width="4.28515625" customWidth="1"/>
    <col min="3" max="3" width="29.28515625" customWidth="1"/>
    <col min="4" max="4" width="11.42578125" style="125" customWidth="1"/>
    <col min="5" max="5" width="13.5703125" bestFit="1" customWidth="1"/>
    <col min="6" max="6" width="18.28515625" customWidth="1"/>
    <col min="12" max="12" width="11.7109375" customWidth="1"/>
  </cols>
  <sheetData>
    <row r="1" spans="1:14" ht="20.45" x14ac:dyDescent="0.45">
      <c r="B1" s="1"/>
      <c r="C1" s="3"/>
      <c r="D1" s="121"/>
      <c r="E1" s="167" t="s">
        <v>62</v>
      </c>
      <c r="F1" s="167"/>
      <c r="G1" s="167"/>
      <c r="H1" s="167"/>
      <c r="I1" s="167"/>
      <c r="J1" s="167"/>
      <c r="K1" s="167"/>
      <c r="L1" s="167"/>
      <c r="M1" s="4"/>
    </row>
    <row r="2" spans="1:14" ht="20.45" x14ac:dyDescent="0.45">
      <c r="B2" s="1"/>
      <c r="C2" s="3"/>
      <c r="D2" s="121"/>
      <c r="E2" s="3"/>
      <c r="F2" s="3"/>
      <c r="G2" s="5"/>
      <c r="H2" s="5"/>
      <c r="I2" s="5"/>
      <c r="J2" s="5"/>
      <c r="K2" s="6" t="s">
        <v>63</v>
      </c>
      <c r="L2" s="6"/>
      <c r="M2" s="6"/>
    </row>
    <row r="3" spans="1:14" ht="20.45" x14ac:dyDescent="0.45">
      <c r="B3" s="1"/>
      <c r="C3" s="3"/>
      <c r="D3" s="121"/>
      <c r="E3" s="3"/>
      <c r="F3" s="3" t="s">
        <v>0</v>
      </c>
      <c r="G3" s="5"/>
      <c r="H3" s="5"/>
      <c r="I3" s="5"/>
      <c r="J3" s="5"/>
      <c r="K3" s="167" t="s">
        <v>226</v>
      </c>
      <c r="L3" s="167"/>
      <c r="M3" s="167"/>
    </row>
    <row r="4" spans="1:14" ht="20.45" x14ac:dyDescent="0.45">
      <c r="B4" s="1"/>
      <c r="C4" s="3"/>
      <c r="D4" s="121"/>
      <c r="E4" s="3"/>
      <c r="F4" s="3"/>
      <c r="G4" s="5"/>
      <c r="H4" s="5"/>
      <c r="I4" s="5"/>
      <c r="J4" s="5"/>
      <c r="K4" s="3"/>
      <c r="L4" s="2"/>
      <c r="M4" s="4"/>
    </row>
    <row r="5" spans="1:14" ht="23.45" x14ac:dyDescent="0.45">
      <c r="B5" s="1"/>
      <c r="C5" s="3"/>
      <c r="D5" s="121"/>
      <c r="E5" s="3"/>
      <c r="F5" s="3" t="s">
        <v>1</v>
      </c>
      <c r="G5" s="5"/>
      <c r="H5" s="5"/>
      <c r="I5" s="5"/>
      <c r="J5" s="5"/>
      <c r="K5" s="8" t="s">
        <v>284</v>
      </c>
      <c r="L5" s="2"/>
      <c r="M5" s="4"/>
    </row>
    <row r="6" spans="1:14" ht="20.45" x14ac:dyDescent="0.45">
      <c r="B6" s="1"/>
      <c r="C6" s="3"/>
      <c r="D6" s="121"/>
      <c r="E6" s="3"/>
      <c r="F6" s="3" t="s">
        <v>252</v>
      </c>
      <c r="G6" s="5"/>
      <c r="H6" s="5"/>
      <c r="I6" s="5"/>
      <c r="J6" s="5"/>
      <c r="K6" s="8" t="s">
        <v>278</v>
      </c>
      <c r="L6" s="2"/>
      <c r="M6" s="4"/>
    </row>
    <row r="7" spans="1:14" ht="20.45" x14ac:dyDescent="0.45">
      <c r="B7" s="1"/>
      <c r="C7" s="3"/>
      <c r="D7" s="121"/>
      <c r="E7" s="2"/>
      <c r="F7" s="2"/>
      <c r="G7" s="9"/>
      <c r="H7" s="9"/>
      <c r="I7" s="9"/>
      <c r="J7" s="9"/>
      <c r="K7" s="2"/>
      <c r="L7" s="3"/>
      <c r="M7" s="4"/>
    </row>
    <row r="8" spans="1:14" ht="20.100000000000001" customHeight="1" x14ac:dyDescent="0.25">
      <c r="A8" s="178"/>
      <c r="B8" s="179" t="s">
        <v>2</v>
      </c>
      <c r="C8" s="174" t="s">
        <v>3</v>
      </c>
      <c r="D8" s="172" t="s">
        <v>305</v>
      </c>
      <c r="E8" s="174" t="s">
        <v>4</v>
      </c>
      <c r="F8" s="161" t="s">
        <v>66</v>
      </c>
      <c r="G8" s="175" t="s">
        <v>5</v>
      </c>
      <c r="H8" s="176"/>
      <c r="I8" s="177"/>
      <c r="J8" s="174" t="s">
        <v>224</v>
      </c>
      <c r="K8" s="174" t="s">
        <v>225</v>
      </c>
      <c r="L8" s="173" t="s">
        <v>7</v>
      </c>
      <c r="M8" s="174" t="s">
        <v>8</v>
      </c>
      <c r="N8" s="163" t="s">
        <v>307</v>
      </c>
    </row>
    <row r="9" spans="1:14" ht="20.100000000000001" customHeight="1" x14ac:dyDescent="0.25">
      <c r="A9" s="178"/>
      <c r="B9" s="174"/>
      <c r="C9" s="174"/>
      <c r="D9" s="172"/>
      <c r="E9" s="174"/>
      <c r="F9" s="161"/>
      <c r="G9" s="133" t="s">
        <v>158</v>
      </c>
      <c r="H9" s="28">
        <v>2</v>
      </c>
      <c r="I9" s="28">
        <v>3</v>
      </c>
      <c r="J9" s="174"/>
      <c r="K9" s="174"/>
      <c r="L9" s="173"/>
      <c r="M9" s="174"/>
      <c r="N9" s="164"/>
    </row>
    <row r="10" spans="1:14" ht="20.45" x14ac:dyDescent="0.45">
      <c r="A10" s="138"/>
      <c r="B10" s="40">
        <v>13</v>
      </c>
      <c r="C10" s="41" t="s">
        <v>128</v>
      </c>
      <c r="D10" s="122" t="s">
        <v>323</v>
      </c>
      <c r="E10" s="32" t="s">
        <v>130</v>
      </c>
      <c r="F10" s="27" t="s">
        <v>155</v>
      </c>
      <c r="G10" s="51">
        <v>1000</v>
      </c>
      <c r="H10" s="50">
        <v>987</v>
      </c>
      <c r="I10" s="51">
        <v>1000</v>
      </c>
      <c r="J10" s="30">
        <f t="shared" ref="J10:J30" si="0">G10+H10+I10</f>
        <v>2987</v>
      </c>
      <c r="K10" s="51">
        <v>1000</v>
      </c>
      <c r="L10" s="59">
        <f t="shared" ref="L10:L30" si="1">J10+K10</f>
        <v>3987</v>
      </c>
      <c r="M10" s="51">
        <v>1</v>
      </c>
      <c r="N10" s="126">
        <f>IF(L10=0,0,ROUNDUP(((L10/$L$10)+((LOG(COUNT(L$10:L$30))-LOG(M10))/10))*100,0))</f>
        <v>114</v>
      </c>
    </row>
    <row r="11" spans="1:14" ht="20.45" x14ac:dyDescent="0.45">
      <c r="A11" s="138"/>
      <c r="B11" s="32" t="s">
        <v>71</v>
      </c>
      <c r="C11" s="34" t="s">
        <v>100</v>
      </c>
      <c r="D11" s="122">
        <v>21816</v>
      </c>
      <c r="E11" s="127" t="s">
        <v>103</v>
      </c>
      <c r="F11" s="37" t="s">
        <v>155</v>
      </c>
      <c r="G11" s="50">
        <v>910</v>
      </c>
      <c r="H11" s="51">
        <v>1000</v>
      </c>
      <c r="I11" s="50">
        <v>996</v>
      </c>
      <c r="J11" s="30">
        <f t="shared" si="0"/>
        <v>2906</v>
      </c>
      <c r="K11" s="50">
        <v>889</v>
      </c>
      <c r="L11" s="59">
        <f t="shared" si="1"/>
        <v>3795</v>
      </c>
      <c r="M11" s="51">
        <v>2</v>
      </c>
      <c r="N11" s="126">
        <f>IF(L11=0,0,ROUNDUP(((L11/$L$10)+((LOG(COUNT(L$10:L$30))-LOG(M11))/10))*100,0))</f>
        <v>106</v>
      </c>
    </row>
    <row r="12" spans="1:14" ht="20.45" x14ac:dyDescent="0.45">
      <c r="A12" s="138"/>
      <c r="B12" s="32" t="s">
        <v>33</v>
      </c>
      <c r="C12" s="34" t="s">
        <v>181</v>
      </c>
      <c r="D12" s="122">
        <v>23406</v>
      </c>
      <c r="E12" s="127" t="s">
        <v>182</v>
      </c>
      <c r="F12" s="37" t="s">
        <v>155</v>
      </c>
      <c r="G12" s="50">
        <v>979</v>
      </c>
      <c r="H12" s="51">
        <v>1000</v>
      </c>
      <c r="I12" s="50">
        <v>993</v>
      </c>
      <c r="J12" s="30">
        <f t="shared" si="0"/>
        <v>2972</v>
      </c>
      <c r="K12" s="50">
        <v>719</v>
      </c>
      <c r="L12" s="59">
        <f t="shared" si="1"/>
        <v>3691</v>
      </c>
      <c r="M12" s="51">
        <v>3</v>
      </c>
      <c r="N12" s="126">
        <f t="shared" ref="N12:N30" si="2">IF(L12=0,0,ROUNDUP(((L12/$L$10)+((LOG(COUNT(L$10:L$30))-LOG(M12))/10))*100,0))</f>
        <v>102</v>
      </c>
    </row>
    <row r="13" spans="1:14" ht="20.45" x14ac:dyDescent="0.45">
      <c r="A13" s="138"/>
      <c r="B13" s="40">
        <v>50</v>
      </c>
      <c r="C13" s="41" t="s">
        <v>129</v>
      </c>
      <c r="D13" s="122">
        <v>69734</v>
      </c>
      <c r="E13" s="32" t="s">
        <v>234</v>
      </c>
      <c r="F13" s="27" t="s">
        <v>155</v>
      </c>
      <c r="G13" s="50">
        <v>961</v>
      </c>
      <c r="H13" s="50">
        <v>997</v>
      </c>
      <c r="I13" s="50">
        <v>1000</v>
      </c>
      <c r="J13" s="30">
        <f t="shared" si="0"/>
        <v>2958</v>
      </c>
      <c r="K13" s="50">
        <v>715</v>
      </c>
      <c r="L13" s="59">
        <f t="shared" si="1"/>
        <v>3673</v>
      </c>
      <c r="M13" s="50">
        <v>4</v>
      </c>
      <c r="N13" s="126">
        <f t="shared" si="2"/>
        <v>100</v>
      </c>
    </row>
    <row r="14" spans="1:14" ht="20.45" x14ac:dyDescent="0.45">
      <c r="A14" s="138"/>
      <c r="B14" s="35" t="s">
        <v>227</v>
      </c>
      <c r="C14" s="43" t="s">
        <v>228</v>
      </c>
      <c r="D14" s="123">
        <v>21850</v>
      </c>
      <c r="E14" s="35" t="s">
        <v>229</v>
      </c>
      <c r="F14" s="44" t="s">
        <v>155</v>
      </c>
      <c r="G14" s="28">
        <v>1000</v>
      </c>
      <c r="H14" s="29">
        <v>808</v>
      </c>
      <c r="I14" s="28">
        <v>1000</v>
      </c>
      <c r="J14" s="30">
        <f t="shared" si="0"/>
        <v>2808</v>
      </c>
      <c r="K14" s="29">
        <v>845</v>
      </c>
      <c r="L14" s="59">
        <f t="shared" si="1"/>
        <v>3653</v>
      </c>
      <c r="M14" s="50">
        <v>5</v>
      </c>
      <c r="N14" s="126">
        <f t="shared" si="2"/>
        <v>98</v>
      </c>
    </row>
    <row r="15" spans="1:14" ht="20.45" customHeight="1" x14ac:dyDescent="0.45">
      <c r="A15" s="138"/>
      <c r="B15" s="32" t="s">
        <v>249</v>
      </c>
      <c r="C15" s="42" t="s">
        <v>250</v>
      </c>
      <c r="D15" s="124">
        <v>76174</v>
      </c>
      <c r="E15" s="32" t="s">
        <v>251</v>
      </c>
      <c r="F15" s="32" t="s">
        <v>156</v>
      </c>
      <c r="G15" s="51">
        <v>1000</v>
      </c>
      <c r="H15" s="50">
        <v>980</v>
      </c>
      <c r="I15" s="50">
        <v>788</v>
      </c>
      <c r="J15" s="30">
        <f t="shared" si="0"/>
        <v>2768</v>
      </c>
      <c r="K15" s="50"/>
      <c r="L15" s="59">
        <f t="shared" si="1"/>
        <v>2768</v>
      </c>
      <c r="M15" s="50">
        <v>6</v>
      </c>
      <c r="N15" s="126">
        <f t="shared" si="2"/>
        <v>75</v>
      </c>
    </row>
    <row r="16" spans="1:14" ht="20.45" x14ac:dyDescent="0.45">
      <c r="A16" s="138"/>
      <c r="B16" s="32" t="s">
        <v>48</v>
      </c>
      <c r="C16" s="41" t="s">
        <v>208</v>
      </c>
      <c r="D16" s="122">
        <v>75941</v>
      </c>
      <c r="E16" s="32" t="s">
        <v>210</v>
      </c>
      <c r="F16" s="32" t="s">
        <v>155</v>
      </c>
      <c r="G16" s="50">
        <v>753</v>
      </c>
      <c r="H16" s="51">
        <v>1000</v>
      </c>
      <c r="I16" s="50">
        <v>889</v>
      </c>
      <c r="J16" s="30">
        <f t="shared" si="0"/>
        <v>2642</v>
      </c>
      <c r="K16" s="50"/>
      <c r="L16" s="59">
        <f t="shared" si="1"/>
        <v>2642</v>
      </c>
      <c r="M16" s="50">
        <v>7</v>
      </c>
      <c r="N16" s="126">
        <f t="shared" si="2"/>
        <v>72</v>
      </c>
    </row>
    <row r="17" spans="1:14" ht="20.45" x14ac:dyDescent="0.45">
      <c r="A17" s="138"/>
      <c r="B17" s="32" t="s">
        <v>35</v>
      </c>
      <c r="C17" s="34" t="s">
        <v>171</v>
      </c>
      <c r="D17" s="122">
        <v>93337</v>
      </c>
      <c r="E17" s="32" t="s">
        <v>172</v>
      </c>
      <c r="F17" s="37" t="s">
        <v>155</v>
      </c>
      <c r="G17" s="50">
        <v>856</v>
      </c>
      <c r="H17" s="50">
        <v>897</v>
      </c>
      <c r="I17" s="50">
        <v>841</v>
      </c>
      <c r="J17" s="30">
        <f t="shared" si="0"/>
        <v>2594</v>
      </c>
      <c r="K17" s="50"/>
      <c r="L17" s="59">
        <f t="shared" si="1"/>
        <v>2594</v>
      </c>
      <c r="M17" s="50">
        <v>8</v>
      </c>
      <c r="N17" s="126">
        <f t="shared" si="2"/>
        <v>70</v>
      </c>
    </row>
    <row r="18" spans="1:14" ht="20.45" x14ac:dyDescent="0.45">
      <c r="A18" s="138"/>
      <c r="B18" s="32" t="s">
        <v>193</v>
      </c>
      <c r="C18" s="34" t="s">
        <v>196</v>
      </c>
      <c r="D18" s="32" t="s">
        <v>363</v>
      </c>
      <c r="E18" s="32" t="s">
        <v>242</v>
      </c>
      <c r="F18" s="37" t="s">
        <v>155</v>
      </c>
      <c r="G18" s="50">
        <v>778</v>
      </c>
      <c r="H18" s="51">
        <v>1000</v>
      </c>
      <c r="I18" s="50">
        <v>810</v>
      </c>
      <c r="J18" s="30">
        <f t="shared" si="0"/>
        <v>2588</v>
      </c>
      <c r="K18" s="50"/>
      <c r="L18" s="59">
        <f t="shared" si="1"/>
        <v>2588</v>
      </c>
      <c r="M18" s="50">
        <v>9</v>
      </c>
      <c r="N18" s="126">
        <f t="shared" si="2"/>
        <v>69</v>
      </c>
    </row>
    <row r="19" spans="1:14" ht="20.45" x14ac:dyDescent="0.45">
      <c r="A19" s="138"/>
      <c r="B19" s="32" t="s">
        <v>29</v>
      </c>
      <c r="C19" s="34" t="s">
        <v>98</v>
      </c>
      <c r="D19" s="122">
        <v>21827</v>
      </c>
      <c r="E19" s="32" t="s">
        <v>101</v>
      </c>
      <c r="F19" s="37" t="s">
        <v>155</v>
      </c>
      <c r="G19" s="50">
        <v>737</v>
      </c>
      <c r="H19" s="50">
        <v>808</v>
      </c>
      <c r="I19" s="50">
        <v>988</v>
      </c>
      <c r="J19" s="30">
        <f t="shared" si="0"/>
        <v>2533</v>
      </c>
      <c r="K19" s="50"/>
      <c r="L19" s="59">
        <f t="shared" si="1"/>
        <v>2533</v>
      </c>
      <c r="M19" s="50">
        <v>10</v>
      </c>
      <c r="N19" s="126">
        <f t="shared" si="2"/>
        <v>67</v>
      </c>
    </row>
    <row r="20" spans="1:14" ht="20.45" x14ac:dyDescent="0.45">
      <c r="A20" s="138"/>
      <c r="B20" s="32" t="s">
        <v>83</v>
      </c>
      <c r="C20" s="41" t="s">
        <v>138</v>
      </c>
      <c r="D20" s="122">
        <v>21825</v>
      </c>
      <c r="E20" s="32" t="s">
        <v>142</v>
      </c>
      <c r="F20" s="32" t="s">
        <v>155</v>
      </c>
      <c r="G20" s="50">
        <v>691</v>
      </c>
      <c r="H20" s="50">
        <v>778</v>
      </c>
      <c r="I20" s="50">
        <v>971</v>
      </c>
      <c r="J20" s="30">
        <f t="shared" si="0"/>
        <v>2440</v>
      </c>
      <c r="K20" s="50"/>
      <c r="L20" s="59">
        <f t="shared" si="1"/>
        <v>2440</v>
      </c>
      <c r="M20" s="50">
        <v>11</v>
      </c>
      <c r="N20" s="126">
        <f t="shared" si="2"/>
        <v>65</v>
      </c>
    </row>
    <row r="21" spans="1:14" ht="20.45" customHeight="1" x14ac:dyDescent="0.45">
      <c r="A21" s="138"/>
      <c r="B21" s="127" t="s">
        <v>283</v>
      </c>
      <c r="C21" s="33" t="s">
        <v>253</v>
      </c>
      <c r="D21" s="40">
        <v>84853</v>
      </c>
      <c r="E21" s="32" t="s">
        <v>254</v>
      </c>
      <c r="F21" s="32" t="s">
        <v>155</v>
      </c>
      <c r="G21" s="50">
        <v>540</v>
      </c>
      <c r="H21" s="50">
        <v>850</v>
      </c>
      <c r="I21" s="51">
        <v>1000</v>
      </c>
      <c r="J21" s="30">
        <f t="shared" si="0"/>
        <v>2390</v>
      </c>
      <c r="K21" s="50"/>
      <c r="L21" s="59">
        <f t="shared" si="1"/>
        <v>2390</v>
      </c>
      <c r="M21" s="50">
        <v>12</v>
      </c>
      <c r="N21" s="126">
        <f t="shared" si="2"/>
        <v>63</v>
      </c>
    </row>
    <row r="22" spans="1:14" ht="20.45" x14ac:dyDescent="0.45">
      <c r="A22" s="138"/>
      <c r="B22" s="32" t="s">
        <v>11</v>
      </c>
      <c r="C22" s="34" t="s">
        <v>183</v>
      </c>
      <c r="D22" s="122">
        <v>93566</v>
      </c>
      <c r="E22" s="32" t="s">
        <v>184</v>
      </c>
      <c r="F22" s="37" t="s">
        <v>155</v>
      </c>
      <c r="G22" s="50">
        <v>750</v>
      </c>
      <c r="H22" s="50">
        <v>746</v>
      </c>
      <c r="I22" s="50">
        <v>892</v>
      </c>
      <c r="J22" s="30">
        <f t="shared" si="0"/>
        <v>2388</v>
      </c>
      <c r="K22" s="50"/>
      <c r="L22" s="59">
        <f t="shared" si="1"/>
        <v>2388</v>
      </c>
      <c r="M22" s="50">
        <v>13</v>
      </c>
      <c r="N22" s="126">
        <f t="shared" si="2"/>
        <v>62</v>
      </c>
    </row>
    <row r="23" spans="1:14" ht="20.45" x14ac:dyDescent="0.45">
      <c r="A23" s="138"/>
      <c r="B23" s="32" t="s">
        <v>161</v>
      </c>
      <c r="C23" s="34" t="s">
        <v>175</v>
      </c>
      <c r="D23" s="122">
        <v>68286</v>
      </c>
      <c r="E23" s="32" t="s">
        <v>179</v>
      </c>
      <c r="F23" s="37" t="s">
        <v>155</v>
      </c>
      <c r="G23" s="50">
        <v>758</v>
      </c>
      <c r="H23" s="50">
        <v>738</v>
      </c>
      <c r="I23" s="50">
        <v>815</v>
      </c>
      <c r="J23" s="30">
        <f t="shared" si="0"/>
        <v>2311</v>
      </c>
      <c r="K23" s="50"/>
      <c r="L23" s="59">
        <f t="shared" si="1"/>
        <v>2311</v>
      </c>
      <c r="M23" s="50">
        <v>14</v>
      </c>
      <c r="N23" s="126">
        <f t="shared" si="2"/>
        <v>60</v>
      </c>
    </row>
    <row r="24" spans="1:14" ht="20.45" x14ac:dyDescent="0.45">
      <c r="A24" s="138"/>
      <c r="B24" s="32" t="s">
        <v>246</v>
      </c>
      <c r="C24" s="47" t="s">
        <v>247</v>
      </c>
      <c r="D24" s="123">
        <v>22683</v>
      </c>
      <c r="E24" s="35" t="s">
        <v>248</v>
      </c>
      <c r="F24" s="27" t="s">
        <v>155</v>
      </c>
      <c r="G24" s="50">
        <v>961</v>
      </c>
      <c r="H24" s="50">
        <v>976</v>
      </c>
      <c r="I24" s="50">
        <v>0</v>
      </c>
      <c r="J24" s="30">
        <f t="shared" si="0"/>
        <v>1937</v>
      </c>
      <c r="K24" s="50"/>
      <c r="L24" s="59">
        <f t="shared" si="1"/>
        <v>1937</v>
      </c>
      <c r="M24" s="50">
        <v>15</v>
      </c>
      <c r="N24" s="126">
        <f t="shared" si="2"/>
        <v>51</v>
      </c>
    </row>
    <row r="25" spans="1:14" ht="20.45" x14ac:dyDescent="0.45">
      <c r="A25" s="138"/>
      <c r="B25" s="35" t="s">
        <v>243</v>
      </c>
      <c r="C25" s="36" t="s">
        <v>244</v>
      </c>
      <c r="D25" s="122">
        <v>87670</v>
      </c>
      <c r="E25" s="32" t="s">
        <v>245</v>
      </c>
      <c r="F25" s="38" t="s">
        <v>330</v>
      </c>
      <c r="G25" s="50">
        <v>361</v>
      </c>
      <c r="H25" s="50">
        <v>553</v>
      </c>
      <c r="I25" s="50">
        <v>918</v>
      </c>
      <c r="J25" s="30">
        <f t="shared" si="0"/>
        <v>1832</v>
      </c>
      <c r="K25" s="50"/>
      <c r="L25" s="59">
        <f t="shared" si="1"/>
        <v>1832</v>
      </c>
      <c r="M25" s="50">
        <v>16</v>
      </c>
      <c r="N25" s="126">
        <f t="shared" si="2"/>
        <v>48</v>
      </c>
    </row>
    <row r="26" spans="1:14" ht="20.45" x14ac:dyDescent="0.45">
      <c r="A26" s="138"/>
      <c r="B26" s="45">
        <v>57</v>
      </c>
      <c r="C26" s="46" t="s">
        <v>233</v>
      </c>
      <c r="D26" s="123">
        <v>70654</v>
      </c>
      <c r="E26" s="32" t="s">
        <v>235</v>
      </c>
      <c r="F26" s="27" t="s">
        <v>155</v>
      </c>
      <c r="G26" s="51">
        <v>1000</v>
      </c>
      <c r="H26" s="50">
        <v>823</v>
      </c>
      <c r="I26" s="50">
        <v>0</v>
      </c>
      <c r="J26" s="30">
        <f t="shared" si="0"/>
        <v>1823</v>
      </c>
      <c r="K26" s="50"/>
      <c r="L26" s="59">
        <f t="shared" si="1"/>
        <v>1823</v>
      </c>
      <c r="M26" s="50">
        <v>17</v>
      </c>
      <c r="N26" s="126">
        <f t="shared" si="2"/>
        <v>47</v>
      </c>
    </row>
    <row r="27" spans="1:14" ht="20.25" x14ac:dyDescent="0.3">
      <c r="A27" s="138"/>
      <c r="B27" s="32" t="s">
        <v>37</v>
      </c>
      <c r="C27" s="41" t="s">
        <v>139</v>
      </c>
      <c r="D27" s="122">
        <v>101646</v>
      </c>
      <c r="E27" s="32" t="s">
        <v>143</v>
      </c>
      <c r="F27" s="32" t="s">
        <v>155</v>
      </c>
      <c r="G27" s="50">
        <v>540</v>
      </c>
      <c r="H27" s="50">
        <v>0</v>
      </c>
      <c r="I27" s="50">
        <v>954</v>
      </c>
      <c r="J27" s="30">
        <f t="shared" si="0"/>
        <v>1494</v>
      </c>
      <c r="K27" s="50"/>
      <c r="L27" s="59">
        <f t="shared" si="1"/>
        <v>1494</v>
      </c>
      <c r="M27" s="50">
        <v>18</v>
      </c>
      <c r="N27" s="126">
        <f t="shared" si="2"/>
        <v>39</v>
      </c>
    </row>
    <row r="28" spans="1:14" ht="20.45" customHeight="1" x14ac:dyDescent="0.3">
      <c r="A28" s="138"/>
      <c r="B28" s="32" t="s">
        <v>230</v>
      </c>
      <c r="C28" s="34" t="s">
        <v>231</v>
      </c>
      <c r="D28" s="122">
        <v>94349</v>
      </c>
      <c r="E28" s="32" t="s">
        <v>232</v>
      </c>
      <c r="F28" s="37" t="s">
        <v>155</v>
      </c>
      <c r="G28" s="50">
        <v>482</v>
      </c>
      <c r="H28" s="50">
        <v>952</v>
      </c>
      <c r="I28" s="50">
        <v>0</v>
      </c>
      <c r="J28" s="30">
        <f t="shared" si="0"/>
        <v>1434</v>
      </c>
      <c r="K28" s="50"/>
      <c r="L28" s="59">
        <f t="shared" si="1"/>
        <v>1434</v>
      </c>
      <c r="M28" s="50">
        <v>19</v>
      </c>
      <c r="N28" s="126">
        <f t="shared" si="2"/>
        <v>37</v>
      </c>
    </row>
    <row r="29" spans="1:14" ht="20.45" customHeight="1" x14ac:dyDescent="0.3">
      <c r="A29" s="138"/>
      <c r="B29" s="32" t="s">
        <v>12</v>
      </c>
      <c r="C29" s="34" t="s">
        <v>99</v>
      </c>
      <c r="D29" s="122">
        <v>23285</v>
      </c>
      <c r="E29" s="32" t="s">
        <v>102</v>
      </c>
      <c r="F29" s="37" t="s">
        <v>155</v>
      </c>
      <c r="G29" s="50">
        <v>196</v>
      </c>
      <c r="H29" s="50">
        <v>178</v>
      </c>
      <c r="I29" s="50">
        <v>740</v>
      </c>
      <c r="J29" s="30">
        <f t="shared" si="0"/>
        <v>1114</v>
      </c>
      <c r="K29" s="50"/>
      <c r="L29" s="59">
        <f t="shared" si="1"/>
        <v>1114</v>
      </c>
      <c r="M29" s="50">
        <v>20</v>
      </c>
      <c r="N29" s="126">
        <f t="shared" si="2"/>
        <v>29</v>
      </c>
    </row>
    <row r="30" spans="1:14" s="158" customFormat="1" x14ac:dyDescent="0.3">
      <c r="A30" s="138"/>
      <c r="B30" s="32" t="s">
        <v>273</v>
      </c>
      <c r="C30" s="33" t="s">
        <v>274</v>
      </c>
      <c r="D30" s="40">
        <v>17849</v>
      </c>
      <c r="E30" s="32" t="s">
        <v>275</v>
      </c>
      <c r="F30" s="32" t="s">
        <v>276</v>
      </c>
      <c r="G30" s="39">
        <v>737</v>
      </c>
      <c r="H30" s="39">
        <v>0</v>
      </c>
      <c r="I30" s="39">
        <v>0</v>
      </c>
      <c r="J30" s="134">
        <f t="shared" si="0"/>
        <v>737</v>
      </c>
      <c r="K30" s="39"/>
      <c r="L30" s="135">
        <f t="shared" si="1"/>
        <v>737</v>
      </c>
      <c r="M30" s="39">
        <v>21</v>
      </c>
      <c r="N30" s="157">
        <f t="shared" si="2"/>
        <v>19</v>
      </c>
    </row>
    <row r="32" spans="1:14" ht="20.25" x14ac:dyDescent="0.3">
      <c r="C32" s="2" t="s">
        <v>59</v>
      </c>
      <c r="D32" s="65"/>
      <c r="E32" s="165" t="s">
        <v>60</v>
      </c>
      <c r="F32" s="165"/>
      <c r="G32" s="2"/>
      <c r="H32" s="1" t="s">
        <v>308</v>
      </c>
      <c r="I32" s="1"/>
      <c r="J32" s="1" t="s">
        <v>401</v>
      </c>
      <c r="K32" s="1"/>
      <c r="L32" s="4"/>
    </row>
    <row r="33" spans="3:12" ht="20.25" x14ac:dyDescent="0.3">
      <c r="C33" s="2"/>
      <c r="D33" s="65"/>
      <c r="E33" s="1"/>
      <c r="F33" s="1"/>
      <c r="G33" s="2"/>
      <c r="H33" s="1"/>
      <c r="I33" s="1"/>
      <c r="J33" s="1"/>
      <c r="K33" s="9"/>
      <c r="L33" s="4"/>
    </row>
    <row r="34" spans="3:12" ht="20.25" x14ac:dyDescent="0.3">
      <c r="C34" s="1"/>
      <c r="D34" s="62"/>
      <c r="E34" s="1"/>
      <c r="F34" s="1"/>
      <c r="G34" s="2"/>
      <c r="H34" s="1"/>
      <c r="I34" s="1"/>
      <c r="J34" s="1" t="s">
        <v>310</v>
      </c>
      <c r="K34" s="1"/>
      <c r="L34" s="4"/>
    </row>
    <row r="35" spans="3:12" ht="20.25" x14ac:dyDescent="0.3">
      <c r="C35" s="2" t="s">
        <v>61</v>
      </c>
      <c r="D35" s="65"/>
      <c r="E35" s="1" t="s">
        <v>400</v>
      </c>
      <c r="F35" s="1"/>
      <c r="G35" s="2"/>
      <c r="H35" s="1"/>
      <c r="I35" s="1"/>
      <c r="J35" s="63"/>
      <c r="K35" s="63"/>
      <c r="L35" s="4"/>
    </row>
    <row r="36" spans="3:12" ht="20.25" x14ac:dyDescent="0.3">
      <c r="C36" s="2"/>
      <c r="D36" s="65"/>
      <c r="E36" s="2"/>
      <c r="F36" s="2"/>
      <c r="G36" s="2"/>
      <c r="H36" s="1"/>
      <c r="I36" s="1"/>
      <c r="J36" s="64" t="s">
        <v>311</v>
      </c>
      <c r="K36" s="64"/>
      <c r="L36" s="4"/>
    </row>
  </sheetData>
  <autoFilter ref="A8:M9">
    <sortState ref="A11:M30">
      <sortCondition descending="1" ref="L8:L9"/>
    </sortState>
  </autoFilter>
  <mergeCells count="15">
    <mergeCell ref="A8:A9"/>
    <mergeCell ref="B8:B9"/>
    <mergeCell ref="C8:C9"/>
    <mergeCell ref="E8:E9"/>
    <mergeCell ref="F8:F9"/>
    <mergeCell ref="E32:F32"/>
    <mergeCell ref="N8:N9"/>
    <mergeCell ref="D8:D9"/>
    <mergeCell ref="E1:L1"/>
    <mergeCell ref="K3:M3"/>
    <mergeCell ref="L8:L9"/>
    <mergeCell ref="M8:M9"/>
    <mergeCell ref="K8:K9"/>
    <mergeCell ref="J8:J9"/>
    <mergeCell ref="G8:I8"/>
  </mergeCells>
  <pageMargins left="0.17" right="0.11" top="0.22" bottom="0.47" header="0.3" footer="0.71"/>
  <pageSetup paperSize="9" scale="73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8"/>
  <sheetViews>
    <sheetView topLeftCell="A86" zoomScale="70" zoomScaleNormal="70" workbookViewId="0">
      <selection activeCell="M93" sqref="M93"/>
    </sheetView>
  </sheetViews>
  <sheetFormatPr defaultColWidth="10.42578125" defaultRowHeight="15.75" x14ac:dyDescent="0.25"/>
  <cols>
    <col min="1" max="1" width="4.85546875" style="78" customWidth="1"/>
    <col min="2" max="2" width="8" style="78" customWidth="1"/>
    <col min="3" max="3" width="29.5703125" style="78" customWidth="1"/>
    <col min="4" max="4" width="11.140625" style="147" customWidth="1"/>
    <col min="5" max="5" width="19" style="78" customWidth="1"/>
    <col min="6" max="6" width="9.5703125" style="104" customWidth="1"/>
    <col min="7" max="7" width="10.140625" style="78" customWidth="1"/>
    <col min="8" max="9" width="10.5703125" style="78" customWidth="1"/>
    <col min="10" max="10" width="13.5703125" style="78" customWidth="1"/>
    <col min="11" max="257" width="10.42578125" style="78"/>
    <col min="258" max="258" width="4.85546875" style="78" customWidth="1"/>
    <col min="259" max="259" width="8" style="78" customWidth="1"/>
    <col min="260" max="260" width="21.85546875" style="78" customWidth="1"/>
    <col min="261" max="261" width="19" style="78" customWidth="1"/>
    <col min="262" max="262" width="9.5703125" style="78" customWidth="1"/>
    <col min="263" max="263" width="10.140625" style="78" customWidth="1"/>
    <col min="264" max="265" width="10.5703125" style="78" customWidth="1"/>
    <col min="266" max="266" width="13.42578125" style="78" customWidth="1"/>
    <col min="267" max="513" width="10.42578125" style="78"/>
    <col min="514" max="514" width="4.85546875" style="78" customWidth="1"/>
    <col min="515" max="515" width="8" style="78" customWidth="1"/>
    <col min="516" max="516" width="21.85546875" style="78" customWidth="1"/>
    <col min="517" max="517" width="19" style="78" customWidth="1"/>
    <col min="518" max="518" width="9.5703125" style="78" customWidth="1"/>
    <col min="519" max="519" width="10.140625" style="78" customWidth="1"/>
    <col min="520" max="521" width="10.5703125" style="78" customWidth="1"/>
    <col min="522" max="522" width="13.42578125" style="78" customWidth="1"/>
    <col min="523" max="769" width="10.42578125" style="78"/>
    <col min="770" max="770" width="4.85546875" style="78" customWidth="1"/>
    <col min="771" max="771" width="8" style="78" customWidth="1"/>
    <col min="772" max="772" width="21.85546875" style="78" customWidth="1"/>
    <col min="773" max="773" width="19" style="78" customWidth="1"/>
    <col min="774" max="774" width="9.5703125" style="78" customWidth="1"/>
    <col min="775" max="775" width="10.140625" style="78" customWidth="1"/>
    <col min="776" max="777" width="10.5703125" style="78" customWidth="1"/>
    <col min="778" max="778" width="13.42578125" style="78" customWidth="1"/>
    <col min="779" max="1025" width="10.42578125" style="78"/>
    <col min="1026" max="1026" width="4.85546875" style="78" customWidth="1"/>
    <col min="1027" max="1027" width="8" style="78" customWidth="1"/>
    <col min="1028" max="1028" width="21.85546875" style="78" customWidth="1"/>
    <col min="1029" max="1029" width="19" style="78" customWidth="1"/>
    <col min="1030" max="1030" width="9.5703125" style="78" customWidth="1"/>
    <col min="1031" max="1031" width="10.140625" style="78" customWidth="1"/>
    <col min="1032" max="1033" width="10.5703125" style="78" customWidth="1"/>
    <col min="1034" max="1034" width="13.42578125" style="78" customWidth="1"/>
    <col min="1035" max="1281" width="10.42578125" style="78"/>
    <col min="1282" max="1282" width="4.85546875" style="78" customWidth="1"/>
    <col min="1283" max="1283" width="8" style="78" customWidth="1"/>
    <col min="1284" max="1284" width="21.85546875" style="78" customWidth="1"/>
    <col min="1285" max="1285" width="19" style="78" customWidth="1"/>
    <col min="1286" max="1286" width="9.5703125" style="78" customWidth="1"/>
    <col min="1287" max="1287" width="10.140625" style="78" customWidth="1"/>
    <col min="1288" max="1289" width="10.5703125" style="78" customWidth="1"/>
    <col min="1290" max="1290" width="13.42578125" style="78" customWidth="1"/>
    <col min="1291" max="1537" width="10.42578125" style="78"/>
    <col min="1538" max="1538" width="4.85546875" style="78" customWidth="1"/>
    <col min="1539" max="1539" width="8" style="78" customWidth="1"/>
    <col min="1540" max="1540" width="21.85546875" style="78" customWidth="1"/>
    <col min="1541" max="1541" width="19" style="78" customWidth="1"/>
    <col min="1542" max="1542" width="9.5703125" style="78" customWidth="1"/>
    <col min="1543" max="1543" width="10.140625" style="78" customWidth="1"/>
    <col min="1544" max="1545" width="10.5703125" style="78" customWidth="1"/>
    <col min="1546" max="1546" width="13.42578125" style="78" customWidth="1"/>
    <col min="1547" max="1793" width="10.42578125" style="78"/>
    <col min="1794" max="1794" width="4.85546875" style="78" customWidth="1"/>
    <col min="1795" max="1795" width="8" style="78" customWidth="1"/>
    <col min="1796" max="1796" width="21.85546875" style="78" customWidth="1"/>
    <col min="1797" max="1797" width="19" style="78" customWidth="1"/>
    <col min="1798" max="1798" width="9.5703125" style="78" customWidth="1"/>
    <col min="1799" max="1799" width="10.140625" style="78" customWidth="1"/>
    <col min="1800" max="1801" width="10.5703125" style="78" customWidth="1"/>
    <col min="1802" max="1802" width="13.42578125" style="78" customWidth="1"/>
    <col min="1803" max="2049" width="10.42578125" style="78"/>
    <col min="2050" max="2050" width="4.85546875" style="78" customWidth="1"/>
    <col min="2051" max="2051" width="8" style="78" customWidth="1"/>
    <col min="2052" max="2052" width="21.85546875" style="78" customWidth="1"/>
    <col min="2053" max="2053" width="19" style="78" customWidth="1"/>
    <col min="2054" max="2054" width="9.5703125" style="78" customWidth="1"/>
    <col min="2055" max="2055" width="10.140625" style="78" customWidth="1"/>
    <col min="2056" max="2057" width="10.5703125" style="78" customWidth="1"/>
    <col min="2058" max="2058" width="13.42578125" style="78" customWidth="1"/>
    <col min="2059" max="2305" width="10.42578125" style="78"/>
    <col min="2306" max="2306" width="4.85546875" style="78" customWidth="1"/>
    <col min="2307" max="2307" width="8" style="78" customWidth="1"/>
    <col min="2308" max="2308" width="21.85546875" style="78" customWidth="1"/>
    <col min="2309" max="2309" width="19" style="78" customWidth="1"/>
    <col min="2310" max="2310" width="9.5703125" style="78" customWidth="1"/>
    <col min="2311" max="2311" width="10.140625" style="78" customWidth="1"/>
    <col min="2312" max="2313" width="10.5703125" style="78" customWidth="1"/>
    <col min="2314" max="2314" width="13.42578125" style="78" customWidth="1"/>
    <col min="2315" max="2561" width="10.42578125" style="78"/>
    <col min="2562" max="2562" width="4.85546875" style="78" customWidth="1"/>
    <col min="2563" max="2563" width="8" style="78" customWidth="1"/>
    <col min="2564" max="2564" width="21.85546875" style="78" customWidth="1"/>
    <col min="2565" max="2565" width="19" style="78" customWidth="1"/>
    <col min="2566" max="2566" width="9.5703125" style="78" customWidth="1"/>
    <col min="2567" max="2567" width="10.140625" style="78" customWidth="1"/>
    <col min="2568" max="2569" width="10.5703125" style="78" customWidth="1"/>
    <col min="2570" max="2570" width="13.42578125" style="78" customWidth="1"/>
    <col min="2571" max="2817" width="10.42578125" style="78"/>
    <col min="2818" max="2818" width="4.85546875" style="78" customWidth="1"/>
    <col min="2819" max="2819" width="8" style="78" customWidth="1"/>
    <col min="2820" max="2820" width="21.85546875" style="78" customWidth="1"/>
    <col min="2821" max="2821" width="19" style="78" customWidth="1"/>
    <col min="2822" max="2822" width="9.5703125" style="78" customWidth="1"/>
    <col min="2823" max="2823" width="10.140625" style="78" customWidth="1"/>
    <col min="2824" max="2825" width="10.5703125" style="78" customWidth="1"/>
    <col min="2826" max="2826" width="13.42578125" style="78" customWidth="1"/>
    <col min="2827" max="3073" width="10.42578125" style="78"/>
    <col min="3074" max="3074" width="4.85546875" style="78" customWidth="1"/>
    <col min="3075" max="3075" width="8" style="78" customWidth="1"/>
    <col min="3076" max="3076" width="21.85546875" style="78" customWidth="1"/>
    <col min="3077" max="3077" width="19" style="78" customWidth="1"/>
    <col min="3078" max="3078" width="9.5703125" style="78" customWidth="1"/>
    <col min="3079" max="3079" width="10.140625" style="78" customWidth="1"/>
    <col min="3080" max="3081" width="10.5703125" style="78" customWidth="1"/>
    <col min="3082" max="3082" width="13.42578125" style="78" customWidth="1"/>
    <col min="3083" max="3329" width="10.42578125" style="78"/>
    <col min="3330" max="3330" width="4.85546875" style="78" customWidth="1"/>
    <col min="3331" max="3331" width="8" style="78" customWidth="1"/>
    <col min="3332" max="3332" width="21.85546875" style="78" customWidth="1"/>
    <col min="3333" max="3333" width="19" style="78" customWidth="1"/>
    <col min="3334" max="3334" width="9.5703125" style="78" customWidth="1"/>
    <col min="3335" max="3335" width="10.140625" style="78" customWidth="1"/>
    <col min="3336" max="3337" width="10.5703125" style="78" customWidth="1"/>
    <col min="3338" max="3338" width="13.42578125" style="78" customWidth="1"/>
    <col min="3339" max="3585" width="10.42578125" style="78"/>
    <col min="3586" max="3586" width="4.85546875" style="78" customWidth="1"/>
    <col min="3587" max="3587" width="8" style="78" customWidth="1"/>
    <col min="3588" max="3588" width="21.85546875" style="78" customWidth="1"/>
    <col min="3589" max="3589" width="19" style="78" customWidth="1"/>
    <col min="3590" max="3590" width="9.5703125" style="78" customWidth="1"/>
    <col min="3591" max="3591" width="10.140625" style="78" customWidth="1"/>
    <col min="3592" max="3593" width="10.5703125" style="78" customWidth="1"/>
    <col min="3594" max="3594" width="13.42578125" style="78" customWidth="1"/>
    <col min="3595" max="3841" width="10.42578125" style="78"/>
    <col min="3842" max="3842" width="4.85546875" style="78" customWidth="1"/>
    <col min="3843" max="3843" width="8" style="78" customWidth="1"/>
    <col min="3844" max="3844" width="21.85546875" style="78" customWidth="1"/>
    <col min="3845" max="3845" width="19" style="78" customWidth="1"/>
    <col min="3846" max="3846" width="9.5703125" style="78" customWidth="1"/>
    <col min="3847" max="3847" width="10.140625" style="78" customWidth="1"/>
    <col min="3848" max="3849" width="10.5703125" style="78" customWidth="1"/>
    <col min="3850" max="3850" width="13.42578125" style="78" customWidth="1"/>
    <col min="3851" max="4097" width="10.42578125" style="78"/>
    <col min="4098" max="4098" width="4.85546875" style="78" customWidth="1"/>
    <col min="4099" max="4099" width="8" style="78" customWidth="1"/>
    <col min="4100" max="4100" width="21.85546875" style="78" customWidth="1"/>
    <col min="4101" max="4101" width="19" style="78" customWidth="1"/>
    <col min="4102" max="4102" width="9.5703125" style="78" customWidth="1"/>
    <col min="4103" max="4103" width="10.140625" style="78" customWidth="1"/>
    <col min="4104" max="4105" width="10.5703125" style="78" customWidth="1"/>
    <col min="4106" max="4106" width="13.42578125" style="78" customWidth="1"/>
    <col min="4107" max="4353" width="10.42578125" style="78"/>
    <col min="4354" max="4354" width="4.85546875" style="78" customWidth="1"/>
    <col min="4355" max="4355" width="8" style="78" customWidth="1"/>
    <col min="4356" max="4356" width="21.85546875" style="78" customWidth="1"/>
    <col min="4357" max="4357" width="19" style="78" customWidth="1"/>
    <col min="4358" max="4358" width="9.5703125" style="78" customWidth="1"/>
    <col min="4359" max="4359" width="10.140625" style="78" customWidth="1"/>
    <col min="4360" max="4361" width="10.5703125" style="78" customWidth="1"/>
    <col min="4362" max="4362" width="13.42578125" style="78" customWidth="1"/>
    <col min="4363" max="4609" width="10.42578125" style="78"/>
    <col min="4610" max="4610" width="4.85546875" style="78" customWidth="1"/>
    <col min="4611" max="4611" width="8" style="78" customWidth="1"/>
    <col min="4612" max="4612" width="21.85546875" style="78" customWidth="1"/>
    <col min="4613" max="4613" width="19" style="78" customWidth="1"/>
    <col min="4614" max="4614" width="9.5703125" style="78" customWidth="1"/>
    <col min="4615" max="4615" width="10.140625" style="78" customWidth="1"/>
    <col min="4616" max="4617" width="10.5703125" style="78" customWidth="1"/>
    <col min="4618" max="4618" width="13.42578125" style="78" customWidth="1"/>
    <col min="4619" max="4865" width="10.42578125" style="78"/>
    <col min="4866" max="4866" width="4.85546875" style="78" customWidth="1"/>
    <col min="4867" max="4867" width="8" style="78" customWidth="1"/>
    <col min="4868" max="4868" width="21.85546875" style="78" customWidth="1"/>
    <col min="4869" max="4869" width="19" style="78" customWidth="1"/>
    <col min="4870" max="4870" width="9.5703125" style="78" customWidth="1"/>
    <col min="4871" max="4871" width="10.140625" style="78" customWidth="1"/>
    <col min="4872" max="4873" width="10.5703125" style="78" customWidth="1"/>
    <col min="4874" max="4874" width="13.42578125" style="78" customWidth="1"/>
    <col min="4875" max="5121" width="10.42578125" style="78"/>
    <col min="5122" max="5122" width="4.85546875" style="78" customWidth="1"/>
    <col min="5123" max="5123" width="8" style="78" customWidth="1"/>
    <col min="5124" max="5124" width="21.85546875" style="78" customWidth="1"/>
    <col min="5125" max="5125" width="19" style="78" customWidth="1"/>
    <col min="5126" max="5126" width="9.5703125" style="78" customWidth="1"/>
    <col min="5127" max="5127" width="10.140625" style="78" customWidth="1"/>
    <col min="5128" max="5129" width="10.5703125" style="78" customWidth="1"/>
    <col min="5130" max="5130" width="13.42578125" style="78" customWidth="1"/>
    <col min="5131" max="5377" width="10.42578125" style="78"/>
    <col min="5378" max="5378" width="4.85546875" style="78" customWidth="1"/>
    <col min="5379" max="5379" width="8" style="78" customWidth="1"/>
    <col min="5380" max="5380" width="21.85546875" style="78" customWidth="1"/>
    <col min="5381" max="5381" width="19" style="78" customWidth="1"/>
    <col min="5382" max="5382" width="9.5703125" style="78" customWidth="1"/>
    <col min="5383" max="5383" width="10.140625" style="78" customWidth="1"/>
    <col min="5384" max="5385" width="10.5703125" style="78" customWidth="1"/>
    <col min="5386" max="5386" width="13.42578125" style="78" customWidth="1"/>
    <col min="5387" max="5633" width="10.42578125" style="78"/>
    <col min="5634" max="5634" width="4.85546875" style="78" customWidth="1"/>
    <col min="5635" max="5635" width="8" style="78" customWidth="1"/>
    <col min="5636" max="5636" width="21.85546875" style="78" customWidth="1"/>
    <col min="5637" max="5637" width="19" style="78" customWidth="1"/>
    <col min="5638" max="5638" width="9.5703125" style="78" customWidth="1"/>
    <col min="5639" max="5639" width="10.140625" style="78" customWidth="1"/>
    <col min="5640" max="5641" width="10.5703125" style="78" customWidth="1"/>
    <col min="5642" max="5642" width="13.42578125" style="78" customWidth="1"/>
    <col min="5643" max="5889" width="10.42578125" style="78"/>
    <col min="5890" max="5890" width="4.85546875" style="78" customWidth="1"/>
    <col min="5891" max="5891" width="8" style="78" customWidth="1"/>
    <col min="5892" max="5892" width="21.85546875" style="78" customWidth="1"/>
    <col min="5893" max="5893" width="19" style="78" customWidth="1"/>
    <col min="5894" max="5894" width="9.5703125" style="78" customWidth="1"/>
    <col min="5895" max="5895" width="10.140625" style="78" customWidth="1"/>
    <col min="5896" max="5897" width="10.5703125" style="78" customWidth="1"/>
    <col min="5898" max="5898" width="13.42578125" style="78" customWidth="1"/>
    <col min="5899" max="6145" width="10.42578125" style="78"/>
    <col min="6146" max="6146" width="4.85546875" style="78" customWidth="1"/>
    <col min="6147" max="6147" width="8" style="78" customWidth="1"/>
    <col min="6148" max="6148" width="21.85546875" style="78" customWidth="1"/>
    <col min="6149" max="6149" width="19" style="78" customWidth="1"/>
    <col min="6150" max="6150" width="9.5703125" style="78" customWidth="1"/>
    <col min="6151" max="6151" width="10.140625" style="78" customWidth="1"/>
    <col min="6152" max="6153" width="10.5703125" style="78" customWidth="1"/>
    <col min="6154" max="6154" width="13.42578125" style="78" customWidth="1"/>
    <col min="6155" max="6401" width="10.42578125" style="78"/>
    <col min="6402" max="6402" width="4.85546875" style="78" customWidth="1"/>
    <col min="6403" max="6403" width="8" style="78" customWidth="1"/>
    <col min="6404" max="6404" width="21.85546875" style="78" customWidth="1"/>
    <col min="6405" max="6405" width="19" style="78" customWidth="1"/>
    <col min="6406" max="6406" width="9.5703125" style="78" customWidth="1"/>
    <col min="6407" max="6407" width="10.140625" style="78" customWidth="1"/>
    <col min="6408" max="6409" width="10.5703125" style="78" customWidth="1"/>
    <col min="6410" max="6410" width="13.42578125" style="78" customWidth="1"/>
    <col min="6411" max="6657" width="10.42578125" style="78"/>
    <col min="6658" max="6658" width="4.85546875" style="78" customWidth="1"/>
    <col min="6659" max="6659" width="8" style="78" customWidth="1"/>
    <col min="6660" max="6660" width="21.85546875" style="78" customWidth="1"/>
    <col min="6661" max="6661" width="19" style="78" customWidth="1"/>
    <col min="6662" max="6662" width="9.5703125" style="78" customWidth="1"/>
    <col min="6663" max="6663" width="10.140625" style="78" customWidth="1"/>
    <col min="6664" max="6665" width="10.5703125" style="78" customWidth="1"/>
    <col min="6666" max="6666" width="13.42578125" style="78" customWidth="1"/>
    <col min="6667" max="6913" width="10.42578125" style="78"/>
    <col min="6914" max="6914" width="4.85546875" style="78" customWidth="1"/>
    <col min="6915" max="6915" width="8" style="78" customWidth="1"/>
    <col min="6916" max="6916" width="21.85546875" style="78" customWidth="1"/>
    <col min="6917" max="6917" width="19" style="78" customWidth="1"/>
    <col min="6918" max="6918" width="9.5703125" style="78" customWidth="1"/>
    <col min="6919" max="6919" width="10.140625" style="78" customWidth="1"/>
    <col min="6920" max="6921" width="10.5703125" style="78" customWidth="1"/>
    <col min="6922" max="6922" width="13.42578125" style="78" customWidth="1"/>
    <col min="6923" max="7169" width="10.42578125" style="78"/>
    <col min="7170" max="7170" width="4.85546875" style="78" customWidth="1"/>
    <col min="7171" max="7171" width="8" style="78" customWidth="1"/>
    <col min="7172" max="7172" width="21.85546875" style="78" customWidth="1"/>
    <col min="7173" max="7173" width="19" style="78" customWidth="1"/>
    <col min="7174" max="7174" width="9.5703125" style="78" customWidth="1"/>
    <col min="7175" max="7175" width="10.140625" style="78" customWidth="1"/>
    <col min="7176" max="7177" width="10.5703125" style="78" customWidth="1"/>
    <col min="7178" max="7178" width="13.42578125" style="78" customWidth="1"/>
    <col min="7179" max="7425" width="10.42578125" style="78"/>
    <col min="7426" max="7426" width="4.85546875" style="78" customWidth="1"/>
    <col min="7427" max="7427" width="8" style="78" customWidth="1"/>
    <col min="7428" max="7428" width="21.85546875" style="78" customWidth="1"/>
    <col min="7429" max="7429" width="19" style="78" customWidth="1"/>
    <col min="7430" max="7430" width="9.5703125" style="78" customWidth="1"/>
    <col min="7431" max="7431" width="10.140625" style="78" customWidth="1"/>
    <col min="7432" max="7433" width="10.5703125" style="78" customWidth="1"/>
    <col min="7434" max="7434" width="13.42578125" style="78" customWidth="1"/>
    <col min="7435" max="7681" width="10.42578125" style="78"/>
    <col min="7682" max="7682" width="4.85546875" style="78" customWidth="1"/>
    <col min="7683" max="7683" width="8" style="78" customWidth="1"/>
    <col min="7684" max="7684" width="21.85546875" style="78" customWidth="1"/>
    <col min="7685" max="7685" width="19" style="78" customWidth="1"/>
    <col min="7686" max="7686" width="9.5703125" style="78" customWidth="1"/>
    <col min="7687" max="7687" width="10.140625" style="78" customWidth="1"/>
    <col min="7688" max="7689" width="10.5703125" style="78" customWidth="1"/>
    <col min="7690" max="7690" width="13.42578125" style="78" customWidth="1"/>
    <col min="7691" max="7937" width="10.42578125" style="78"/>
    <col min="7938" max="7938" width="4.85546875" style="78" customWidth="1"/>
    <col min="7939" max="7939" width="8" style="78" customWidth="1"/>
    <col min="7940" max="7940" width="21.85546875" style="78" customWidth="1"/>
    <col min="7941" max="7941" width="19" style="78" customWidth="1"/>
    <col min="7942" max="7942" width="9.5703125" style="78" customWidth="1"/>
    <col min="7943" max="7943" width="10.140625" style="78" customWidth="1"/>
    <col min="7944" max="7945" width="10.5703125" style="78" customWidth="1"/>
    <col min="7946" max="7946" width="13.42578125" style="78" customWidth="1"/>
    <col min="7947" max="8193" width="10.42578125" style="78"/>
    <col min="8194" max="8194" width="4.85546875" style="78" customWidth="1"/>
    <col min="8195" max="8195" width="8" style="78" customWidth="1"/>
    <col min="8196" max="8196" width="21.85546875" style="78" customWidth="1"/>
    <col min="8197" max="8197" width="19" style="78" customWidth="1"/>
    <col min="8198" max="8198" width="9.5703125" style="78" customWidth="1"/>
    <col min="8199" max="8199" width="10.140625" style="78" customWidth="1"/>
    <col min="8200" max="8201" width="10.5703125" style="78" customWidth="1"/>
    <col min="8202" max="8202" width="13.42578125" style="78" customWidth="1"/>
    <col min="8203" max="8449" width="10.42578125" style="78"/>
    <col min="8450" max="8450" width="4.85546875" style="78" customWidth="1"/>
    <col min="8451" max="8451" width="8" style="78" customWidth="1"/>
    <col min="8452" max="8452" width="21.85546875" style="78" customWidth="1"/>
    <col min="8453" max="8453" width="19" style="78" customWidth="1"/>
    <col min="8454" max="8454" width="9.5703125" style="78" customWidth="1"/>
    <col min="8455" max="8455" width="10.140625" style="78" customWidth="1"/>
    <col min="8456" max="8457" width="10.5703125" style="78" customWidth="1"/>
    <col min="8458" max="8458" width="13.42578125" style="78" customWidth="1"/>
    <col min="8459" max="8705" width="10.42578125" style="78"/>
    <col min="8706" max="8706" width="4.85546875" style="78" customWidth="1"/>
    <col min="8707" max="8707" width="8" style="78" customWidth="1"/>
    <col min="8708" max="8708" width="21.85546875" style="78" customWidth="1"/>
    <col min="8709" max="8709" width="19" style="78" customWidth="1"/>
    <col min="8710" max="8710" width="9.5703125" style="78" customWidth="1"/>
    <col min="8711" max="8711" width="10.140625" style="78" customWidth="1"/>
    <col min="8712" max="8713" width="10.5703125" style="78" customWidth="1"/>
    <col min="8714" max="8714" width="13.42578125" style="78" customWidth="1"/>
    <col min="8715" max="8961" width="10.42578125" style="78"/>
    <col min="8962" max="8962" width="4.85546875" style="78" customWidth="1"/>
    <col min="8963" max="8963" width="8" style="78" customWidth="1"/>
    <col min="8964" max="8964" width="21.85546875" style="78" customWidth="1"/>
    <col min="8965" max="8965" width="19" style="78" customWidth="1"/>
    <col min="8966" max="8966" width="9.5703125" style="78" customWidth="1"/>
    <col min="8967" max="8967" width="10.140625" style="78" customWidth="1"/>
    <col min="8968" max="8969" width="10.5703125" style="78" customWidth="1"/>
    <col min="8970" max="8970" width="13.42578125" style="78" customWidth="1"/>
    <col min="8971" max="9217" width="10.42578125" style="78"/>
    <col min="9218" max="9218" width="4.85546875" style="78" customWidth="1"/>
    <col min="9219" max="9219" width="8" style="78" customWidth="1"/>
    <col min="9220" max="9220" width="21.85546875" style="78" customWidth="1"/>
    <col min="9221" max="9221" width="19" style="78" customWidth="1"/>
    <col min="9222" max="9222" width="9.5703125" style="78" customWidth="1"/>
    <col min="9223" max="9223" width="10.140625" style="78" customWidth="1"/>
    <col min="9224" max="9225" width="10.5703125" style="78" customWidth="1"/>
    <col min="9226" max="9226" width="13.42578125" style="78" customWidth="1"/>
    <col min="9227" max="9473" width="10.42578125" style="78"/>
    <col min="9474" max="9474" width="4.85546875" style="78" customWidth="1"/>
    <col min="9475" max="9475" width="8" style="78" customWidth="1"/>
    <col min="9476" max="9476" width="21.85546875" style="78" customWidth="1"/>
    <col min="9477" max="9477" width="19" style="78" customWidth="1"/>
    <col min="9478" max="9478" width="9.5703125" style="78" customWidth="1"/>
    <col min="9479" max="9479" width="10.140625" style="78" customWidth="1"/>
    <col min="9480" max="9481" width="10.5703125" style="78" customWidth="1"/>
    <col min="9482" max="9482" width="13.42578125" style="78" customWidth="1"/>
    <col min="9483" max="9729" width="10.42578125" style="78"/>
    <col min="9730" max="9730" width="4.85546875" style="78" customWidth="1"/>
    <col min="9731" max="9731" width="8" style="78" customWidth="1"/>
    <col min="9732" max="9732" width="21.85546875" style="78" customWidth="1"/>
    <col min="9733" max="9733" width="19" style="78" customWidth="1"/>
    <col min="9734" max="9734" width="9.5703125" style="78" customWidth="1"/>
    <col min="9735" max="9735" width="10.140625" style="78" customWidth="1"/>
    <col min="9736" max="9737" width="10.5703125" style="78" customWidth="1"/>
    <col min="9738" max="9738" width="13.42578125" style="78" customWidth="1"/>
    <col min="9739" max="9985" width="10.42578125" style="78"/>
    <col min="9986" max="9986" width="4.85546875" style="78" customWidth="1"/>
    <col min="9987" max="9987" width="8" style="78" customWidth="1"/>
    <col min="9988" max="9988" width="21.85546875" style="78" customWidth="1"/>
    <col min="9989" max="9989" width="19" style="78" customWidth="1"/>
    <col min="9990" max="9990" width="9.5703125" style="78" customWidth="1"/>
    <col min="9991" max="9991" width="10.140625" style="78" customWidth="1"/>
    <col min="9992" max="9993" width="10.5703125" style="78" customWidth="1"/>
    <col min="9994" max="9994" width="13.42578125" style="78" customWidth="1"/>
    <col min="9995" max="10241" width="10.42578125" style="78"/>
    <col min="10242" max="10242" width="4.85546875" style="78" customWidth="1"/>
    <col min="10243" max="10243" width="8" style="78" customWidth="1"/>
    <col min="10244" max="10244" width="21.85546875" style="78" customWidth="1"/>
    <col min="10245" max="10245" width="19" style="78" customWidth="1"/>
    <col min="10246" max="10246" width="9.5703125" style="78" customWidth="1"/>
    <col min="10247" max="10247" width="10.140625" style="78" customWidth="1"/>
    <col min="10248" max="10249" width="10.5703125" style="78" customWidth="1"/>
    <col min="10250" max="10250" width="13.42578125" style="78" customWidth="1"/>
    <col min="10251" max="10497" width="10.42578125" style="78"/>
    <col min="10498" max="10498" width="4.85546875" style="78" customWidth="1"/>
    <col min="10499" max="10499" width="8" style="78" customWidth="1"/>
    <col min="10500" max="10500" width="21.85546875" style="78" customWidth="1"/>
    <col min="10501" max="10501" width="19" style="78" customWidth="1"/>
    <col min="10502" max="10502" width="9.5703125" style="78" customWidth="1"/>
    <col min="10503" max="10503" width="10.140625" style="78" customWidth="1"/>
    <col min="10504" max="10505" width="10.5703125" style="78" customWidth="1"/>
    <col min="10506" max="10506" width="13.42578125" style="78" customWidth="1"/>
    <col min="10507" max="10753" width="10.42578125" style="78"/>
    <col min="10754" max="10754" width="4.85546875" style="78" customWidth="1"/>
    <col min="10755" max="10755" width="8" style="78" customWidth="1"/>
    <col min="10756" max="10756" width="21.85546875" style="78" customWidth="1"/>
    <col min="10757" max="10757" width="19" style="78" customWidth="1"/>
    <col min="10758" max="10758" width="9.5703125" style="78" customWidth="1"/>
    <col min="10759" max="10759" width="10.140625" style="78" customWidth="1"/>
    <col min="10760" max="10761" width="10.5703125" style="78" customWidth="1"/>
    <col min="10762" max="10762" width="13.42578125" style="78" customWidth="1"/>
    <col min="10763" max="11009" width="10.42578125" style="78"/>
    <col min="11010" max="11010" width="4.85546875" style="78" customWidth="1"/>
    <col min="11011" max="11011" width="8" style="78" customWidth="1"/>
    <col min="11012" max="11012" width="21.85546875" style="78" customWidth="1"/>
    <col min="11013" max="11013" width="19" style="78" customWidth="1"/>
    <col min="11014" max="11014" width="9.5703125" style="78" customWidth="1"/>
    <col min="11015" max="11015" width="10.140625" style="78" customWidth="1"/>
    <col min="11016" max="11017" width="10.5703125" style="78" customWidth="1"/>
    <col min="11018" max="11018" width="13.42578125" style="78" customWidth="1"/>
    <col min="11019" max="11265" width="10.42578125" style="78"/>
    <col min="11266" max="11266" width="4.85546875" style="78" customWidth="1"/>
    <col min="11267" max="11267" width="8" style="78" customWidth="1"/>
    <col min="11268" max="11268" width="21.85546875" style="78" customWidth="1"/>
    <col min="11269" max="11269" width="19" style="78" customWidth="1"/>
    <col min="11270" max="11270" width="9.5703125" style="78" customWidth="1"/>
    <col min="11271" max="11271" width="10.140625" style="78" customWidth="1"/>
    <col min="11272" max="11273" width="10.5703125" style="78" customWidth="1"/>
    <col min="11274" max="11274" width="13.42578125" style="78" customWidth="1"/>
    <col min="11275" max="11521" width="10.42578125" style="78"/>
    <col min="11522" max="11522" width="4.85546875" style="78" customWidth="1"/>
    <col min="11523" max="11523" width="8" style="78" customWidth="1"/>
    <col min="11524" max="11524" width="21.85546875" style="78" customWidth="1"/>
    <col min="11525" max="11525" width="19" style="78" customWidth="1"/>
    <col min="11526" max="11526" width="9.5703125" style="78" customWidth="1"/>
    <col min="11527" max="11527" width="10.140625" style="78" customWidth="1"/>
    <col min="11528" max="11529" width="10.5703125" style="78" customWidth="1"/>
    <col min="11530" max="11530" width="13.42578125" style="78" customWidth="1"/>
    <col min="11531" max="11777" width="10.42578125" style="78"/>
    <col min="11778" max="11778" width="4.85546875" style="78" customWidth="1"/>
    <col min="11779" max="11779" width="8" style="78" customWidth="1"/>
    <col min="11780" max="11780" width="21.85546875" style="78" customWidth="1"/>
    <col min="11781" max="11781" width="19" style="78" customWidth="1"/>
    <col min="11782" max="11782" width="9.5703125" style="78" customWidth="1"/>
    <col min="11783" max="11783" width="10.140625" style="78" customWidth="1"/>
    <col min="11784" max="11785" width="10.5703125" style="78" customWidth="1"/>
    <col min="11786" max="11786" width="13.42578125" style="78" customWidth="1"/>
    <col min="11787" max="12033" width="10.42578125" style="78"/>
    <col min="12034" max="12034" width="4.85546875" style="78" customWidth="1"/>
    <col min="12035" max="12035" width="8" style="78" customWidth="1"/>
    <col min="12036" max="12036" width="21.85546875" style="78" customWidth="1"/>
    <col min="12037" max="12037" width="19" style="78" customWidth="1"/>
    <col min="12038" max="12038" width="9.5703125" style="78" customWidth="1"/>
    <col min="12039" max="12039" width="10.140625" style="78" customWidth="1"/>
    <col min="12040" max="12041" width="10.5703125" style="78" customWidth="1"/>
    <col min="12042" max="12042" width="13.42578125" style="78" customWidth="1"/>
    <col min="12043" max="12289" width="10.42578125" style="78"/>
    <col min="12290" max="12290" width="4.85546875" style="78" customWidth="1"/>
    <col min="12291" max="12291" width="8" style="78" customWidth="1"/>
    <col min="12292" max="12292" width="21.85546875" style="78" customWidth="1"/>
    <col min="12293" max="12293" width="19" style="78" customWidth="1"/>
    <col min="12294" max="12294" width="9.5703125" style="78" customWidth="1"/>
    <col min="12295" max="12295" width="10.140625" style="78" customWidth="1"/>
    <col min="12296" max="12297" width="10.5703125" style="78" customWidth="1"/>
    <col min="12298" max="12298" width="13.42578125" style="78" customWidth="1"/>
    <col min="12299" max="12545" width="10.42578125" style="78"/>
    <col min="12546" max="12546" width="4.85546875" style="78" customWidth="1"/>
    <col min="12547" max="12547" width="8" style="78" customWidth="1"/>
    <col min="12548" max="12548" width="21.85546875" style="78" customWidth="1"/>
    <col min="12549" max="12549" width="19" style="78" customWidth="1"/>
    <col min="12550" max="12550" width="9.5703125" style="78" customWidth="1"/>
    <col min="12551" max="12551" width="10.140625" style="78" customWidth="1"/>
    <col min="12552" max="12553" width="10.5703125" style="78" customWidth="1"/>
    <col min="12554" max="12554" width="13.42578125" style="78" customWidth="1"/>
    <col min="12555" max="12801" width="10.42578125" style="78"/>
    <col min="12802" max="12802" width="4.85546875" style="78" customWidth="1"/>
    <col min="12803" max="12803" width="8" style="78" customWidth="1"/>
    <col min="12804" max="12804" width="21.85546875" style="78" customWidth="1"/>
    <col min="12805" max="12805" width="19" style="78" customWidth="1"/>
    <col min="12806" max="12806" width="9.5703125" style="78" customWidth="1"/>
    <col min="12807" max="12807" width="10.140625" style="78" customWidth="1"/>
    <col min="12808" max="12809" width="10.5703125" style="78" customWidth="1"/>
    <col min="12810" max="12810" width="13.42578125" style="78" customWidth="1"/>
    <col min="12811" max="13057" width="10.42578125" style="78"/>
    <col min="13058" max="13058" width="4.85546875" style="78" customWidth="1"/>
    <col min="13059" max="13059" width="8" style="78" customWidth="1"/>
    <col min="13060" max="13060" width="21.85546875" style="78" customWidth="1"/>
    <col min="13061" max="13061" width="19" style="78" customWidth="1"/>
    <col min="13062" max="13062" width="9.5703125" style="78" customWidth="1"/>
    <col min="13063" max="13063" width="10.140625" style="78" customWidth="1"/>
    <col min="13064" max="13065" width="10.5703125" style="78" customWidth="1"/>
    <col min="13066" max="13066" width="13.42578125" style="78" customWidth="1"/>
    <col min="13067" max="13313" width="10.42578125" style="78"/>
    <col min="13314" max="13314" width="4.85546875" style="78" customWidth="1"/>
    <col min="13315" max="13315" width="8" style="78" customWidth="1"/>
    <col min="13316" max="13316" width="21.85546875" style="78" customWidth="1"/>
    <col min="13317" max="13317" width="19" style="78" customWidth="1"/>
    <col min="13318" max="13318" width="9.5703125" style="78" customWidth="1"/>
    <col min="13319" max="13319" width="10.140625" style="78" customWidth="1"/>
    <col min="13320" max="13321" width="10.5703125" style="78" customWidth="1"/>
    <col min="13322" max="13322" width="13.42578125" style="78" customWidth="1"/>
    <col min="13323" max="13569" width="10.42578125" style="78"/>
    <col min="13570" max="13570" width="4.85546875" style="78" customWidth="1"/>
    <col min="13571" max="13571" width="8" style="78" customWidth="1"/>
    <col min="13572" max="13572" width="21.85546875" style="78" customWidth="1"/>
    <col min="13573" max="13573" width="19" style="78" customWidth="1"/>
    <col min="13574" max="13574" width="9.5703125" style="78" customWidth="1"/>
    <col min="13575" max="13575" width="10.140625" style="78" customWidth="1"/>
    <col min="13576" max="13577" width="10.5703125" style="78" customWidth="1"/>
    <col min="13578" max="13578" width="13.42578125" style="78" customWidth="1"/>
    <col min="13579" max="13825" width="10.42578125" style="78"/>
    <col min="13826" max="13826" width="4.85546875" style="78" customWidth="1"/>
    <col min="13827" max="13827" width="8" style="78" customWidth="1"/>
    <col min="13828" max="13828" width="21.85546875" style="78" customWidth="1"/>
    <col min="13829" max="13829" width="19" style="78" customWidth="1"/>
    <col min="13830" max="13830" width="9.5703125" style="78" customWidth="1"/>
    <col min="13831" max="13831" width="10.140625" style="78" customWidth="1"/>
    <col min="13832" max="13833" width="10.5703125" style="78" customWidth="1"/>
    <col min="13834" max="13834" width="13.42578125" style="78" customWidth="1"/>
    <col min="13835" max="14081" width="10.42578125" style="78"/>
    <col min="14082" max="14082" width="4.85546875" style="78" customWidth="1"/>
    <col min="14083" max="14083" width="8" style="78" customWidth="1"/>
    <col min="14084" max="14084" width="21.85546875" style="78" customWidth="1"/>
    <col min="14085" max="14085" width="19" style="78" customWidth="1"/>
    <col min="14086" max="14086" width="9.5703125" style="78" customWidth="1"/>
    <col min="14087" max="14087" width="10.140625" style="78" customWidth="1"/>
    <col min="14088" max="14089" width="10.5703125" style="78" customWidth="1"/>
    <col min="14090" max="14090" width="13.42578125" style="78" customWidth="1"/>
    <col min="14091" max="14337" width="10.42578125" style="78"/>
    <col min="14338" max="14338" width="4.85546875" style="78" customWidth="1"/>
    <col min="14339" max="14339" width="8" style="78" customWidth="1"/>
    <col min="14340" max="14340" width="21.85546875" style="78" customWidth="1"/>
    <col min="14341" max="14341" width="19" style="78" customWidth="1"/>
    <col min="14342" max="14342" width="9.5703125" style="78" customWidth="1"/>
    <col min="14343" max="14343" width="10.140625" style="78" customWidth="1"/>
    <col min="14344" max="14345" width="10.5703125" style="78" customWidth="1"/>
    <col min="14346" max="14346" width="13.42578125" style="78" customWidth="1"/>
    <col min="14347" max="14593" width="10.42578125" style="78"/>
    <col min="14594" max="14594" width="4.85546875" style="78" customWidth="1"/>
    <col min="14595" max="14595" width="8" style="78" customWidth="1"/>
    <col min="14596" max="14596" width="21.85546875" style="78" customWidth="1"/>
    <col min="14597" max="14597" width="19" style="78" customWidth="1"/>
    <col min="14598" max="14598" width="9.5703125" style="78" customWidth="1"/>
    <col min="14599" max="14599" width="10.140625" style="78" customWidth="1"/>
    <col min="14600" max="14601" width="10.5703125" style="78" customWidth="1"/>
    <col min="14602" max="14602" width="13.42578125" style="78" customWidth="1"/>
    <col min="14603" max="14849" width="10.42578125" style="78"/>
    <col min="14850" max="14850" width="4.85546875" style="78" customWidth="1"/>
    <col min="14851" max="14851" width="8" style="78" customWidth="1"/>
    <col min="14852" max="14852" width="21.85546875" style="78" customWidth="1"/>
    <col min="14853" max="14853" width="19" style="78" customWidth="1"/>
    <col min="14854" max="14854" width="9.5703125" style="78" customWidth="1"/>
    <col min="14855" max="14855" width="10.140625" style="78" customWidth="1"/>
    <col min="14856" max="14857" width="10.5703125" style="78" customWidth="1"/>
    <col min="14858" max="14858" width="13.42578125" style="78" customWidth="1"/>
    <col min="14859" max="15105" width="10.42578125" style="78"/>
    <col min="15106" max="15106" width="4.85546875" style="78" customWidth="1"/>
    <col min="15107" max="15107" width="8" style="78" customWidth="1"/>
    <col min="15108" max="15108" width="21.85546875" style="78" customWidth="1"/>
    <col min="15109" max="15109" width="19" style="78" customWidth="1"/>
    <col min="15110" max="15110" width="9.5703125" style="78" customWidth="1"/>
    <col min="15111" max="15111" width="10.140625" style="78" customWidth="1"/>
    <col min="15112" max="15113" width="10.5703125" style="78" customWidth="1"/>
    <col min="15114" max="15114" width="13.42578125" style="78" customWidth="1"/>
    <col min="15115" max="15361" width="10.42578125" style="78"/>
    <col min="15362" max="15362" width="4.85546875" style="78" customWidth="1"/>
    <col min="15363" max="15363" width="8" style="78" customWidth="1"/>
    <col min="15364" max="15364" width="21.85546875" style="78" customWidth="1"/>
    <col min="15365" max="15365" width="19" style="78" customWidth="1"/>
    <col min="15366" max="15366" width="9.5703125" style="78" customWidth="1"/>
    <col min="15367" max="15367" width="10.140625" style="78" customWidth="1"/>
    <col min="15368" max="15369" width="10.5703125" style="78" customWidth="1"/>
    <col min="15370" max="15370" width="13.42578125" style="78" customWidth="1"/>
    <col min="15371" max="15617" width="10.42578125" style="78"/>
    <col min="15618" max="15618" width="4.85546875" style="78" customWidth="1"/>
    <col min="15619" max="15619" width="8" style="78" customWidth="1"/>
    <col min="15620" max="15620" width="21.85546875" style="78" customWidth="1"/>
    <col min="15621" max="15621" width="19" style="78" customWidth="1"/>
    <col min="15622" max="15622" width="9.5703125" style="78" customWidth="1"/>
    <col min="15623" max="15623" width="10.140625" style="78" customWidth="1"/>
    <col min="15624" max="15625" width="10.5703125" style="78" customWidth="1"/>
    <col min="15626" max="15626" width="13.42578125" style="78" customWidth="1"/>
    <col min="15627" max="15873" width="10.42578125" style="78"/>
    <col min="15874" max="15874" width="4.85546875" style="78" customWidth="1"/>
    <col min="15875" max="15875" width="8" style="78" customWidth="1"/>
    <col min="15876" max="15876" width="21.85546875" style="78" customWidth="1"/>
    <col min="15877" max="15877" width="19" style="78" customWidth="1"/>
    <col min="15878" max="15878" width="9.5703125" style="78" customWidth="1"/>
    <col min="15879" max="15879" width="10.140625" style="78" customWidth="1"/>
    <col min="15880" max="15881" width="10.5703125" style="78" customWidth="1"/>
    <col min="15882" max="15882" width="13.42578125" style="78" customWidth="1"/>
    <col min="15883" max="16129" width="10.42578125" style="78"/>
    <col min="16130" max="16130" width="4.85546875" style="78" customWidth="1"/>
    <col min="16131" max="16131" width="8" style="78" customWidth="1"/>
    <col min="16132" max="16132" width="21.85546875" style="78" customWidth="1"/>
    <col min="16133" max="16133" width="19" style="78" customWidth="1"/>
    <col min="16134" max="16134" width="9.5703125" style="78" customWidth="1"/>
    <col min="16135" max="16135" width="10.140625" style="78" customWidth="1"/>
    <col min="16136" max="16137" width="10.5703125" style="78" customWidth="1"/>
    <col min="16138" max="16138" width="13.42578125" style="78" customWidth="1"/>
    <col min="16139" max="16384" width="10.42578125" style="78"/>
  </cols>
  <sheetData>
    <row r="1" spans="1:13" s="72" customFormat="1" ht="18.75" customHeight="1" x14ac:dyDescent="0.4">
      <c r="A1" s="67"/>
      <c r="B1" s="68"/>
      <c r="C1" s="68"/>
      <c r="D1" s="146"/>
      <c r="E1" s="180" t="s">
        <v>62</v>
      </c>
      <c r="F1" s="180"/>
      <c r="G1" s="180"/>
      <c r="H1" s="180"/>
      <c r="I1" s="69"/>
      <c r="J1" s="69"/>
      <c r="K1" s="69"/>
      <c r="L1" s="70"/>
      <c r="M1" s="71"/>
    </row>
    <row r="2" spans="1:13" s="72" customFormat="1" ht="18.75" customHeight="1" x14ac:dyDescent="0.4">
      <c r="A2" s="67"/>
      <c r="B2" s="68"/>
      <c r="C2" s="68"/>
      <c r="D2" s="146"/>
      <c r="E2" s="68"/>
      <c r="F2" s="73"/>
      <c r="G2" s="74"/>
      <c r="H2" s="74"/>
      <c r="I2" s="75" t="s">
        <v>63</v>
      </c>
      <c r="J2" s="75"/>
      <c r="K2" s="75"/>
      <c r="M2" s="71"/>
    </row>
    <row r="3" spans="1:13" s="72" customFormat="1" ht="18.75" customHeight="1" x14ac:dyDescent="0.4">
      <c r="A3" s="67"/>
      <c r="B3" s="68"/>
      <c r="C3" s="68"/>
      <c r="D3" s="146"/>
      <c r="E3" s="180" t="s">
        <v>0</v>
      </c>
      <c r="F3" s="180"/>
      <c r="G3" s="180"/>
      <c r="H3" s="180"/>
      <c r="I3" s="75" t="s">
        <v>226</v>
      </c>
      <c r="J3" s="75"/>
      <c r="K3" s="75"/>
      <c r="M3" s="71"/>
    </row>
    <row r="4" spans="1:13" s="72" customFormat="1" ht="21.75" customHeight="1" x14ac:dyDescent="0.4">
      <c r="A4" s="67"/>
      <c r="B4" s="68"/>
      <c r="C4" s="68"/>
      <c r="D4" s="146"/>
      <c r="E4" s="68"/>
      <c r="F4" s="73"/>
      <c r="G4" s="74"/>
      <c r="H4" s="74"/>
      <c r="I4" s="8" t="s">
        <v>284</v>
      </c>
      <c r="J4" s="71"/>
      <c r="K4" s="70"/>
      <c r="M4" s="71"/>
    </row>
    <row r="5" spans="1:13" s="72" customFormat="1" ht="18.75" customHeight="1" x14ac:dyDescent="0.4">
      <c r="A5" s="67"/>
      <c r="B5" s="68"/>
      <c r="C5" s="68"/>
      <c r="D5" s="146"/>
      <c r="E5" s="180" t="s">
        <v>1</v>
      </c>
      <c r="F5" s="180"/>
      <c r="G5" s="180"/>
      <c r="H5" s="180"/>
      <c r="I5" s="8" t="s">
        <v>399</v>
      </c>
      <c r="J5" s="71"/>
      <c r="K5" s="70"/>
      <c r="M5" s="71"/>
    </row>
    <row r="6" spans="1:13" s="72" customFormat="1" ht="22.5" customHeight="1" x14ac:dyDescent="0.45">
      <c r="A6" s="67"/>
      <c r="B6" s="68"/>
      <c r="C6" s="68"/>
      <c r="D6" s="146"/>
      <c r="E6" s="180" t="s">
        <v>313</v>
      </c>
      <c r="F6" s="180"/>
      <c r="G6" s="180"/>
      <c r="H6" s="76" t="s">
        <v>314</v>
      </c>
      <c r="I6" s="77"/>
      <c r="J6" s="71"/>
      <c r="K6" s="70"/>
      <c r="M6" s="71"/>
    </row>
    <row r="7" spans="1:13" ht="15.6" x14ac:dyDescent="0.35">
      <c r="B7" s="79"/>
      <c r="C7" s="80"/>
      <c r="D7" s="144"/>
      <c r="E7" s="80"/>
      <c r="F7" s="79"/>
      <c r="G7" s="82"/>
      <c r="H7" s="82"/>
      <c r="I7" s="82"/>
      <c r="J7" s="83"/>
    </row>
    <row r="8" spans="1:13" ht="15.6" x14ac:dyDescent="0.35">
      <c r="B8" s="79"/>
      <c r="C8" s="80"/>
      <c r="D8" s="144"/>
      <c r="E8" s="80"/>
      <c r="F8" s="113" t="s">
        <v>315</v>
      </c>
      <c r="G8" s="82"/>
      <c r="H8" s="82"/>
      <c r="I8" s="82"/>
    </row>
    <row r="9" spans="1:13" ht="15.6" x14ac:dyDescent="0.35">
      <c r="B9" s="83" t="s">
        <v>316</v>
      </c>
    </row>
    <row r="10" spans="1:13" x14ac:dyDescent="0.25">
      <c r="A10" s="183" t="s">
        <v>317</v>
      </c>
      <c r="B10" s="183" t="s">
        <v>318</v>
      </c>
      <c r="C10" s="183" t="s">
        <v>3</v>
      </c>
      <c r="D10" s="184" t="s">
        <v>305</v>
      </c>
      <c r="E10" s="181" t="s">
        <v>312</v>
      </c>
      <c r="F10" s="181" t="s">
        <v>319</v>
      </c>
      <c r="G10" s="182" t="s">
        <v>320</v>
      </c>
      <c r="H10" s="183" t="s">
        <v>7</v>
      </c>
      <c r="I10" s="183" t="s">
        <v>321</v>
      </c>
      <c r="J10" s="183" t="s">
        <v>322</v>
      </c>
    </row>
    <row r="11" spans="1:13" x14ac:dyDescent="0.25">
      <c r="A11" s="183"/>
      <c r="B11" s="183"/>
      <c r="C11" s="183"/>
      <c r="D11" s="185"/>
      <c r="E11" s="181"/>
      <c r="F11" s="181"/>
      <c r="G11" s="182"/>
      <c r="H11" s="183"/>
      <c r="I11" s="183"/>
      <c r="J11" s="183"/>
    </row>
    <row r="12" spans="1:13" ht="20.45" x14ac:dyDescent="0.4">
      <c r="A12" s="85">
        <v>1</v>
      </c>
      <c r="B12" s="40">
        <v>50</v>
      </c>
      <c r="C12" s="41" t="s">
        <v>129</v>
      </c>
      <c r="D12" s="122" t="s">
        <v>359</v>
      </c>
      <c r="E12" s="32" t="s">
        <v>234</v>
      </c>
      <c r="F12" s="40">
        <v>247</v>
      </c>
      <c r="G12" s="118">
        <v>100</v>
      </c>
      <c r="H12" s="86">
        <f>SUM(F12:G12)</f>
        <v>347</v>
      </c>
      <c r="I12" s="86">
        <v>961</v>
      </c>
      <c r="J12" s="86"/>
    </row>
    <row r="13" spans="1:13" ht="20.45" x14ac:dyDescent="0.4">
      <c r="A13" s="85">
        <v>2</v>
      </c>
      <c r="B13" s="32" t="s">
        <v>246</v>
      </c>
      <c r="C13" s="47" t="s">
        <v>247</v>
      </c>
      <c r="D13" s="123">
        <v>22683</v>
      </c>
      <c r="E13" s="35" t="s">
        <v>248</v>
      </c>
      <c r="F13" s="40">
        <v>247</v>
      </c>
      <c r="G13" s="118">
        <v>100</v>
      </c>
      <c r="H13" s="86">
        <f t="shared" ref="H13:H17" si="0">SUM(F13:G13)</f>
        <v>347</v>
      </c>
      <c r="I13" s="86">
        <v>961</v>
      </c>
      <c r="J13" s="86"/>
    </row>
    <row r="14" spans="1:13" ht="20.45" x14ac:dyDescent="0.4">
      <c r="A14" s="85">
        <v>3</v>
      </c>
      <c r="B14" s="32" t="s">
        <v>12</v>
      </c>
      <c r="C14" s="34" t="s">
        <v>99</v>
      </c>
      <c r="D14" s="122">
        <v>23285</v>
      </c>
      <c r="E14" s="32" t="s">
        <v>102</v>
      </c>
      <c r="F14" s="40">
        <v>71</v>
      </c>
      <c r="G14" s="118">
        <v>0</v>
      </c>
      <c r="H14" s="86">
        <f t="shared" si="0"/>
        <v>71</v>
      </c>
      <c r="I14" s="86">
        <v>196</v>
      </c>
      <c r="J14" s="85"/>
    </row>
    <row r="15" spans="1:13" ht="20.45" x14ac:dyDescent="0.35">
      <c r="A15" s="85">
        <v>4</v>
      </c>
      <c r="B15" s="32" t="s">
        <v>273</v>
      </c>
      <c r="C15" s="33" t="s">
        <v>274</v>
      </c>
      <c r="D15" s="40">
        <v>17849</v>
      </c>
      <c r="E15" s="32" t="s">
        <v>275</v>
      </c>
      <c r="F15" s="118">
        <v>176</v>
      </c>
      <c r="G15" s="118">
        <v>90</v>
      </c>
      <c r="H15" s="86">
        <f t="shared" si="0"/>
        <v>266</v>
      </c>
      <c r="I15" s="86">
        <v>731</v>
      </c>
      <c r="J15" s="85"/>
    </row>
    <row r="16" spans="1:13" ht="20.45" x14ac:dyDescent="0.35">
      <c r="A16" s="85">
        <v>5</v>
      </c>
      <c r="B16" s="32" t="s">
        <v>249</v>
      </c>
      <c r="C16" s="42" t="s">
        <v>250</v>
      </c>
      <c r="D16" s="124">
        <v>76174</v>
      </c>
      <c r="E16" s="32" t="s">
        <v>251</v>
      </c>
      <c r="F16" s="118">
        <v>261</v>
      </c>
      <c r="G16" s="118">
        <v>100</v>
      </c>
      <c r="H16" s="86">
        <f t="shared" si="0"/>
        <v>361</v>
      </c>
      <c r="I16" s="87">
        <v>1000</v>
      </c>
      <c r="J16" s="85"/>
    </row>
    <row r="17" spans="1:10" ht="20.45" x14ac:dyDescent="0.4">
      <c r="A17" s="85">
        <v>6</v>
      </c>
      <c r="B17" s="35" t="s">
        <v>243</v>
      </c>
      <c r="C17" s="36" t="s">
        <v>244</v>
      </c>
      <c r="D17" s="122">
        <v>87670</v>
      </c>
      <c r="E17" s="32" t="s">
        <v>245</v>
      </c>
      <c r="F17" s="118" t="s">
        <v>334</v>
      </c>
      <c r="G17" s="118">
        <v>0</v>
      </c>
      <c r="H17" s="86">
        <f t="shared" si="0"/>
        <v>0</v>
      </c>
      <c r="I17" s="86">
        <v>361</v>
      </c>
      <c r="J17" s="85"/>
    </row>
    <row r="18" spans="1:10" ht="20.45" x14ac:dyDescent="0.4">
      <c r="A18" s="100"/>
      <c r="B18" s="108"/>
      <c r="C18" s="109"/>
      <c r="D18" s="148"/>
      <c r="E18" s="110"/>
      <c r="F18" s="114"/>
      <c r="G18" s="111"/>
      <c r="H18" s="111"/>
      <c r="I18" s="111"/>
      <c r="J18" s="100"/>
    </row>
    <row r="19" spans="1:10" ht="15.6" x14ac:dyDescent="0.35">
      <c r="B19" s="83" t="s">
        <v>331</v>
      </c>
    </row>
    <row r="20" spans="1:10" x14ac:dyDescent="0.25">
      <c r="A20" s="183" t="s">
        <v>317</v>
      </c>
      <c r="B20" s="183" t="s">
        <v>318</v>
      </c>
      <c r="C20" s="183" t="s">
        <v>3</v>
      </c>
      <c r="D20" s="184" t="s">
        <v>305</v>
      </c>
      <c r="E20" s="181" t="s">
        <v>312</v>
      </c>
      <c r="F20" s="181" t="s">
        <v>319</v>
      </c>
      <c r="G20" s="182" t="s">
        <v>320</v>
      </c>
      <c r="H20" s="183" t="s">
        <v>7</v>
      </c>
      <c r="I20" s="183" t="s">
        <v>321</v>
      </c>
      <c r="J20" s="183" t="s">
        <v>322</v>
      </c>
    </row>
    <row r="21" spans="1:10" s="84" customFormat="1" x14ac:dyDescent="0.25">
      <c r="A21" s="183"/>
      <c r="B21" s="183"/>
      <c r="C21" s="183"/>
      <c r="D21" s="185"/>
      <c r="E21" s="181"/>
      <c r="F21" s="181"/>
      <c r="G21" s="182"/>
      <c r="H21" s="183"/>
      <c r="I21" s="183"/>
      <c r="J21" s="183"/>
    </row>
    <row r="22" spans="1:10" s="84" customFormat="1" ht="20.45" x14ac:dyDescent="0.4">
      <c r="A22" s="85">
        <v>1</v>
      </c>
      <c r="B22" s="32" t="s">
        <v>29</v>
      </c>
      <c r="C22" s="34" t="s">
        <v>98</v>
      </c>
      <c r="D22" s="122">
        <v>21827</v>
      </c>
      <c r="E22" s="32" t="s">
        <v>101</v>
      </c>
      <c r="F22" s="40" t="s">
        <v>335</v>
      </c>
      <c r="G22" s="118">
        <v>0</v>
      </c>
      <c r="H22" s="86">
        <f>F22+G22</f>
        <v>322</v>
      </c>
      <c r="I22" s="86">
        <v>737</v>
      </c>
      <c r="J22" s="86"/>
    </row>
    <row r="23" spans="1:10" s="84" customFormat="1" ht="20.45" x14ac:dyDescent="0.4">
      <c r="A23" s="85">
        <v>2</v>
      </c>
      <c r="B23" s="32" t="s">
        <v>33</v>
      </c>
      <c r="C23" s="34" t="s">
        <v>181</v>
      </c>
      <c r="D23" s="122">
        <v>23406</v>
      </c>
      <c r="E23" s="32" t="s">
        <v>182</v>
      </c>
      <c r="F23" s="40" t="s">
        <v>336</v>
      </c>
      <c r="G23" s="118">
        <v>70</v>
      </c>
      <c r="H23" s="86">
        <f t="shared" ref="H23:H26" si="1">F23+G23</f>
        <v>428</v>
      </c>
      <c r="I23" s="86">
        <v>979</v>
      </c>
      <c r="J23" s="86"/>
    </row>
    <row r="24" spans="1:10" s="84" customFormat="1" ht="20.45" x14ac:dyDescent="0.4">
      <c r="A24" s="85">
        <v>3</v>
      </c>
      <c r="B24" s="32" t="s">
        <v>37</v>
      </c>
      <c r="C24" s="41" t="s">
        <v>139</v>
      </c>
      <c r="D24" s="122">
        <v>101646</v>
      </c>
      <c r="E24" s="32" t="s">
        <v>143</v>
      </c>
      <c r="F24" s="40" t="s">
        <v>337</v>
      </c>
      <c r="G24" s="118">
        <v>0</v>
      </c>
      <c r="H24" s="86">
        <f t="shared" si="1"/>
        <v>231</v>
      </c>
      <c r="I24" s="86">
        <v>540</v>
      </c>
      <c r="J24" s="85"/>
    </row>
    <row r="25" spans="1:10" s="84" customFormat="1" ht="20.45" x14ac:dyDescent="0.4">
      <c r="A25" s="85">
        <v>4</v>
      </c>
      <c r="B25" s="45">
        <v>57</v>
      </c>
      <c r="C25" s="46" t="s">
        <v>233</v>
      </c>
      <c r="D25" s="123">
        <v>70654</v>
      </c>
      <c r="E25" s="32" t="s">
        <v>235</v>
      </c>
      <c r="F25" s="118" t="s">
        <v>338</v>
      </c>
      <c r="G25" s="118">
        <v>90</v>
      </c>
      <c r="H25" s="86">
        <f t="shared" si="1"/>
        <v>437</v>
      </c>
      <c r="I25" s="87">
        <v>1000</v>
      </c>
      <c r="J25" s="85"/>
    </row>
    <row r="26" spans="1:10" s="84" customFormat="1" ht="20.45" x14ac:dyDescent="0.4">
      <c r="A26" s="85">
        <v>5</v>
      </c>
      <c r="B26" s="32" t="s">
        <v>83</v>
      </c>
      <c r="C26" s="41" t="s">
        <v>138</v>
      </c>
      <c r="D26" s="122">
        <v>21825</v>
      </c>
      <c r="E26" s="32" t="s">
        <v>142</v>
      </c>
      <c r="F26" s="118" t="s">
        <v>339</v>
      </c>
      <c r="G26" s="118">
        <v>0</v>
      </c>
      <c r="H26" s="86">
        <f t="shared" si="1"/>
        <v>296</v>
      </c>
      <c r="I26" s="86">
        <v>691</v>
      </c>
      <c r="J26" s="85"/>
    </row>
    <row r="28" spans="1:10" ht="15.6" x14ac:dyDescent="0.35">
      <c r="B28" s="83" t="s">
        <v>332</v>
      </c>
    </row>
    <row r="29" spans="1:10" x14ac:dyDescent="0.25">
      <c r="A29" s="183" t="s">
        <v>317</v>
      </c>
      <c r="B29" s="183" t="s">
        <v>318</v>
      </c>
      <c r="C29" s="183" t="s">
        <v>3</v>
      </c>
      <c r="D29" s="184" t="s">
        <v>305</v>
      </c>
      <c r="E29" s="181" t="s">
        <v>312</v>
      </c>
      <c r="F29" s="181" t="s">
        <v>319</v>
      </c>
      <c r="G29" s="182" t="s">
        <v>320</v>
      </c>
      <c r="H29" s="183" t="s">
        <v>7</v>
      </c>
      <c r="I29" s="183" t="s">
        <v>321</v>
      </c>
      <c r="J29" s="183" t="s">
        <v>322</v>
      </c>
    </row>
    <row r="30" spans="1:10" x14ac:dyDescent="0.25">
      <c r="A30" s="183"/>
      <c r="B30" s="183"/>
      <c r="C30" s="183"/>
      <c r="D30" s="185"/>
      <c r="E30" s="181"/>
      <c r="F30" s="181"/>
      <c r="G30" s="182"/>
      <c r="H30" s="183"/>
      <c r="I30" s="183"/>
      <c r="J30" s="183"/>
    </row>
    <row r="31" spans="1:10" ht="20.45" x14ac:dyDescent="0.4">
      <c r="A31" s="85">
        <v>1</v>
      </c>
      <c r="B31" s="32" t="s">
        <v>161</v>
      </c>
      <c r="C31" s="34" t="s">
        <v>175</v>
      </c>
      <c r="D31" s="122">
        <v>68286</v>
      </c>
      <c r="E31" s="32" t="s">
        <v>179</v>
      </c>
      <c r="F31" s="40">
        <v>244</v>
      </c>
      <c r="G31" s="118">
        <v>60</v>
      </c>
      <c r="H31" s="86">
        <f t="shared" ref="H31:H35" si="2">F31+G31</f>
        <v>304</v>
      </c>
      <c r="I31" s="86">
        <v>758</v>
      </c>
      <c r="J31" s="86"/>
    </row>
    <row r="32" spans="1:10" ht="20.45" x14ac:dyDescent="0.4">
      <c r="A32" s="85">
        <v>2</v>
      </c>
      <c r="B32" s="32" t="s">
        <v>71</v>
      </c>
      <c r="C32" s="34" t="s">
        <v>100</v>
      </c>
      <c r="D32" s="122">
        <v>21816</v>
      </c>
      <c r="E32" s="32" t="s">
        <v>103</v>
      </c>
      <c r="F32" s="40">
        <v>265</v>
      </c>
      <c r="G32" s="118">
        <v>100</v>
      </c>
      <c r="H32" s="86">
        <f t="shared" si="2"/>
        <v>365</v>
      </c>
      <c r="I32" s="86">
        <v>910</v>
      </c>
      <c r="J32" s="86"/>
    </row>
    <row r="33" spans="1:10" ht="20.25" x14ac:dyDescent="0.3">
      <c r="A33" s="85">
        <v>3</v>
      </c>
      <c r="B33" s="32" t="s">
        <v>11</v>
      </c>
      <c r="C33" s="34" t="s">
        <v>183</v>
      </c>
      <c r="D33" s="122">
        <v>93566</v>
      </c>
      <c r="E33" s="32" t="s">
        <v>184</v>
      </c>
      <c r="F33" s="40">
        <v>301</v>
      </c>
      <c r="G33" s="118">
        <v>0</v>
      </c>
      <c r="H33" s="86">
        <f t="shared" si="2"/>
        <v>301</v>
      </c>
      <c r="I33" s="86">
        <v>750</v>
      </c>
      <c r="J33" s="85"/>
    </row>
    <row r="34" spans="1:10" ht="20.45" customHeight="1" x14ac:dyDescent="0.3">
      <c r="A34" s="85">
        <v>4</v>
      </c>
      <c r="B34" s="32" t="s">
        <v>48</v>
      </c>
      <c r="C34" s="41" t="s">
        <v>208</v>
      </c>
      <c r="D34" s="122">
        <v>75941</v>
      </c>
      <c r="E34" s="32" t="s">
        <v>210</v>
      </c>
      <c r="F34" s="118">
        <v>292</v>
      </c>
      <c r="G34" s="118">
        <v>10</v>
      </c>
      <c r="H34" s="86">
        <f t="shared" si="2"/>
        <v>302</v>
      </c>
      <c r="I34" s="86">
        <v>753</v>
      </c>
      <c r="J34" s="85"/>
    </row>
    <row r="35" spans="1:10" ht="20.25" x14ac:dyDescent="0.3">
      <c r="A35" s="85">
        <v>5</v>
      </c>
      <c r="B35" s="35" t="s">
        <v>227</v>
      </c>
      <c r="C35" s="43" t="s">
        <v>228</v>
      </c>
      <c r="D35" s="123">
        <v>21850</v>
      </c>
      <c r="E35" s="35" t="s">
        <v>229</v>
      </c>
      <c r="F35" s="118">
        <v>301</v>
      </c>
      <c r="G35" s="118">
        <v>100</v>
      </c>
      <c r="H35" s="86">
        <f t="shared" si="2"/>
        <v>401</v>
      </c>
      <c r="I35" s="87">
        <v>1000</v>
      </c>
      <c r="J35" s="85"/>
    </row>
    <row r="36" spans="1:10" ht="20.45" x14ac:dyDescent="0.35">
      <c r="A36" s="100"/>
      <c r="B36" s="110"/>
      <c r="C36" s="112"/>
      <c r="D36" s="149"/>
      <c r="E36" s="110"/>
      <c r="F36" s="114"/>
      <c r="G36" s="111"/>
      <c r="H36" s="111"/>
      <c r="I36" s="111"/>
      <c r="J36" s="100"/>
    </row>
    <row r="37" spans="1:10" ht="15.6" x14ac:dyDescent="0.35">
      <c r="B37" s="83" t="s">
        <v>333</v>
      </c>
    </row>
    <row r="38" spans="1:10" x14ac:dyDescent="0.25">
      <c r="A38" s="183" t="s">
        <v>317</v>
      </c>
      <c r="B38" s="183" t="s">
        <v>318</v>
      </c>
      <c r="C38" s="183" t="s">
        <v>3</v>
      </c>
      <c r="D38" s="184" t="s">
        <v>305</v>
      </c>
      <c r="E38" s="181" t="s">
        <v>312</v>
      </c>
      <c r="F38" s="181" t="s">
        <v>319</v>
      </c>
      <c r="G38" s="182" t="s">
        <v>320</v>
      </c>
      <c r="H38" s="183" t="s">
        <v>7</v>
      </c>
      <c r="I38" s="183" t="s">
        <v>321</v>
      </c>
      <c r="J38" s="183" t="s">
        <v>322</v>
      </c>
    </row>
    <row r="39" spans="1:10" x14ac:dyDescent="0.25">
      <c r="A39" s="183"/>
      <c r="B39" s="183"/>
      <c r="C39" s="183"/>
      <c r="D39" s="185"/>
      <c r="E39" s="181"/>
      <c r="F39" s="181"/>
      <c r="G39" s="182"/>
      <c r="H39" s="183"/>
      <c r="I39" s="183"/>
      <c r="J39" s="183"/>
    </row>
    <row r="40" spans="1:10" ht="20.45" x14ac:dyDescent="0.4">
      <c r="A40" s="85">
        <v>1</v>
      </c>
      <c r="B40" s="32" t="s">
        <v>35</v>
      </c>
      <c r="C40" s="34" t="s">
        <v>171</v>
      </c>
      <c r="D40" s="122">
        <v>93337</v>
      </c>
      <c r="E40" s="32" t="s">
        <v>172</v>
      </c>
      <c r="F40" s="40">
        <v>292</v>
      </c>
      <c r="G40" s="118">
        <v>90</v>
      </c>
      <c r="H40" s="86">
        <f t="shared" ref="H40:H44" si="3">F40+G40</f>
        <v>382</v>
      </c>
      <c r="I40" s="86">
        <v>856</v>
      </c>
      <c r="J40" s="86"/>
    </row>
    <row r="41" spans="1:10" ht="20.25" x14ac:dyDescent="0.3">
      <c r="A41" s="85">
        <v>2</v>
      </c>
      <c r="B41" s="40">
        <v>13</v>
      </c>
      <c r="C41" s="41" t="s">
        <v>128</v>
      </c>
      <c r="D41" s="122">
        <v>22681</v>
      </c>
      <c r="E41" s="32" t="s">
        <v>130</v>
      </c>
      <c r="F41" s="40">
        <v>356</v>
      </c>
      <c r="G41" s="118">
        <v>90</v>
      </c>
      <c r="H41" s="86">
        <f t="shared" si="3"/>
        <v>446</v>
      </c>
      <c r="I41" s="87">
        <v>1000</v>
      </c>
      <c r="J41" s="86"/>
    </row>
    <row r="42" spans="1:10" ht="20.45" customHeight="1" x14ac:dyDescent="0.25">
      <c r="A42" s="85">
        <v>3</v>
      </c>
      <c r="B42" s="60" t="s">
        <v>283</v>
      </c>
      <c r="C42" s="33" t="s">
        <v>253</v>
      </c>
      <c r="D42" s="40">
        <v>84853</v>
      </c>
      <c r="E42" s="32" t="s">
        <v>254</v>
      </c>
      <c r="F42" s="40">
        <v>241</v>
      </c>
      <c r="G42" s="118">
        <v>0</v>
      </c>
      <c r="H42" s="86">
        <f t="shared" si="3"/>
        <v>241</v>
      </c>
      <c r="I42" s="86">
        <v>540</v>
      </c>
      <c r="J42" s="85"/>
    </row>
    <row r="43" spans="1:10" ht="20.25" x14ac:dyDescent="0.3">
      <c r="A43" s="85">
        <v>4</v>
      </c>
      <c r="B43" s="32" t="s">
        <v>230</v>
      </c>
      <c r="C43" s="34" t="s">
        <v>231</v>
      </c>
      <c r="D43" s="122">
        <v>94349</v>
      </c>
      <c r="E43" s="32" t="s">
        <v>232</v>
      </c>
      <c r="F43" s="118">
        <v>155</v>
      </c>
      <c r="G43" s="118">
        <v>60</v>
      </c>
      <c r="H43" s="86">
        <f t="shared" si="3"/>
        <v>215</v>
      </c>
      <c r="I43" s="86">
        <v>482</v>
      </c>
      <c r="J43" s="85"/>
    </row>
    <row r="44" spans="1:10" s="84" customFormat="1" ht="20.45" x14ac:dyDescent="0.4">
      <c r="A44" s="85">
        <v>5</v>
      </c>
      <c r="B44" s="32" t="s">
        <v>193</v>
      </c>
      <c r="C44" s="34" t="s">
        <v>196</v>
      </c>
      <c r="D44" s="122">
        <v>22157</v>
      </c>
      <c r="E44" s="32" t="s">
        <v>242</v>
      </c>
      <c r="F44" s="118">
        <v>337</v>
      </c>
      <c r="G44" s="118">
        <v>10</v>
      </c>
      <c r="H44" s="86">
        <f t="shared" si="3"/>
        <v>347</v>
      </c>
      <c r="I44" s="86">
        <v>778</v>
      </c>
      <c r="J44" s="85"/>
    </row>
    <row r="45" spans="1:10" s="84" customFormat="1" ht="20.45" x14ac:dyDescent="0.35">
      <c r="A45" s="100"/>
      <c r="B45" s="110"/>
      <c r="C45" s="112"/>
      <c r="D45" s="149"/>
      <c r="E45" s="110"/>
      <c r="F45" s="114"/>
      <c r="G45" s="111"/>
      <c r="H45" s="111"/>
      <c r="I45" s="111"/>
      <c r="J45" s="100"/>
    </row>
    <row r="46" spans="1:10" s="84" customFormat="1" ht="15.6" x14ac:dyDescent="0.35">
      <c r="A46" s="78"/>
      <c r="B46" s="79"/>
      <c r="C46" s="80"/>
      <c r="D46" s="144"/>
      <c r="E46" s="80"/>
      <c r="F46" s="113" t="s">
        <v>324</v>
      </c>
      <c r="G46" s="82"/>
      <c r="H46" s="82"/>
      <c r="I46" s="82"/>
      <c r="J46" s="78"/>
    </row>
    <row r="47" spans="1:10" s="84" customFormat="1" ht="15.6" x14ac:dyDescent="0.35">
      <c r="A47" s="78"/>
      <c r="B47" s="83" t="s">
        <v>316</v>
      </c>
      <c r="C47" s="78"/>
      <c r="D47" s="147"/>
      <c r="E47" s="78"/>
      <c r="F47" s="104"/>
      <c r="G47" s="78"/>
      <c r="H47" s="78"/>
      <c r="I47" s="78"/>
      <c r="J47" s="78"/>
    </row>
    <row r="48" spans="1:10" s="84" customFormat="1" x14ac:dyDescent="0.25">
      <c r="A48" s="183" t="s">
        <v>317</v>
      </c>
      <c r="B48" s="183" t="s">
        <v>318</v>
      </c>
      <c r="C48" s="183" t="s">
        <v>3</v>
      </c>
      <c r="D48" s="184" t="s">
        <v>305</v>
      </c>
      <c r="E48" s="181" t="s">
        <v>312</v>
      </c>
      <c r="F48" s="181" t="s">
        <v>319</v>
      </c>
      <c r="G48" s="182" t="s">
        <v>320</v>
      </c>
      <c r="H48" s="183" t="s">
        <v>7</v>
      </c>
      <c r="I48" s="183" t="s">
        <v>321</v>
      </c>
      <c r="J48" s="183" t="s">
        <v>322</v>
      </c>
    </row>
    <row r="49" spans="1:10" s="84" customFormat="1" x14ac:dyDescent="0.25">
      <c r="A49" s="183"/>
      <c r="B49" s="183"/>
      <c r="C49" s="183"/>
      <c r="D49" s="185"/>
      <c r="E49" s="181"/>
      <c r="F49" s="181"/>
      <c r="G49" s="182"/>
      <c r="H49" s="183"/>
      <c r="I49" s="183"/>
      <c r="J49" s="183"/>
    </row>
    <row r="50" spans="1:10" s="84" customFormat="1" ht="20.45" x14ac:dyDescent="0.4">
      <c r="A50" s="85">
        <v>1</v>
      </c>
      <c r="B50" s="32" t="s">
        <v>230</v>
      </c>
      <c r="C50" s="34" t="s">
        <v>231</v>
      </c>
      <c r="D50" s="122">
        <v>94349</v>
      </c>
      <c r="E50" s="32" t="s">
        <v>232</v>
      </c>
      <c r="F50" s="40">
        <v>358</v>
      </c>
      <c r="G50" s="118">
        <v>60</v>
      </c>
      <c r="H50" s="86">
        <f t="shared" ref="H50:H54" si="4">F50+G50</f>
        <v>418</v>
      </c>
      <c r="I50" s="86">
        <v>952</v>
      </c>
      <c r="J50" s="86"/>
    </row>
    <row r="51" spans="1:10" s="84" customFormat="1" ht="20.45" x14ac:dyDescent="0.4">
      <c r="A51" s="85">
        <v>2</v>
      </c>
      <c r="B51" s="32" t="s">
        <v>161</v>
      </c>
      <c r="C51" s="34" t="s">
        <v>175</v>
      </c>
      <c r="D51" s="122">
        <v>68286</v>
      </c>
      <c r="E51" s="32" t="s">
        <v>179</v>
      </c>
      <c r="F51" s="40">
        <v>324</v>
      </c>
      <c r="G51" s="118">
        <v>0</v>
      </c>
      <c r="H51" s="86">
        <f t="shared" si="4"/>
        <v>324</v>
      </c>
      <c r="I51" s="86">
        <v>738</v>
      </c>
      <c r="J51" s="86"/>
    </row>
    <row r="52" spans="1:10" ht="20.45" x14ac:dyDescent="0.4">
      <c r="A52" s="85">
        <v>3</v>
      </c>
      <c r="B52" s="32" t="s">
        <v>35</v>
      </c>
      <c r="C52" s="34" t="s">
        <v>171</v>
      </c>
      <c r="D52" s="122">
        <v>93337</v>
      </c>
      <c r="E52" s="32" t="s">
        <v>172</v>
      </c>
      <c r="F52" s="40">
        <v>344</v>
      </c>
      <c r="G52" s="118">
        <v>50</v>
      </c>
      <c r="H52" s="86">
        <f t="shared" si="4"/>
        <v>394</v>
      </c>
      <c r="I52" s="86">
        <v>897</v>
      </c>
      <c r="J52" s="85"/>
    </row>
    <row r="53" spans="1:10" s="91" customFormat="1" ht="20.45" x14ac:dyDescent="0.4">
      <c r="A53" s="85">
        <v>4</v>
      </c>
      <c r="B53" s="35" t="s">
        <v>227</v>
      </c>
      <c r="C53" s="43" t="s">
        <v>228</v>
      </c>
      <c r="D53" s="123">
        <v>21850</v>
      </c>
      <c r="E53" s="35" t="s">
        <v>229</v>
      </c>
      <c r="F53" s="118">
        <v>355</v>
      </c>
      <c r="G53" s="118">
        <v>0</v>
      </c>
      <c r="H53" s="86">
        <f t="shared" si="4"/>
        <v>355</v>
      </c>
      <c r="I53" s="86">
        <v>808</v>
      </c>
      <c r="J53" s="85"/>
    </row>
    <row r="54" spans="1:10" s="91" customFormat="1" ht="20.45" x14ac:dyDescent="0.4">
      <c r="A54" s="85">
        <v>5</v>
      </c>
      <c r="B54" s="32" t="s">
        <v>193</v>
      </c>
      <c r="C54" s="34" t="s">
        <v>196</v>
      </c>
      <c r="D54" s="122">
        <v>22157</v>
      </c>
      <c r="E54" s="32" t="s">
        <v>242</v>
      </c>
      <c r="F54" s="118">
        <v>359</v>
      </c>
      <c r="G54" s="118">
        <v>80</v>
      </c>
      <c r="H54" s="86">
        <f t="shared" si="4"/>
        <v>439</v>
      </c>
      <c r="I54" s="87">
        <v>1000</v>
      </c>
      <c r="J54" s="85"/>
    </row>
    <row r="55" spans="1:10" s="84" customFormat="1" ht="20.45" x14ac:dyDescent="0.4">
      <c r="A55" s="100"/>
      <c r="B55" s="108"/>
      <c r="C55" s="109"/>
      <c r="D55" s="148"/>
      <c r="E55" s="110"/>
      <c r="F55" s="114"/>
      <c r="G55" s="111"/>
      <c r="H55" s="111"/>
      <c r="I55" s="111"/>
      <c r="J55" s="100"/>
    </row>
    <row r="56" spans="1:10" s="84" customFormat="1" ht="15.6" x14ac:dyDescent="0.35">
      <c r="A56" s="78"/>
      <c r="B56" s="83" t="s">
        <v>331</v>
      </c>
      <c r="C56" s="78"/>
      <c r="D56" s="147"/>
      <c r="E56" s="78"/>
      <c r="F56" s="104"/>
      <c r="G56" s="78"/>
      <c r="H56" s="78"/>
      <c r="I56" s="78"/>
      <c r="J56" s="78"/>
    </row>
    <row r="57" spans="1:10" s="84" customFormat="1" x14ac:dyDescent="0.25">
      <c r="A57" s="183" t="s">
        <v>317</v>
      </c>
      <c r="B57" s="183" t="s">
        <v>318</v>
      </c>
      <c r="C57" s="183" t="s">
        <v>3</v>
      </c>
      <c r="D57" s="184" t="s">
        <v>305</v>
      </c>
      <c r="E57" s="181" t="s">
        <v>312</v>
      </c>
      <c r="F57" s="181" t="s">
        <v>319</v>
      </c>
      <c r="G57" s="182" t="s">
        <v>320</v>
      </c>
      <c r="H57" s="183" t="s">
        <v>7</v>
      </c>
      <c r="I57" s="183" t="s">
        <v>321</v>
      </c>
      <c r="J57" s="183" t="s">
        <v>322</v>
      </c>
    </row>
    <row r="58" spans="1:10" s="84" customFormat="1" x14ac:dyDescent="0.25">
      <c r="A58" s="183"/>
      <c r="B58" s="183"/>
      <c r="C58" s="183"/>
      <c r="D58" s="185"/>
      <c r="E58" s="181"/>
      <c r="F58" s="181"/>
      <c r="G58" s="182"/>
      <c r="H58" s="183"/>
      <c r="I58" s="183"/>
      <c r="J58" s="183"/>
    </row>
    <row r="59" spans="1:10" s="84" customFormat="1" ht="20.45" x14ac:dyDescent="0.4">
      <c r="A59" s="85">
        <v>1</v>
      </c>
      <c r="B59" s="32" t="s">
        <v>12</v>
      </c>
      <c r="C59" s="34" t="s">
        <v>99</v>
      </c>
      <c r="D59" s="122">
        <v>23285</v>
      </c>
      <c r="E59" s="32" t="s">
        <v>102</v>
      </c>
      <c r="F59" s="40">
        <v>82</v>
      </c>
      <c r="G59" s="118">
        <v>0</v>
      </c>
      <c r="H59" s="86">
        <f t="shared" ref="H59:H64" si="5">F59+G59</f>
        <v>82</v>
      </c>
      <c r="I59" s="86">
        <v>178</v>
      </c>
      <c r="J59" s="86"/>
    </row>
    <row r="60" spans="1:10" s="84" customFormat="1" ht="20.45" x14ac:dyDescent="0.4">
      <c r="A60" s="85">
        <v>2</v>
      </c>
      <c r="B60" s="32" t="s">
        <v>37</v>
      </c>
      <c r="C60" s="41" t="s">
        <v>139</v>
      </c>
      <c r="D60" s="122">
        <v>101646</v>
      </c>
      <c r="E60" s="32" t="s">
        <v>143</v>
      </c>
      <c r="F60" s="40" t="s">
        <v>301</v>
      </c>
      <c r="G60" s="118" t="s">
        <v>304</v>
      </c>
      <c r="H60" s="86" t="s">
        <v>304</v>
      </c>
      <c r="I60" s="86">
        <v>0</v>
      </c>
      <c r="J60" s="57" t="s">
        <v>325</v>
      </c>
    </row>
    <row r="61" spans="1:10" s="84" customFormat="1" ht="20.45" x14ac:dyDescent="0.4">
      <c r="A61" s="85">
        <v>3</v>
      </c>
      <c r="B61" s="40">
        <v>13</v>
      </c>
      <c r="C61" s="41" t="s">
        <v>128</v>
      </c>
      <c r="D61" s="122">
        <v>22681</v>
      </c>
      <c r="E61" s="32" t="s">
        <v>130</v>
      </c>
      <c r="F61" s="40">
        <v>353</v>
      </c>
      <c r="G61" s="118">
        <v>100</v>
      </c>
      <c r="H61" s="86">
        <f t="shared" si="5"/>
        <v>453</v>
      </c>
      <c r="I61" s="86">
        <v>987</v>
      </c>
      <c r="J61" s="85"/>
    </row>
    <row r="62" spans="1:10" s="84" customFormat="1" ht="20.45" x14ac:dyDescent="0.4">
      <c r="A62" s="85">
        <v>4</v>
      </c>
      <c r="B62" s="32" t="s">
        <v>33</v>
      </c>
      <c r="C62" s="34" t="s">
        <v>181</v>
      </c>
      <c r="D62" s="122">
        <v>23406</v>
      </c>
      <c r="E62" s="32" t="s">
        <v>182</v>
      </c>
      <c r="F62" s="118">
        <v>359</v>
      </c>
      <c r="G62" s="118">
        <v>100</v>
      </c>
      <c r="H62" s="86">
        <f t="shared" si="5"/>
        <v>459</v>
      </c>
      <c r="I62" s="87">
        <v>1000</v>
      </c>
      <c r="J62" s="85"/>
    </row>
    <row r="63" spans="1:10" s="84" customFormat="1" ht="20.45" x14ac:dyDescent="0.4">
      <c r="A63" s="85">
        <v>5</v>
      </c>
      <c r="B63" s="40">
        <v>50</v>
      </c>
      <c r="C63" s="41" t="s">
        <v>129</v>
      </c>
      <c r="D63" s="122" t="s">
        <v>359</v>
      </c>
      <c r="E63" s="32" t="s">
        <v>234</v>
      </c>
      <c r="F63" s="118">
        <v>358</v>
      </c>
      <c r="G63" s="118">
        <v>100</v>
      </c>
      <c r="H63" s="86">
        <f t="shared" si="5"/>
        <v>458</v>
      </c>
      <c r="I63" s="86">
        <v>997</v>
      </c>
      <c r="J63" s="85"/>
    </row>
    <row r="64" spans="1:10" ht="20.45" x14ac:dyDescent="0.4">
      <c r="A64" s="85">
        <v>6</v>
      </c>
      <c r="B64" s="35" t="s">
        <v>243</v>
      </c>
      <c r="C64" s="36" t="s">
        <v>244</v>
      </c>
      <c r="D64" s="122">
        <v>87670</v>
      </c>
      <c r="E64" s="32" t="s">
        <v>245</v>
      </c>
      <c r="F64" s="118">
        <v>254</v>
      </c>
      <c r="G64" s="118">
        <v>0</v>
      </c>
      <c r="H64" s="86">
        <f t="shared" si="5"/>
        <v>254</v>
      </c>
      <c r="I64" s="86">
        <v>553</v>
      </c>
      <c r="J64" s="85"/>
    </row>
    <row r="65" spans="1:12" ht="15.6" x14ac:dyDescent="0.35">
      <c r="L65" s="104"/>
    </row>
    <row r="66" spans="1:12" ht="15.6" x14ac:dyDescent="0.35">
      <c r="B66" s="83" t="s">
        <v>332</v>
      </c>
      <c r="K66" s="83"/>
      <c r="L66" s="104"/>
    </row>
    <row r="67" spans="1:12" x14ac:dyDescent="0.25">
      <c r="A67" s="183" t="s">
        <v>317</v>
      </c>
      <c r="B67" s="183" t="s">
        <v>318</v>
      </c>
      <c r="C67" s="183" t="s">
        <v>3</v>
      </c>
      <c r="D67" s="184" t="s">
        <v>305</v>
      </c>
      <c r="E67" s="181" t="s">
        <v>312</v>
      </c>
      <c r="F67" s="181" t="s">
        <v>319</v>
      </c>
      <c r="G67" s="182" t="s">
        <v>320</v>
      </c>
      <c r="H67" s="183" t="s">
        <v>7</v>
      </c>
      <c r="I67" s="183" t="s">
        <v>321</v>
      </c>
      <c r="J67" s="183" t="s">
        <v>322</v>
      </c>
      <c r="K67" s="84"/>
    </row>
    <row r="68" spans="1:12" x14ac:dyDescent="0.25">
      <c r="A68" s="183"/>
      <c r="B68" s="183"/>
      <c r="C68" s="183"/>
      <c r="D68" s="185"/>
      <c r="E68" s="181"/>
      <c r="F68" s="181"/>
      <c r="G68" s="182"/>
      <c r="H68" s="183"/>
      <c r="I68" s="183"/>
      <c r="J68" s="183"/>
      <c r="K68" s="88"/>
      <c r="L68" s="88"/>
    </row>
    <row r="69" spans="1:12" ht="20.45" x14ac:dyDescent="0.4">
      <c r="A69" s="85">
        <v>1</v>
      </c>
      <c r="B69" s="32" t="s">
        <v>29</v>
      </c>
      <c r="C69" s="34" t="s">
        <v>98</v>
      </c>
      <c r="D69" s="122">
        <v>21827</v>
      </c>
      <c r="E69" s="32" t="s">
        <v>101</v>
      </c>
      <c r="F69" s="40">
        <v>277</v>
      </c>
      <c r="G69" s="118">
        <v>90</v>
      </c>
      <c r="H69" s="86">
        <f t="shared" ref="H69:H73" si="6">F69+G69</f>
        <v>367</v>
      </c>
      <c r="I69" s="86">
        <v>808</v>
      </c>
      <c r="J69" s="86"/>
      <c r="K69" s="84"/>
    </row>
    <row r="70" spans="1:12" ht="20.45" x14ac:dyDescent="0.4">
      <c r="A70" s="85">
        <v>2</v>
      </c>
      <c r="B70" s="32" t="s">
        <v>11</v>
      </c>
      <c r="C70" s="34" t="s">
        <v>183</v>
      </c>
      <c r="D70" s="122">
        <v>93566</v>
      </c>
      <c r="E70" s="32" t="s">
        <v>184</v>
      </c>
      <c r="F70" s="40">
        <v>259</v>
      </c>
      <c r="G70" s="118">
        <v>80</v>
      </c>
      <c r="H70" s="86">
        <f t="shared" si="6"/>
        <v>339</v>
      </c>
      <c r="I70" s="86">
        <v>746</v>
      </c>
      <c r="J70" s="86"/>
    </row>
    <row r="71" spans="1:12" ht="20.45" x14ac:dyDescent="0.4">
      <c r="A71" s="85">
        <v>3</v>
      </c>
      <c r="B71" s="45">
        <v>57</v>
      </c>
      <c r="C71" s="46" t="s">
        <v>233</v>
      </c>
      <c r="D71" s="123">
        <v>70654</v>
      </c>
      <c r="E71" s="32" t="s">
        <v>235</v>
      </c>
      <c r="F71" s="40">
        <v>274</v>
      </c>
      <c r="G71" s="118">
        <v>100</v>
      </c>
      <c r="H71" s="86">
        <f t="shared" si="6"/>
        <v>374</v>
      </c>
      <c r="I71" s="86">
        <v>823</v>
      </c>
      <c r="J71" s="85"/>
    </row>
    <row r="72" spans="1:12" s="72" customFormat="1" ht="18.75" x14ac:dyDescent="0.3">
      <c r="A72" s="154">
        <v>4</v>
      </c>
      <c r="B72" s="32" t="s">
        <v>273</v>
      </c>
      <c r="C72" s="33" t="s">
        <v>274</v>
      </c>
      <c r="D72" s="40">
        <v>17849</v>
      </c>
      <c r="E72" s="32" t="s">
        <v>275</v>
      </c>
      <c r="F72" s="40" t="s">
        <v>301</v>
      </c>
      <c r="G72" s="155" t="s">
        <v>304</v>
      </c>
      <c r="H72" s="154" t="s">
        <v>304</v>
      </c>
      <c r="I72" s="154">
        <v>0</v>
      </c>
      <c r="J72" s="156" t="s">
        <v>325</v>
      </c>
    </row>
    <row r="73" spans="1:12" ht="20.45" customHeight="1" x14ac:dyDescent="0.3">
      <c r="A73" s="85">
        <v>5</v>
      </c>
      <c r="B73" s="32" t="s">
        <v>48</v>
      </c>
      <c r="C73" s="41" t="s">
        <v>208</v>
      </c>
      <c r="D73" s="122">
        <v>75941</v>
      </c>
      <c r="E73" s="32" t="s">
        <v>210</v>
      </c>
      <c r="F73" s="118">
        <v>354</v>
      </c>
      <c r="G73" s="118">
        <v>100</v>
      </c>
      <c r="H73" s="86">
        <f t="shared" si="6"/>
        <v>454</v>
      </c>
      <c r="I73" s="87">
        <v>1000</v>
      </c>
      <c r="J73" s="85"/>
    </row>
    <row r="74" spans="1:12" ht="20.25" x14ac:dyDescent="0.25">
      <c r="A74" s="100"/>
      <c r="B74" s="110"/>
      <c r="C74" s="112"/>
      <c r="D74" s="149"/>
      <c r="E74" s="110"/>
      <c r="F74" s="114"/>
      <c r="G74" s="111"/>
      <c r="H74" s="111"/>
      <c r="I74" s="111"/>
      <c r="J74" s="100"/>
    </row>
    <row r="75" spans="1:12" ht="15.6" x14ac:dyDescent="0.35">
      <c r="B75" s="83" t="s">
        <v>333</v>
      </c>
    </row>
    <row r="76" spans="1:12" x14ac:dyDescent="0.25">
      <c r="A76" s="183" t="s">
        <v>317</v>
      </c>
      <c r="B76" s="183" t="s">
        <v>318</v>
      </c>
      <c r="C76" s="183" t="s">
        <v>3</v>
      </c>
      <c r="D76" s="184" t="s">
        <v>305</v>
      </c>
      <c r="E76" s="181" t="s">
        <v>312</v>
      </c>
      <c r="F76" s="181" t="s">
        <v>319</v>
      </c>
      <c r="G76" s="182" t="s">
        <v>320</v>
      </c>
      <c r="H76" s="183" t="s">
        <v>7</v>
      </c>
      <c r="I76" s="183" t="s">
        <v>321</v>
      </c>
      <c r="J76" s="183" t="s">
        <v>322</v>
      </c>
    </row>
    <row r="77" spans="1:12" x14ac:dyDescent="0.25">
      <c r="A77" s="183"/>
      <c r="B77" s="183"/>
      <c r="C77" s="183"/>
      <c r="D77" s="185"/>
      <c r="E77" s="181"/>
      <c r="F77" s="181"/>
      <c r="G77" s="182"/>
      <c r="H77" s="183"/>
      <c r="I77" s="183"/>
      <c r="J77" s="183"/>
    </row>
    <row r="78" spans="1:12" ht="20.45" x14ac:dyDescent="0.4">
      <c r="A78" s="85">
        <v>1</v>
      </c>
      <c r="B78" s="32" t="s">
        <v>71</v>
      </c>
      <c r="C78" s="34" t="s">
        <v>100</v>
      </c>
      <c r="D78" s="122">
        <v>21816</v>
      </c>
      <c r="E78" s="32" t="s">
        <v>103</v>
      </c>
      <c r="F78" s="40">
        <v>359</v>
      </c>
      <c r="G78" s="118">
        <v>100</v>
      </c>
      <c r="H78" s="86">
        <f t="shared" ref="H78:H82" si="7">F78+G78</f>
        <v>459</v>
      </c>
      <c r="I78" s="87">
        <v>1000</v>
      </c>
      <c r="J78" s="86"/>
    </row>
    <row r="79" spans="1:12" ht="20.45" x14ac:dyDescent="0.4">
      <c r="A79" s="85">
        <v>2</v>
      </c>
      <c r="B79" s="32" t="s">
        <v>246</v>
      </c>
      <c r="C79" s="47" t="s">
        <v>247</v>
      </c>
      <c r="D79" s="123">
        <v>22683</v>
      </c>
      <c r="E79" s="35" t="s">
        <v>248</v>
      </c>
      <c r="F79" s="40">
        <v>358</v>
      </c>
      <c r="G79" s="118">
        <v>90</v>
      </c>
      <c r="H79" s="86">
        <f t="shared" si="7"/>
        <v>448</v>
      </c>
      <c r="I79" s="86">
        <v>976</v>
      </c>
      <c r="J79" s="86"/>
    </row>
    <row r="80" spans="1:12" ht="20.25" x14ac:dyDescent="0.3">
      <c r="A80" s="85">
        <v>3</v>
      </c>
      <c r="B80" s="32" t="s">
        <v>83</v>
      </c>
      <c r="C80" s="41" t="s">
        <v>138</v>
      </c>
      <c r="D80" s="122">
        <v>21825</v>
      </c>
      <c r="E80" s="32" t="s">
        <v>142</v>
      </c>
      <c r="F80" s="40">
        <v>357</v>
      </c>
      <c r="G80" s="118">
        <v>0</v>
      </c>
      <c r="H80" s="86">
        <f t="shared" si="7"/>
        <v>357</v>
      </c>
      <c r="I80" s="86">
        <v>778</v>
      </c>
      <c r="J80" s="85"/>
    </row>
    <row r="81" spans="1:10" ht="20.45" customHeight="1" x14ac:dyDescent="0.25">
      <c r="A81" s="85">
        <v>4</v>
      </c>
      <c r="B81" s="60" t="s">
        <v>283</v>
      </c>
      <c r="C81" s="33" t="s">
        <v>253</v>
      </c>
      <c r="D81" s="40">
        <v>84853</v>
      </c>
      <c r="E81" s="32" t="s">
        <v>254</v>
      </c>
      <c r="F81" s="118">
        <v>330</v>
      </c>
      <c r="G81" s="118">
        <v>60</v>
      </c>
      <c r="H81" s="86">
        <f t="shared" si="7"/>
        <v>390</v>
      </c>
      <c r="I81" s="86">
        <v>850</v>
      </c>
      <c r="J81" s="85"/>
    </row>
    <row r="82" spans="1:10" ht="20.25" x14ac:dyDescent="0.25">
      <c r="A82" s="85">
        <v>5</v>
      </c>
      <c r="B82" s="32" t="s">
        <v>249</v>
      </c>
      <c r="C82" s="42" t="s">
        <v>250</v>
      </c>
      <c r="D82" s="124">
        <v>76174</v>
      </c>
      <c r="E82" s="32" t="s">
        <v>251</v>
      </c>
      <c r="F82" s="118">
        <v>360</v>
      </c>
      <c r="G82" s="118">
        <v>90</v>
      </c>
      <c r="H82" s="86">
        <f t="shared" si="7"/>
        <v>450</v>
      </c>
      <c r="I82" s="86">
        <v>980</v>
      </c>
      <c r="J82" s="85"/>
    </row>
    <row r="83" spans="1:10" ht="20.45" x14ac:dyDescent="0.35">
      <c r="A83" s="100"/>
      <c r="B83" s="110"/>
      <c r="C83" s="112"/>
      <c r="D83" s="149"/>
      <c r="E83" s="110"/>
      <c r="F83" s="114"/>
      <c r="G83" s="111"/>
      <c r="H83" s="111"/>
      <c r="I83" s="111"/>
      <c r="J83" s="100"/>
    </row>
    <row r="84" spans="1:10" ht="15.6" x14ac:dyDescent="0.35">
      <c r="B84" s="79"/>
      <c r="C84" s="80"/>
      <c r="D84" s="144"/>
      <c r="E84" s="80"/>
      <c r="F84" s="113" t="s">
        <v>326</v>
      </c>
      <c r="G84" s="82"/>
      <c r="H84" s="82"/>
      <c r="I84" s="82"/>
    </row>
    <row r="85" spans="1:10" ht="15.6" x14ac:dyDescent="0.35">
      <c r="B85" s="83" t="s">
        <v>316</v>
      </c>
    </row>
    <row r="86" spans="1:10" x14ac:dyDescent="0.25">
      <c r="A86" s="183" t="s">
        <v>317</v>
      </c>
      <c r="B86" s="183" t="s">
        <v>318</v>
      </c>
      <c r="C86" s="183" t="s">
        <v>3</v>
      </c>
      <c r="D86" s="184" t="s">
        <v>305</v>
      </c>
      <c r="E86" s="181" t="s">
        <v>312</v>
      </c>
      <c r="F86" s="181" t="s">
        <v>319</v>
      </c>
      <c r="G86" s="182" t="s">
        <v>320</v>
      </c>
      <c r="H86" s="183" t="s">
        <v>7</v>
      </c>
      <c r="I86" s="183" t="s">
        <v>321</v>
      </c>
      <c r="J86" s="183" t="s">
        <v>322</v>
      </c>
    </row>
    <row r="87" spans="1:10" x14ac:dyDescent="0.25">
      <c r="A87" s="183"/>
      <c r="B87" s="183"/>
      <c r="C87" s="183"/>
      <c r="D87" s="185"/>
      <c r="E87" s="181"/>
      <c r="F87" s="181"/>
      <c r="G87" s="182"/>
      <c r="H87" s="183"/>
      <c r="I87" s="183"/>
      <c r="J87" s="183"/>
    </row>
    <row r="88" spans="1:10" ht="20.45" x14ac:dyDescent="0.4">
      <c r="A88" s="85">
        <v>1</v>
      </c>
      <c r="B88" s="32" t="s">
        <v>230</v>
      </c>
      <c r="C88" s="34" t="s">
        <v>231</v>
      </c>
      <c r="D88" s="122">
        <v>94349</v>
      </c>
      <c r="E88" s="32" t="s">
        <v>232</v>
      </c>
      <c r="F88" s="40" t="s">
        <v>301</v>
      </c>
      <c r="G88" s="118" t="s">
        <v>304</v>
      </c>
      <c r="H88" s="86" t="s">
        <v>304</v>
      </c>
      <c r="I88" s="86">
        <v>0</v>
      </c>
      <c r="J88" s="57" t="s">
        <v>325</v>
      </c>
    </row>
    <row r="89" spans="1:10" ht="20.25" x14ac:dyDescent="0.3">
      <c r="A89" s="85">
        <v>2</v>
      </c>
      <c r="B89" s="32" t="s">
        <v>83</v>
      </c>
      <c r="C89" s="41" t="s">
        <v>138</v>
      </c>
      <c r="D89" s="122">
        <v>21825</v>
      </c>
      <c r="E89" s="32" t="s">
        <v>142</v>
      </c>
      <c r="F89" s="40">
        <v>333</v>
      </c>
      <c r="G89" s="118">
        <v>70</v>
      </c>
      <c r="H89" s="86">
        <f t="shared" ref="H89:H92" si="8">F89+G89</f>
        <v>403</v>
      </c>
      <c r="I89" s="86">
        <v>971</v>
      </c>
      <c r="J89" s="86"/>
    </row>
    <row r="90" spans="1:10" ht="20.25" x14ac:dyDescent="0.3">
      <c r="A90" s="85">
        <v>3</v>
      </c>
      <c r="B90" s="32" t="s">
        <v>35</v>
      </c>
      <c r="C90" s="34" t="s">
        <v>171</v>
      </c>
      <c r="D90" s="122">
        <v>93337</v>
      </c>
      <c r="E90" s="32" t="s">
        <v>172</v>
      </c>
      <c r="F90" s="40">
        <v>329</v>
      </c>
      <c r="G90" s="118">
        <v>20</v>
      </c>
      <c r="H90" s="86">
        <f t="shared" si="8"/>
        <v>349</v>
      </c>
      <c r="I90" s="86">
        <v>841</v>
      </c>
      <c r="J90" s="85"/>
    </row>
    <row r="91" spans="1:10" ht="20.25" x14ac:dyDescent="0.25">
      <c r="A91" s="85">
        <v>4</v>
      </c>
      <c r="B91" s="60" t="s">
        <v>283</v>
      </c>
      <c r="C91" s="33" t="s">
        <v>253</v>
      </c>
      <c r="D91" s="40">
        <v>84853</v>
      </c>
      <c r="E91" s="32" t="s">
        <v>254</v>
      </c>
      <c r="F91" s="118">
        <v>335</v>
      </c>
      <c r="G91" s="118">
        <v>80</v>
      </c>
      <c r="H91" s="86">
        <f t="shared" si="8"/>
        <v>415</v>
      </c>
      <c r="I91" s="87">
        <v>1000</v>
      </c>
      <c r="J91" s="85"/>
    </row>
    <row r="92" spans="1:10" ht="20.25" x14ac:dyDescent="0.3">
      <c r="A92" s="85">
        <v>5</v>
      </c>
      <c r="B92" s="35" t="s">
        <v>243</v>
      </c>
      <c r="C92" s="36" t="s">
        <v>244</v>
      </c>
      <c r="D92" s="122">
        <v>87670</v>
      </c>
      <c r="E92" s="32" t="s">
        <v>245</v>
      </c>
      <c r="F92" s="118">
        <v>281</v>
      </c>
      <c r="G92" s="118">
        <v>100</v>
      </c>
      <c r="H92" s="86">
        <f t="shared" si="8"/>
        <v>381</v>
      </c>
      <c r="I92" s="86">
        <v>918</v>
      </c>
      <c r="J92" s="85"/>
    </row>
    <row r="93" spans="1:10" ht="20.25" x14ac:dyDescent="0.3">
      <c r="A93" s="100"/>
      <c r="B93" s="108"/>
      <c r="C93" s="109"/>
      <c r="D93" s="148"/>
      <c r="E93" s="110"/>
      <c r="F93" s="114"/>
      <c r="G93" s="111"/>
      <c r="H93" s="111"/>
      <c r="I93" s="111"/>
      <c r="J93" s="100"/>
    </row>
    <row r="94" spans="1:10" x14ac:dyDescent="0.25">
      <c r="B94" s="83" t="s">
        <v>331</v>
      </c>
    </row>
    <row r="95" spans="1:10" x14ac:dyDescent="0.25">
      <c r="A95" s="183" t="s">
        <v>317</v>
      </c>
      <c r="B95" s="183" t="s">
        <v>318</v>
      </c>
      <c r="C95" s="183" t="s">
        <v>3</v>
      </c>
      <c r="D95" s="184" t="s">
        <v>305</v>
      </c>
      <c r="E95" s="181" t="s">
        <v>312</v>
      </c>
      <c r="F95" s="181" t="s">
        <v>319</v>
      </c>
      <c r="G95" s="182" t="s">
        <v>320</v>
      </c>
      <c r="H95" s="183" t="s">
        <v>7</v>
      </c>
      <c r="I95" s="183" t="s">
        <v>321</v>
      </c>
      <c r="J95" s="183" t="s">
        <v>322</v>
      </c>
    </row>
    <row r="96" spans="1:10" x14ac:dyDescent="0.25">
      <c r="A96" s="183"/>
      <c r="B96" s="183"/>
      <c r="C96" s="183"/>
      <c r="D96" s="185"/>
      <c r="E96" s="181"/>
      <c r="F96" s="181"/>
      <c r="G96" s="182"/>
      <c r="H96" s="183"/>
      <c r="I96" s="183"/>
      <c r="J96" s="183"/>
    </row>
    <row r="97" spans="1:10" ht="20.25" x14ac:dyDescent="0.3">
      <c r="A97" s="85">
        <v>1</v>
      </c>
      <c r="B97" s="32" t="s">
        <v>71</v>
      </c>
      <c r="C97" s="34" t="s">
        <v>100</v>
      </c>
      <c r="D97" s="122">
        <v>21816</v>
      </c>
      <c r="E97" s="32" t="s">
        <v>103</v>
      </c>
      <c r="F97" s="40">
        <v>357</v>
      </c>
      <c r="G97" s="118">
        <v>100</v>
      </c>
      <c r="H97" s="86">
        <f t="shared" ref="H97:H101" si="9">F97+G97</f>
        <v>457</v>
      </c>
      <c r="I97" s="86">
        <v>996</v>
      </c>
      <c r="J97" s="86"/>
    </row>
    <row r="98" spans="1:10" ht="20.25" x14ac:dyDescent="0.3">
      <c r="A98" s="85">
        <v>2</v>
      </c>
      <c r="B98" s="40">
        <v>50</v>
      </c>
      <c r="C98" s="41" t="s">
        <v>129</v>
      </c>
      <c r="D98" s="122" t="s">
        <v>359</v>
      </c>
      <c r="E98" s="32" t="s">
        <v>234</v>
      </c>
      <c r="F98" s="40">
        <v>359</v>
      </c>
      <c r="G98" s="118">
        <v>100</v>
      </c>
      <c r="H98" s="86">
        <f t="shared" si="9"/>
        <v>459</v>
      </c>
      <c r="I98" s="87">
        <v>1000</v>
      </c>
      <c r="J98" s="86"/>
    </row>
    <row r="99" spans="1:10" ht="20.25" x14ac:dyDescent="0.3">
      <c r="A99" s="85">
        <v>3</v>
      </c>
      <c r="B99" s="32" t="s">
        <v>161</v>
      </c>
      <c r="C99" s="34" t="s">
        <v>175</v>
      </c>
      <c r="D99" s="122">
        <v>68286</v>
      </c>
      <c r="E99" s="32" t="s">
        <v>179</v>
      </c>
      <c r="F99" s="40">
        <v>354</v>
      </c>
      <c r="G99" s="118">
        <v>20</v>
      </c>
      <c r="H99" s="86">
        <f t="shared" si="9"/>
        <v>374</v>
      </c>
      <c r="I99" s="86">
        <v>815</v>
      </c>
      <c r="J99" s="85"/>
    </row>
    <row r="100" spans="1:10" s="72" customFormat="1" ht="18.75" x14ac:dyDescent="0.3">
      <c r="A100" s="154">
        <v>4</v>
      </c>
      <c r="B100" s="32" t="s">
        <v>273</v>
      </c>
      <c r="C100" s="33" t="s">
        <v>274</v>
      </c>
      <c r="D100" s="40">
        <v>17849</v>
      </c>
      <c r="E100" s="32" t="s">
        <v>275</v>
      </c>
      <c r="F100" s="40" t="s">
        <v>301</v>
      </c>
      <c r="G100" s="155" t="s">
        <v>304</v>
      </c>
      <c r="H100" s="154" t="s">
        <v>304</v>
      </c>
      <c r="I100" s="154">
        <v>0</v>
      </c>
      <c r="J100" s="156" t="s">
        <v>325</v>
      </c>
    </row>
    <row r="101" spans="1:10" ht="20.25" x14ac:dyDescent="0.3">
      <c r="A101" s="85">
        <v>5</v>
      </c>
      <c r="B101" s="32" t="s">
        <v>48</v>
      </c>
      <c r="C101" s="41" t="s">
        <v>208</v>
      </c>
      <c r="D101" s="122">
        <v>75941</v>
      </c>
      <c r="E101" s="32" t="s">
        <v>210</v>
      </c>
      <c r="F101" s="118">
        <v>358</v>
      </c>
      <c r="G101" s="118">
        <v>50</v>
      </c>
      <c r="H101" s="86">
        <f t="shared" si="9"/>
        <v>408</v>
      </c>
      <c r="I101" s="86">
        <v>889</v>
      </c>
      <c r="J101" s="85"/>
    </row>
    <row r="103" spans="1:10" x14ac:dyDescent="0.25">
      <c r="B103" s="83" t="s">
        <v>332</v>
      </c>
    </row>
    <row r="104" spans="1:10" x14ac:dyDescent="0.25">
      <c r="A104" s="183" t="s">
        <v>317</v>
      </c>
      <c r="B104" s="183" t="s">
        <v>318</v>
      </c>
      <c r="C104" s="183" t="s">
        <v>3</v>
      </c>
      <c r="D104" s="184" t="s">
        <v>305</v>
      </c>
      <c r="E104" s="181" t="s">
        <v>312</v>
      </c>
      <c r="F104" s="181" t="s">
        <v>319</v>
      </c>
      <c r="G104" s="182" t="s">
        <v>320</v>
      </c>
      <c r="H104" s="183" t="s">
        <v>7</v>
      </c>
      <c r="I104" s="183" t="s">
        <v>321</v>
      </c>
      <c r="J104" s="183" t="s">
        <v>322</v>
      </c>
    </row>
    <row r="105" spans="1:10" x14ac:dyDescent="0.25">
      <c r="A105" s="183"/>
      <c r="B105" s="183"/>
      <c r="C105" s="183"/>
      <c r="D105" s="185"/>
      <c r="E105" s="181"/>
      <c r="F105" s="181"/>
      <c r="G105" s="182"/>
      <c r="H105" s="183"/>
      <c r="I105" s="183"/>
      <c r="J105" s="183"/>
    </row>
    <row r="106" spans="1:10" ht="20.25" x14ac:dyDescent="0.3">
      <c r="A106" s="85">
        <v>1</v>
      </c>
      <c r="B106" s="32" t="s">
        <v>29</v>
      </c>
      <c r="C106" s="34" t="s">
        <v>98</v>
      </c>
      <c r="D106" s="122">
        <v>21827</v>
      </c>
      <c r="E106" s="32" t="s">
        <v>101</v>
      </c>
      <c r="F106" s="40">
        <v>359</v>
      </c>
      <c r="G106" s="118">
        <v>80</v>
      </c>
      <c r="H106" s="86">
        <f t="shared" ref="H106:H110" si="10">F106+G106</f>
        <v>439</v>
      </c>
      <c r="I106" s="86">
        <v>988</v>
      </c>
      <c r="J106" s="86"/>
    </row>
    <row r="107" spans="1:10" ht="20.25" x14ac:dyDescent="0.3">
      <c r="A107" s="85">
        <v>2</v>
      </c>
      <c r="B107" s="32" t="s">
        <v>193</v>
      </c>
      <c r="C107" s="34" t="s">
        <v>196</v>
      </c>
      <c r="D107" s="122">
        <v>22157</v>
      </c>
      <c r="E107" s="32" t="s">
        <v>242</v>
      </c>
      <c r="F107" s="40">
        <v>360</v>
      </c>
      <c r="G107" s="118">
        <v>0</v>
      </c>
      <c r="H107" s="86">
        <f t="shared" si="10"/>
        <v>360</v>
      </c>
      <c r="I107" s="86">
        <v>810</v>
      </c>
      <c r="J107" s="86"/>
    </row>
    <row r="108" spans="1:10" ht="20.25" x14ac:dyDescent="0.3">
      <c r="A108" s="85">
        <v>3</v>
      </c>
      <c r="B108" s="32" t="s">
        <v>11</v>
      </c>
      <c r="C108" s="34" t="s">
        <v>183</v>
      </c>
      <c r="D108" s="122">
        <v>93566</v>
      </c>
      <c r="E108" s="32" t="s">
        <v>184</v>
      </c>
      <c r="F108" s="40">
        <v>356</v>
      </c>
      <c r="G108" s="118">
        <v>40</v>
      </c>
      <c r="H108" s="86">
        <f t="shared" si="10"/>
        <v>396</v>
      </c>
      <c r="I108" s="86">
        <v>892</v>
      </c>
      <c r="J108" s="85"/>
    </row>
    <row r="109" spans="1:10" ht="20.25" x14ac:dyDescent="0.3">
      <c r="A109" s="85">
        <v>4</v>
      </c>
      <c r="B109" s="32" t="s">
        <v>33</v>
      </c>
      <c r="C109" s="34" t="s">
        <v>181</v>
      </c>
      <c r="D109" s="122">
        <v>23406</v>
      </c>
      <c r="E109" s="32" t="s">
        <v>182</v>
      </c>
      <c r="F109" s="118">
        <v>351</v>
      </c>
      <c r="G109" s="118">
        <v>90</v>
      </c>
      <c r="H109" s="86">
        <f t="shared" si="10"/>
        <v>441</v>
      </c>
      <c r="I109" s="86">
        <v>993</v>
      </c>
      <c r="J109" s="85"/>
    </row>
    <row r="110" spans="1:10" ht="20.25" x14ac:dyDescent="0.3">
      <c r="A110" s="85">
        <v>5</v>
      </c>
      <c r="B110" s="35" t="s">
        <v>227</v>
      </c>
      <c r="C110" s="43" t="s">
        <v>228</v>
      </c>
      <c r="D110" s="123">
        <v>21850</v>
      </c>
      <c r="E110" s="35" t="s">
        <v>229</v>
      </c>
      <c r="F110" s="118">
        <v>354</v>
      </c>
      <c r="G110" s="118">
        <v>90</v>
      </c>
      <c r="H110" s="86">
        <f t="shared" si="10"/>
        <v>444</v>
      </c>
      <c r="I110" s="87">
        <v>1000</v>
      </c>
      <c r="J110" s="85"/>
    </row>
    <row r="111" spans="1:10" ht="20.25" x14ac:dyDescent="0.25">
      <c r="A111" s="100"/>
      <c r="B111" s="110"/>
      <c r="C111" s="112"/>
      <c r="D111" s="149"/>
      <c r="E111" s="110"/>
      <c r="F111" s="114"/>
      <c r="G111" s="111"/>
      <c r="H111" s="111"/>
      <c r="I111" s="111"/>
      <c r="J111" s="100"/>
    </row>
    <row r="112" spans="1:10" x14ac:dyDescent="0.25">
      <c r="B112" s="83" t="s">
        <v>333</v>
      </c>
    </row>
    <row r="113" spans="1:10" x14ac:dyDescent="0.25">
      <c r="A113" s="183" t="s">
        <v>317</v>
      </c>
      <c r="B113" s="183" t="s">
        <v>318</v>
      </c>
      <c r="C113" s="183" t="s">
        <v>3</v>
      </c>
      <c r="D113" s="184" t="s">
        <v>305</v>
      </c>
      <c r="E113" s="181" t="s">
        <v>312</v>
      </c>
      <c r="F113" s="181" t="s">
        <v>319</v>
      </c>
      <c r="G113" s="182" t="s">
        <v>320</v>
      </c>
      <c r="H113" s="183" t="s">
        <v>7</v>
      </c>
      <c r="I113" s="183" t="s">
        <v>321</v>
      </c>
      <c r="J113" s="183" t="s">
        <v>322</v>
      </c>
    </row>
    <row r="114" spans="1:10" x14ac:dyDescent="0.25">
      <c r="A114" s="183"/>
      <c r="B114" s="183"/>
      <c r="C114" s="183"/>
      <c r="D114" s="185"/>
      <c r="E114" s="181"/>
      <c r="F114" s="181"/>
      <c r="G114" s="182"/>
      <c r="H114" s="183"/>
      <c r="I114" s="183"/>
      <c r="J114" s="183"/>
    </row>
    <row r="115" spans="1:10" ht="20.25" x14ac:dyDescent="0.3">
      <c r="A115" s="85">
        <v>1</v>
      </c>
      <c r="B115" s="32" t="s">
        <v>37</v>
      </c>
      <c r="C115" s="41" t="s">
        <v>139</v>
      </c>
      <c r="D115" s="122">
        <v>101646</v>
      </c>
      <c r="E115" s="32" t="s">
        <v>143</v>
      </c>
      <c r="F115" s="40">
        <v>356</v>
      </c>
      <c r="G115" s="118">
        <v>80</v>
      </c>
      <c r="H115" s="86">
        <f t="shared" ref="H115:H120" si="11">F115+G115</f>
        <v>436</v>
      </c>
      <c r="I115" s="86">
        <v>954</v>
      </c>
      <c r="J115" s="86"/>
    </row>
    <row r="116" spans="1:10" ht="20.25" x14ac:dyDescent="0.3">
      <c r="A116" s="85">
        <v>2</v>
      </c>
      <c r="B116" s="40">
        <v>13</v>
      </c>
      <c r="C116" s="41" t="s">
        <v>128</v>
      </c>
      <c r="D116" s="122">
        <v>22681</v>
      </c>
      <c r="E116" s="32" t="s">
        <v>130</v>
      </c>
      <c r="F116" s="40">
        <v>357</v>
      </c>
      <c r="G116" s="118">
        <v>100</v>
      </c>
      <c r="H116" s="86">
        <f t="shared" si="11"/>
        <v>457</v>
      </c>
      <c r="I116" s="86">
        <v>1000</v>
      </c>
      <c r="J116" s="86"/>
    </row>
    <row r="117" spans="1:10" ht="20.25" x14ac:dyDescent="0.3">
      <c r="A117" s="85">
        <v>3</v>
      </c>
      <c r="B117" s="32" t="s">
        <v>246</v>
      </c>
      <c r="C117" s="47" t="s">
        <v>247</v>
      </c>
      <c r="D117" s="123">
        <v>22683</v>
      </c>
      <c r="E117" s="35" t="s">
        <v>248</v>
      </c>
      <c r="F117" s="40" t="s">
        <v>301</v>
      </c>
      <c r="G117" s="118" t="s">
        <v>304</v>
      </c>
      <c r="H117" s="86" t="s">
        <v>304</v>
      </c>
      <c r="I117" s="86">
        <v>0</v>
      </c>
      <c r="J117" s="57" t="s">
        <v>325</v>
      </c>
    </row>
    <row r="118" spans="1:10" ht="20.25" x14ac:dyDescent="0.3">
      <c r="A118" s="85">
        <v>4</v>
      </c>
      <c r="B118" s="45">
        <v>57</v>
      </c>
      <c r="C118" s="46" t="s">
        <v>233</v>
      </c>
      <c r="D118" s="123">
        <v>70654</v>
      </c>
      <c r="E118" s="32" t="s">
        <v>235</v>
      </c>
      <c r="F118" s="40" t="s">
        <v>301</v>
      </c>
      <c r="G118" s="118" t="s">
        <v>304</v>
      </c>
      <c r="H118" s="86" t="s">
        <v>304</v>
      </c>
      <c r="I118" s="86">
        <v>0</v>
      </c>
      <c r="J118" s="57" t="s">
        <v>325</v>
      </c>
    </row>
    <row r="119" spans="1:10" ht="20.25" x14ac:dyDescent="0.25">
      <c r="A119" s="85">
        <v>5</v>
      </c>
      <c r="B119" s="32" t="s">
        <v>249</v>
      </c>
      <c r="C119" s="42" t="s">
        <v>250</v>
      </c>
      <c r="D119" s="124">
        <v>76174</v>
      </c>
      <c r="E119" s="32" t="s">
        <v>251</v>
      </c>
      <c r="F119" s="118">
        <v>360</v>
      </c>
      <c r="G119" s="118">
        <v>0</v>
      </c>
      <c r="H119" s="86">
        <f t="shared" si="11"/>
        <v>360</v>
      </c>
      <c r="I119" s="86">
        <v>788</v>
      </c>
      <c r="J119" s="85"/>
    </row>
    <row r="120" spans="1:10" ht="20.25" x14ac:dyDescent="0.3">
      <c r="A120" s="85">
        <v>6</v>
      </c>
      <c r="B120" s="32" t="s">
        <v>12</v>
      </c>
      <c r="C120" s="34" t="s">
        <v>99</v>
      </c>
      <c r="D120" s="122">
        <v>23285</v>
      </c>
      <c r="E120" s="32" t="s">
        <v>102</v>
      </c>
      <c r="F120" s="118">
        <v>338</v>
      </c>
      <c r="G120" s="118">
        <v>0</v>
      </c>
      <c r="H120" s="86">
        <f t="shared" si="11"/>
        <v>338</v>
      </c>
      <c r="I120" s="86">
        <v>740</v>
      </c>
      <c r="J120" s="85"/>
    </row>
    <row r="121" spans="1:10" ht="20.25" x14ac:dyDescent="0.25">
      <c r="A121" s="100"/>
      <c r="B121" s="110"/>
      <c r="C121" s="112"/>
      <c r="D121" s="149"/>
      <c r="E121" s="110"/>
      <c r="F121" s="114"/>
      <c r="G121" s="111"/>
      <c r="H121" s="111"/>
      <c r="I121" s="111"/>
      <c r="J121" s="100"/>
    </row>
    <row r="122" spans="1:10" x14ac:dyDescent="0.25">
      <c r="A122" s="90"/>
      <c r="B122" s="92"/>
      <c r="C122" s="93"/>
      <c r="D122" s="145"/>
      <c r="E122" s="93"/>
      <c r="F122" s="115" t="s">
        <v>327</v>
      </c>
      <c r="G122" s="94"/>
      <c r="H122" s="94"/>
      <c r="I122" s="94"/>
      <c r="J122" s="90"/>
    </row>
    <row r="123" spans="1:10" x14ac:dyDescent="0.25">
      <c r="A123" s="90"/>
      <c r="B123" s="95"/>
      <c r="C123" s="90"/>
      <c r="D123" s="150"/>
      <c r="E123" s="90"/>
      <c r="F123" s="116"/>
      <c r="G123" s="90"/>
      <c r="H123" s="90"/>
      <c r="I123" s="90"/>
      <c r="J123" s="90"/>
    </row>
    <row r="124" spans="1:10" x14ac:dyDescent="0.25">
      <c r="A124" s="188" t="s">
        <v>317</v>
      </c>
      <c r="B124" s="188" t="s">
        <v>318</v>
      </c>
      <c r="C124" s="188" t="s">
        <v>3</v>
      </c>
      <c r="D124" s="184" t="s">
        <v>305</v>
      </c>
      <c r="E124" s="181" t="s">
        <v>312</v>
      </c>
      <c r="F124" s="186" t="s">
        <v>319</v>
      </c>
      <c r="G124" s="187" t="s">
        <v>320</v>
      </c>
      <c r="H124" s="188" t="s">
        <v>7</v>
      </c>
      <c r="I124" s="188" t="s">
        <v>321</v>
      </c>
      <c r="J124" s="188" t="s">
        <v>322</v>
      </c>
    </row>
    <row r="125" spans="1:10" x14ac:dyDescent="0.25">
      <c r="A125" s="188"/>
      <c r="B125" s="188"/>
      <c r="C125" s="188"/>
      <c r="D125" s="185"/>
      <c r="E125" s="181"/>
      <c r="F125" s="186"/>
      <c r="G125" s="187"/>
      <c r="H125" s="188"/>
      <c r="I125" s="188"/>
      <c r="J125" s="188"/>
    </row>
    <row r="126" spans="1:10" ht="20.25" x14ac:dyDescent="0.3">
      <c r="A126" s="25">
        <v>1</v>
      </c>
      <c r="B126" s="40">
        <v>13</v>
      </c>
      <c r="C126" s="41" t="s">
        <v>128</v>
      </c>
      <c r="D126" s="122">
        <v>22681</v>
      </c>
      <c r="E126" s="32" t="s">
        <v>130</v>
      </c>
      <c r="F126" s="13">
        <v>359</v>
      </c>
      <c r="G126" s="13">
        <v>100</v>
      </c>
      <c r="H126" s="86">
        <f t="shared" ref="H126:H130" si="12">F126+G126</f>
        <v>459</v>
      </c>
      <c r="I126" s="96">
        <v>1000</v>
      </c>
      <c r="J126" s="23"/>
    </row>
    <row r="127" spans="1:10" ht="20.25" x14ac:dyDescent="0.3">
      <c r="A127" s="25">
        <v>2</v>
      </c>
      <c r="B127" s="32" t="s">
        <v>33</v>
      </c>
      <c r="C127" s="34" t="s">
        <v>181</v>
      </c>
      <c r="D127" s="122">
        <v>23406</v>
      </c>
      <c r="E127" s="32" t="s">
        <v>182</v>
      </c>
      <c r="F127" s="13">
        <v>230</v>
      </c>
      <c r="G127" s="13">
        <v>100</v>
      </c>
      <c r="H127" s="86">
        <f t="shared" si="12"/>
        <v>330</v>
      </c>
      <c r="I127" s="23">
        <v>719</v>
      </c>
      <c r="J127" s="23"/>
    </row>
    <row r="128" spans="1:10" ht="20.25" x14ac:dyDescent="0.3">
      <c r="A128" s="25">
        <v>3</v>
      </c>
      <c r="B128" s="40">
        <v>50</v>
      </c>
      <c r="C128" s="41" t="s">
        <v>129</v>
      </c>
      <c r="D128" s="122">
        <v>69734</v>
      </c>
      <c r="E128" s="32" t="s">
        <v>234</v>
      </c>
      <c r="F128" s="13">
        <v>248</v>
      </c>
      <c r="G128" s="13">
        <v>80</v>
      </c>
      <c r="H128" s="86">
        <f t="shared" si="12"/>
        <v>328</v>
      </c>
      <c r="I128" s="23">
        <v>715</v>
      </c>
      <c r="J128" s="23"/>
    </row>
    <row r="129" spans="1:10" ht="20.25" x14ac:dyDescent="0.3">
      <c r="A129" s="25">
        <v>4</v>
      </c>
      <c r="B129" s="32" t="s">
        <v>71</v>
      </c>
      <c r="C129" s="34" t="s">
        <v>100</v>
      </c>
      <c r="D129" s="122">
        <v>21816</v>
      </c>
      <c r="E129" s="32" t="s">
        <v>103</v>
      </c>
      <c r="F129" s="13">
        <v>308</v>
      </c>
      <c r="G129" s="119">
        <v>100</v>
      </c>
      <c r="H129" s="86">
        <f t="shared" si="12"/>
        <v>408</v>
      </c>
      <c r="I129" s="97">
        <v>889</v>
      </c>
      <c r="J129" s="23"/>
    </row>
    <row r="130" spans="1:10" ht="20.25" x14ac:dyDescent="0.3">
      <c r="A130" s="25">
        <v>5</v>
      </c>
      <c r="B130" s="35" t="s">
        <v>227</v>
      </c>
      <c r="C130" s="43" t="s">
        <v>228</v>
      </c>
      <c r="D130" s="123">
        <v>21850</v>
      </c>
      <c r="E130" s="35" t="s">
        <v>229</v>
      </c>
      <c r="F130" s="13">
        <v>358</v>
      </c>
      <c r="G130" s="13">
        <v>30</v>
      </c>
      <c r="H130" s="86">
        <f t="shared" si="12"/>
        <v>388</v>
      </c>
      <c r="I130" s="23">
        <v>845</v>
      </c>
      <c r="J130" s="23"/>
    </row>
    <row r="131" spans="1:10" x14ac:dyDescent="0.25">
      <c r="A131" s="98"/>
      <c r="B131" s="98"/>
      <c r="C131" s="99"/>
      <c r="E131" s="100"/>
      <c r="F131" s="117"/>
      <c r="G131" s="100"/>
      <c r="H131" s="84"/>
      <c r="I131" s="100"/>
      <c r="J131" s="100"/>
    </row>
    <row r="132" spans="1:10" x14ac:dyDescent="0.25">
      <c r="A132" s="98"/>
      <c r="B132" s="101"/>
      <c r="C132" s="102"/>
      <c r="D132" s="151"/>
      <c r="E132" s="100"/>
      <c r="G132" s="100"/>
      <c r="H132" s="84"/>
      <c r="I132" s="100"/>
      <c r="J132" s="100"/>
    </row>
    <row r="133" spans="1:10" x14ac:dyDescent="0.25">
      <c r="A133" s="101"/>
      <c r="B133" s="89" t="s">
        <v>328</v>
      </c>
      <c r="C133" s="89"/>
      <c r="D133" s="152"/>
      <c r="E133" s="103" t="s">
        <v>329</v>
      </c>
      <c r="F133" s="104" t="s">
        <v>308</v>
      </c>
      <c r="H133" s="78" t="s">
        <v>401</v>
      </c>
    </row>
    <row r="134" spans="1:10" x14ac:dyDescent="0.25">
      <c r="A134" s="101"/>
      <c r="B134" s="89"/>
      <c r="E134" s="104"/>
      <c r="I134" s="105"/>
      <c r="J134" s="83"/>
    </row>
    <row r="135" spans="1:10" x14ac:dyDescent="0.25">
      <c r="A135" s="100"/>
      <c r="B135" s="81"/>
      <c r="C135" s="106"/>
      <c r="D135" s="153"/>
      <c r="E135" s="107"/>
      <c r="H135" s="78" t="s">
        <v>310</v>
      </c>
    </row>
    <row r="136" spans="1:10" x14ac:dyDescent="0.25">
      <c r="A136" s="100"/>
      <c r="B136" s="89" t="s">
        <v>61</v>
      </c>
      <c r="C136"/>
      <c r="D136" s="125"/>
      <c r="E136" s="104" t="s">
        <v>400</v>
      </c>
      <c r="H136" s="88"/>
      <c r="I136" s="88"/>
      <c r="J136" s="88"/>
    </row>
    <row r="137" spans="1:10" x14ac:dyDescent="0.25">
      <c r="A137" s="98"/>
      <c r="B137" s="98"/>
      <c r="C137" s="102"/>
      <c r="D137" s="151"/>
      <c r="E137" s="100"/>
      <c r="H137" s="89" t="s">
        <v>311</v>
      </c>
      <c r="I137" s="89"/>
      <c r="J137" s="89"/>
    </row>
    <row r="138" spans="1:10" x14ac:dyDescent="0.25">
      <c r="A138" s="98"/>
      <c r="B138" s="101"/>
      <c r="C138" s="102"/>
      <c r="D138" s="151"/>
      <c r="E138" s="100"/>
      <c r="F138" s="117"/>
      <c r="G138" s="100"/>
      <c r="H138" s="84"/>
      <c r="I138" s="100"/>
      <c r="J138" s="100"/>
    </row>
  </sheetData>
  <mergeCells count="134">
    <mergeCell ref="F113:F114"/>
    <mergeCell ref="G113:G114"/>
    <mergeCell ref="H113:H114"/>
    <mergeCell ref="I113:I114"/>
    <mergeCell ref="J113:J114"/>
    <mergeCell ref="A113:A114"/>
    <mergeCell ref="B113:B114"/>
    <mergeCell ref="C113:C114"/>
    <mergeCell ref="D113:D114"/>
    <mergeCell ref="E113:E114"/>
    <mergeCell ref="D95:D96"/>
    <mergeCell ref="E95:E96"/>
    <mergeCell ref="F104:F105"/>
    <mergeCell ref="G104:G105"/>
    <mergeCell ref="H104:H105"/>
    <mergeCell ref="I104:I105"/>
    <mergeCell ref="J104:J105"/>
    <mergeCell ref="A104:A105"/>
    <mergeCell ref="B104:B105"/>
    <mergeCell ref="C104:C105"/>
    <mergeCell ref="D104:D105"/>
    <mergeCell ref="E104:E105"/>
    <mergeCell ref="J67:J68"/>
    <mergeCell ref="A67:A68"/>
    <mergeCell ref="B67:B68"/>
    <mergeCell ref="C67:C68"/>
    <mergeCell ref="D67:D68"/>
    <mergeCell ref="E67:E68"/>
    <mergeCell ref="F76:F77"/>
    <mergeCell ref="G76:G77"/>
    <mergeCell ref="H76:H77"/>
    <mergeCell ref="I76:I77"/>
    <mergeCell ref="J76:J77"/>
    <mergeCell ref="A76:A77"/>
    <mergeCell ref="B76:B77"/>
    <mergeCell ref="C76:C77"/>
    <mergeCell ref="D76:D77"/>
    <mergeCell ref="E76:E77"/>
    <mergeCell ref="J48:J49"/>
    <mergeCell ref="A48:A49"/>
    <mergeCell ref="B48:B49"/>
    <mergeCell ref="C48:C49"/>
    <mergeCell ref="D48:D49"/>
    <mergeCell ref="E48:E49"/>
    <mergeCell ref="F57:F58"/>
    <mergeCell ref="G57:G58"/>
    <mergeCell ref="H57:H58"/>
    <mergeCell ref="I57:I58"/>
    <mergeCell ref="J57:J58"/>
    <mergeCell ref="A57:A58"/>
    <mergeCell ref="B57:B58"/>
    <mergeCell ref="C57:C58"/>
    <mergeCell ref="D57:D58"/>
    <mergeCell ref="E57:E58"/>
    <mergeCell ref="J29:J30"/>
    <mergeCell ref="A29:A30"/>
    <mergeCell ref="B29:B30"/>
    <mergeCell ref="C29:C30"/>
    <mergeCell ref="D29:D30"/>
    <mergeCell ref="E29:E30"/>
    <mergeCell ref="F38:F39"/>
    <mergeCell ref="G38:G39"/>
    <mergeCell ref="H38:H39"/>
    <mergeCell ref="I38:I39"/>
    <mergeCell ref="J38:J39"/>
    <mergeCell ref="A38:A39"/>
    <mergeCell ref="B38:B39"/>
    <mergeCell ref="C38:C39"/>
    <mergeCell ref="D38:D39"/>
    <mergeCell ref="E38:E39"/>
    <mergeCell ref="A10:A11"/>
    <mergeCell ref="B10:B11"/>
    <mergeCell ref="C10:C11"/>
    <mergeCell ref="D10:D11"/>
    <mergeCell ref="E10:E11"/>
    <mergeCell ref="F29:F30"/>
    <mergeCell ref="G29:G30"/>
    <mergeCell ref="H29:H30"/>
    <mergeCell ref="I29:I30"/>
    <mergeCell ref="A20:A21"/>
    <mergeCell ref="B20:B21"/>
    <mergeCell ref="C20:C21"/>
    <mergeCell ref="D20:D21"/>
    <mergeCell ref="E20:E21"/>
    <mergeCell ref="J86:J87"/>
    <mergeCell ref="A86:A87"/>
    <mergeCell ref="B86:B87"/>
    <mergeCell ref="C86:C87"/>
    <mergeCell ref="D86:D87"/>
    <mergeCell ref="E86:E87"/>
    <mergeCell ref="F124:F125"/>
    <mergeCell ref="G124:G125"/>
    <mergeCell ref="H124:H125"/>
    <mergeCell ref="I124:I125"/>
    <mergeCell ref="J124:J125"/>
    <mergeCell ref="A124:A125"/>
    <mergeCell ref="B124:B125"/>
    <mergeCell ref="C124:C125"/>
    <mergeCell ref="D124:D125"/>
    <mergeCell ref="E124:E125"/>
    <mergeCell ref="F95:F96"/>
    <mergeCell ref="G95:G96"/>
    <mergeCell ref="H95:H96"/>
    <mergeCell ref="I95:I96"/>
    <mergeCell ref="J95:J96"/>
    <mergeCell ref="A95:A96"/>
    <mergeCell ref="B95:B96"/>
    <mergeCell ref="C95:C96"/>
    <mergeCell ref="F86:F87"/>
    <mergeCell ref="G86:G87"/>
    <mergeCell ref="H86:H87"/>
    <mergeCell ref="I86:I87"/>
    <mergeCell ref="F48:F49"/>
    <mergeCell ref="G48:G49"/>
    <mergeCell ref="H48:H49"/>
    <mergeCell ref="I48:I49"/>
    <mergeCell ref="F67:F68"/>
    <mergeCell ref="G67:G68"/>
    <mergeCell ref="H67:H68"/>
    <mergeCell ref="I67:I68"/>
    <mergeCell ref="E1:H1"/>
    <mergeCell ref="E3:H3"/>
    <mergeCell ref="E5:H5"/>
    <mergeCell ref="E6:G6"/>
    <mergeCell ref="F20:F21"/>
    <mergeCell ref="G20:G21"/>
    <mergeCell ref="H20:H21"/>
    <mergeCell ref="I20:I21"/>
    <mergeCell ref="J20:J21"/>
    <mergeCell ref="F10:F11"/>
    <mergeCell ref="G10:G11"/>
    <mergeCell ref="H10:H11"/>
    <mergeCell ref="I10:I11"/>
    <mergeCell ref="J10:J11"/>
  </mergeCells>
  <pageMargins left="0.14000000000000001" right="0.2" top="0.37" bottom="0.84" header="0.42" footer="0.3"/>
  <pageSetup paperSize="9" scale="7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S4A</vt:lpstr>
      <vt:lpstr>S6A</vt:lpstr>
      <vt:lpstr>S9A</vt:lpstr>
      <vt:lpstr>S7</vt:lpstr>
      <vt:lpstr>S8EP</vt:lpstr>
      <vt:lpstr>S8EP groups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Демин Антон</dc:creator>
  <cp:lastModifiedBy>home_pc</cp:lastModifiedBy>
  <cp:lastPrinted>2016-07-12T07:58:17Z</cp:lastPrinted>
  <dcterms:created xsi:type="dcterms:W3CDTF">2016-07-08T19:27:56Z</dcterms:created>
  <dcterms:modified xsi:type="dcterms:W3CDTF">2016-07-13T19:07:15Z</dcterms:modified>
</cp:coreProperties>
</file>