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Ярополец\ПРОТОКОЛЫ\Belarus Cup 2018 FAI\"/>
    </mc:Choice>
  </mc:AlternateContent>
  <xr:revisionPtr revIDLastSave="0" documentId="10_ncr:8100000_{99C3771F-A3EE-4D57-9DE3-5A6C7B24553F}" xr6:coauthVersionLast="33" xr6:coauthVersionMax="33" xr10:uidLastSave="{00000000-0000-0000-0000-000000000000}"/>
  <bookViews>
    <workbookView xWindow="0" yWindow="0" windowWidth="23040" windowHeight="8508" activeTab="1" xr2:uid="{65122A06-7201-428C-B32A-FC7A8C155C2F}"/>
  </bookViews>
  <sheets>
    <sheet name="Titul, Officials" sheetId="8" r:id="rId1"/>
    <sheet name="Competitors" sheetId="1" r:id="rId2"/>
    <sheet name="S9A" sheetId="2" r:id="rId3"/>
    <sheet name="S4A" sheetId="3" r:id="rId4"/>
    <sheet name="S6A" sheetId="4" r:id="rId5"/>
    <sheet name="S7" sheetId="5" r:id="rId6"/>
    <sheet name="S8" sheetId="6" r:id="rId7"/>
    <sheet name="S8 group" sheetId="7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1" l="1"/>
  <c r="B29" i="1"/>
  <c r="B30" i="1" s="1"/>
  <c r="B31" i="1" s="1"/>
  <c r="B32" i="1" s="1"/>
  <c r="B33" i="1" s="1"/>
  <c r="B34" i="1" s="1"/>
  <c r="B35" i="1" s="1"/>
  <c r="B36" i="1" s="1"/>
  <c r="B37" i="1" s="1"/>
  <c r="B38" i="1" s="1"/>
  <c r="B95" i="7" l="1"/>
  <c r="B96" i="7" s="1"/>
  <c r="B97" i="7" s="1"/>
  <c r="B98" i="7" s="1"/>
  <c r="B94" i="7"/>
  <c r="M88" i="7"/>
  <c r="M87" i="7"/>
  <c r="M86" i="7"/>
  <c r="M85" i="7"/>
  <c r="M84" i="7"/>
  <c r="B84" i="7"/>
  <c r="B85" i="7" s="1"/>
  <c r="B86" i="7" s="1"/>
  <c r="B87" i="7" s="1"/>
  <c r="B88" i="7" s="1"/>
  <c r="M78" i="7"/>
  <c r="M77" i="7"/>
  <c r="M76" i="7"/>
  <c r="M75" i="7"/>
  <c r="M74" i="7"/>
  <c r="B74" i="7"/>
  <c r="B75" i="7" s="1"/>
  <c r="B76" i="7" s="1"/>
  <c r="B77" i="7" s="1"/>
  <c r="B78" i="7" s="1"/>
  <c r="M68" i="7"/>
  <c r="M67" i="7"/>
  <c r="M66" i="7"/>
  <c r="M65" i="7"/>
  <c r="B65" i="7"/>
  <c r="B66" i="7" s="1"/>
  <c r="B67" i="7" s="1"/>
  <c r="B68" i="7" s="1"/>
  <c r="M64" i="7"/>
  <c r="B64" i="7"/>
  <c r="M58" i="7"/>
  <c r="M57" i="7"/>
  <c r="M56" i="7"/>
  <c r="M55" i="7"/>
  <c r="M54" i="7"/>
  <c r="B54" i="7"/>
  <c r="B55" i="7" s="1"/>
  <c r="B56" i="7" s="1"/>
  <c r="B57" i="7" s="1"/>
  <c r="B58" i="7" s="1"/>
  <c r="M48" i="7"/>
  <c r="M47" i="7"/>
  <c r="M46" i="7"/>
  <c r="M45" i="7"/>
  <c r="B45" i="7"/>
  <c r="B46" i="7" s="1"/>
  <c r="B47" i="7" s="1"/>
  <c r="B48" i="7" s="1"/>
  <c r="M44" i="7"/>
  <c r="B44" i="7"/>
  <c r="M38" i="7"/>
  <c r="M37" i="7"/>
  <c r="M36" i="7"/>
  <c r="M35" i="7"/>
  <c r="M34" i="7"/>
  <c r="B34" i="7"/>
  <c r="B35" i="7" s="1"/>
  <c r="B36" i="7" s="1"/>
  <c r="B37" i="7" s="1"/>
  <c r="B38" i="7" s="1"/>
  <c r="M28" i="7"/>
  <c r="M27" i="7"/>
  <c r="M26" i="7"/>
  <c r="M25" i="7"/>
  <c r="B25" i="7"/>
  <c r="B26" i="7" s="1"/>
  <c r="B27" i="7" s="1"/>
  <c r="B28" i="7" s="1"/>
  <c r="M24" i="7"/>
  <c r="B24" i="7"/>
  <c r="M18" i="7"/>
  <c r="M17" i="7"/>
  <c r="M16" i="7"/>
  <c r="M15" i="7"/>
  <c r="M14" i="7"/>
  <c r="B14" i="7"/>
  <c r="B15" i="7" s="1"/>
  <c r="B16" i="7" s="1"/>
  <c r="B17" i="7" s="1"/>
  <c r="B18" i="7" s="1"/>
  <c r="M22" i="6"/>
  <c r="M21" i="6"/>
  <c r="M20" i="6"/>
  <c r="M19" i="6"/>
  <c r="M18" i="6"/>
  <c r="M17" i="6"/>
  <c r="O17" i="6" s="1"/>
  <c r="O16" i="6"/>
  <c r="M16" i="6"/>
  <c r="M15" i="6"/>
  <c r="O15" i="6" s="1"/>
  <c r="O14" i="6"/>
  <c r="M14" i="6"/>
  <c r="M13" i="6"/>
  <c r="O13" i="6" s="1"/>
  <c r="N20" i="5"/>
  <c r="N19" i="5"/>
  <c r="N18" i="5"/>
  <c r="N17" i="5"/>
  <c r="N16" i="5"/>
  <c r="N15" i="5"/>
  <c r="N14" i="5"/>
  <c r="N13" i="5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B13" i="3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N30" i="2"/>
  <c r="N15" i="2"/>
  <c r="N25" i="2"/>
  <c r="N21" i="2"/>
  <c r="N19" i="2"/>
  <c r="N31" i="2"/>
  <c r="N14" i="2"/>
  <c r="N22" i="2"/>
  <c r="N26" i="2"/>
  <c r="N24" i="2"/>
  <c r="N17" i="2"/>
  <c r="N23" i="2"/>
  <c r="N20" i="2"/>
  <c r="N18" i="2"/>
  <c r="N16" i="2"/>
  <c r="N27" i="2"/>
  <c r="N13" i="2"/>
  <c r="B15" i="2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N28" i="2"/>
  <c r="N29" i="2"/>
  <c r="B13" i="2"/>
  <c r="B14" i="2" s="1"/>
  <c r="B13" i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</calcChain>
</file>

<file path=xl/sharedStrings.xml><?xml version="1.0" encoding="utf-8"?>
<sst xmlns="http://schemas.openxmlformats.org/spreadsheetml/2006/main" count="1020" uniqueCount="181">
  <si>
    <t>Open International Space Models Competition</t>
  </si>
  <si>
    <t>FAI CIAM World Cup Event</t>
  </si>
  <si>
    <t>BELARUS CUP - 2018</t>
  </si>
  <si>
    <t>Yaropolets (Russia)</t>
  </si>
  <si>
    <t>15-17 May 2018</t>
  </si>
  <si>
    <t>List of Competitors</t>
  </si>
  <si>
    <t>No</t>
  </si>
  <si>
    <t>Start No</t>
  </si>
  <si>
    <t>COMPETITOR</t>
  </si>
  <si>
    <t>FAI ID</t>
  </si>
  <si>
    <t>NAC. LIC.</t>
  </si>
  <si>
    <t>COUNTRY CODE</t>
  </si>
  <si>
    <t>J/S</t>
  </si>
  <si>
    <t>CLASSES</t>
  </si>
  <si>
    <t>S4A</t>
  </si>
  <si>
    <t>S6A</t>
  </si>
  <si>
    <t>S9A</t>
  </si>
  <si>
    <t>S7</t>
  </si>
  <si>
    <t>S8EP</t>
  </si>
  <si>
    <t>Uladzimir Minkevich</t>
  </si>
  <si>
    <t>BLR-042</t>
  </si>
  <si>
    <t>BLR</t>
  </si>
  <si>
    <t>S</t>
  </si>
  <si>
    <t>x</t>
  </si>
  <si>
    <t>Uladzimir Pasiukou</t>
  </si>
  <si>
    <t>BLR-263</t>
  </si>
  <si>
    <t>Kiryl Zhabravets</t>
  </si>
  <si>
    <t>BLR-257</t>
  </si>
  <si>
    <t xml:space="preserve">Mikhail Borisov </t>
  </si>
  <si>
    <t>1800A</t>
  </si>
  <si>
    <t>RUS</t>
  </si>
  <si>
    <t>Ivan Borisov</t>
  </si>
  <si>
    <t>1737A</t>
  </si>
  <si>
    <t>J</t>
  </si>
  <si>
    <t>Valeriy Volikov</t>
  </si>
  <si>
    <t>385A</t>
  </si>
  <si>
    <t>Nikolay Sergeev</t>
  </si>
  <si>
    <t>0482А</t>
  </si>
  <si>
    <t>Vitaliy Mayboroda</t>
  </si>
  <si>
    <t>0366</t>
  </si>
  <si>
    <t>Andrey Vishnyakov</t>
  </si>
  <si>
    <t>3099A</t>
  </si>
  <si>
    <t>Ilya Fartushin</t>
  </si>
  <si>
    <t>3408A</t>
  </si>
  <si>
    <t>Ilia Nikitin</t>
  </si>
  <si>
    <t>1625A</t>
  </si>
  <si>
    <t>Alexandr Vornavskoi</t>
  </si>
  <si>
    <t>3315A</t>
  </si>
  <si>
    <t>Alexey Ezhov</t>
  </si>
  <si>
    <t>22681</t>
  </si>
  <si>
    <t>Vladimir Kiselev</t>
  </si>
  <si>
    <t>3832A</t>
  </si>
  <si>
    <t>Sergey Solomentsev</t>
  </si>
  <si>
    <t>1971A</t>
  </si>
  <si>
    <t>Andrey Schedrov</t>
  </si>
  <si>
    <t>0494А</t>
  </si>
  <si>
    <t>Alexey Ganenko</t>
  </si>
  <si>
    <t>659A</t>
  </si>
  <si>
    <t>Denis Troshkin</t>
  </si>
  <si>
    <t>1213A</t>
  </si>
  <si>
    <t>Vadim Saverin</t>
  </si>
  <si>
    <t>3154</t>
  </si>
  <si>
    <t>Natalia Naumova</t>
  </si>
  <si>
    <t>1850A</t>
  </si>
  <si>
    <t>Anastasia Ibragimova</t>
  </si>
  <si>
    <t>216</t>
  </si>
  <si>
    <t>UZB</t>
  </si>
  <si>
    <t>Maksim Timofeev</t>
  </si>
  <si>
    <t>284</t>
  </si>
  <si>
    <t>LTU</t>
  </si>
  <si>
    <t>Grigoriy Sergienko</t>
  </si>
  <si>
    <t>0329</t>
  </si>
  <si>
    <t>Anatoliy Zemlyanukhin</t>
  </si>
  <si>
    <t>1950</t>
  </si>
  <si>
    <t>Dmitriy Roslyakov</t>
  </si>
  <si>
    <t>3241A</t>
  </si>
  <si>
    <t>Secretary ____________________Mr. Anton Demin (RUS)</t>
  </si>
  <si>
    <t>16 th May 2018</t>
  </si>
  <si>
    <t>09:30-11:30</t>
  </si>
  <si>
    <t>Air conditions: Sunny</t>
  </si>
  <si>
    <t>Temperature: 23 - 25 °C</t>
  </si>
  <si>
    <t>Individual Classification</t>
  </si>
  <si>
    <t>Wind speed: 0,5 - 2 m/s</t>
  </si>
  <si>
    <t>Table of Results</t>
  </si>
  <si>
    <t>Class  S9A - Gyrocopter Duration Competitions</t>
  </si>
  <si>
    <t>ROUND</t>
  </si>
  <si>
    <t>FLY-OFF</t>
  </si>
  <si>
    <t>TOTAL</t>
  </si>
  <si>
    <t>PLACE</t>
  </si>
  <si>
    <t xml:space="preserve">Ivan Borisov </t>
  </si>
  <si>
    <t>-</t>
  </si>
  <si>
    <t>Range Safety Officer ___________Mr.Andrey Vishnyakov (RUS)</t>
  </si>
  <si>
    <t>Class  S4A - Boost/Glide Duration Competitions</t>
  </si>
  <si>
    <t>Class  S6A - Streamer Duration Competitions</t>
  </si>
  <si>
    <t>17 th May 2018</t>
  </si>
  <si>
    <t>Temperature: 24- 25 °C</t>
  </si>
  <si>
    <t>Wind speed: 1 - 3 m/s</t>
  </si>
  <si>
    <t>Class  S7 - Scale Competitions</t>
  </si>
  <si>
    <t>NAC. 
LIC.</t>
  </si>
  <si>
    <t>PROTOTYPE</t>
  </si>
  <si>
    <t>STATIC 
POINTS</t>
  </si>
  <si>
    <t>BEST 
FLIGHT</t>
  </si>
  <si>
    <t>Циклон-3</t>
  </si>
  <si>
    <t>Р-36</t>
  </si>
  <si>
    <t>М-100Б</t>
  </si>
  <si>
    <t>Р-17 Звезда</t>
  </si>
  <si>
    <t>Р-1</t>
  </si>
  <si>
    <t>МР-20</t>
  </si>
  <si>
    <t>AIM-9B</t>
  </si>
  <si>
    <t>9:30-11:30</t>
  </si>
  <si>
    <t>Temperature: 20-22 °C</t>
  </si>
  <si>
    <t>Wind speed: 1,5 - 4 m/s</t>
  </si>
  <si>
    <t>Class  S8E/P -  Radio Controlled Rocket Glider Time Duration and Precision Landing Competitions</t>
  </si>
  <si>
    <t>NAC.
 LIC.</t>
  </si>
  <si>
    <t>Sum of four rounds</t>
  </si>
  <si>
    <t>FINAL</t>
  </si>
  <si>
    <t>Evgeniy Barchenkov</t>
  </si>
  <si>
    <t>1621A</t>
  </si>
  <si>
    <t>Class  S8E/P -  Competition Flights per groups and per rounds</t>
  </si>
  <si>
    <t>ROUND 1</t>
  </si>
  <si>
    <t>Group 1</t>
  </si>
  <si>
    <t>FREQUENCY</t>
  </si>
  <si>
    <t>FLIGHT</t>
  </si>
  <si>
    <t>LANDING</t>
  </si>
  <si>
    <t>RESULT</t>
  </si>
  <si>
    <t>Time</t>
  </si>
  <si>
    <t>Points</t>
  </si>
  <si>
    <t>cm</t>
  </si>
  <si>
    <t>Group 2</t>
  </si>
  <si>
    <t>ROUND 2</t>
  </si>
  <si>
    <t>ROUND 3</t>
  </si>
  <si>
    <t>ROUND 4</t>
  </si>
  <si>
    <t xml:space="preserve">                                  Federation Aeronautique International (FAI)</t>
  </si>
  <si>
    <t xml:space="preserve">                                      Russian Federation of air sports (FASR)</t>
  </si>
  <si>
    <t xml:space="preserve">        OPEN INTERNATIONAL SPACE MODELS COMPETITION </t>
  </si>
  <si>
    <t>FAI CIAM WORLD CUP EVENT</t>
  </si>
  <si>
    <t>FINAL OFFICIAL RESULTS</t>
  </si>
  <si>
    <t>FAI  jury and FAI  judges:</t>
  </si>
  <si>
    <t>JURY FAI:</t>
  </si>
  <si>
    <t>RESERVE JURY FAI:</t>
  </si>
  <si>
    <t xml:space="preserve">                                      </t>
  </si>
  <si>
    <t>Range  Safety  Officer:</t>
  </si>
  <si>
    <t>Scale Model's Judges:</t>
  </si>
  <si>
    <t>Mr. Vladimir Sedov (Russia)                                                        -judge chief of scale</t>
  </si>
  <si>
    <t>SPORT DIRECTOR:</t>
  </si>
  <si>
    <t>CONTEST DIRECTOR:</t>
  </si>
  <si>
    <t>Secretary:</t>
  </si>
  <si>
    <t>Mr. Anton Demin (Russia)</t>
  </si>
  <si>
    <t>BELARUS CUP – 2018</t>
  </si>
  <si>
    <t>May 15 rd – 17 th, 2018</t>
  </si>
  <si>
    <t xml:space="preserve">Yaropolets (Russia)     </t>
  </si>
  <si>
    <t>Mr. Uladzimir Pasiukov (Belarus)</t>
  </si>
  <si>
    <t>Mr. Vladimir Kiselev (Russia)</t>
  </si>
  <si>
    <t xml:space="preserve">Mr. Denis Troshkin (Russia)                                                       -judge </t>
  </si>
  <si>
    <t>Mr. Vitaliy Mayboroda (RUS)  (S6A)</t>
  </si>
  <si>
    <t>Mr.Andrey Vishnyakov (RUS) (S4A, S9A, S8EP, S7)</t>
  </si>
  <si>
    <t>Range Safety Officer ___________Mr.Vitaliy Mayboroda (RUS)</t>
  </si>
  <si>
    <t>Mr. Igor Ibragimov (Uzbekistan)                                                 -member</t>
  </si>
  <si>
    <t>Mr. Vladimir Khokhlov (Russia)                                                   -jury chairman</t>
  </si>
  <si>
    <t>reserve member (S8EP, S9A)</t>
  </si>
  <si>
    <t>FAI  Jury :</t>
  </si>
  <si>
    <t xml:space="preserve">         ___________Mr. Uladzimir Minkevich (Belarus) </t>
  </si>
  <si>
    <t>17:00-20:00</t>
  </si>
  <si>
    <t>Air conditions: Cloudly, rain</t>
  </si>
  <si>
    <t>Temperature:22 - 17 °C</t>
  </si>
  <si>
    <t>Wind speed:3-5m/s</t>
  </si>
  <si>
    <t>13:30-16:30</t>
  </si>
  <si>
    <t>Temperature:24-25°C</t>
  </si>
  <si>
    <t>Wind speed: 2-3m/s</t>
  </si>
  <si>
    <t>12:30-14:30</t>
  </si>
  <si>
    <t xml:space="preserve">Scale Judges:     ____________ Mr. Vladimir Sedov (Russia) </t>
  </si>
  <si>
    <t xml:space="preserve">                 ____________ Mr. Denis Troshkin (Russia)</t>
  </si>
  <si>
    <t xml:space="preserve">         ___________Mr. Vladimir Khokhlov (Russia)</t>
  </si>
  <si>
    <t xml:space="preserve">         ___________ Mr.Igor Ibragimov (Uzbekistan)</t>
  </si>
  <si>
    <t xml:space="preserve">         ___________Mr. Uladzimir Pasiukov (Belarus) </t>
  </si>
  <si>
    <t>Mr. Alexey Ganenko (Russia)                                                     -judge</t>
  </si>
  <si>
    <t>Mrs. Irina Mayboroda (Russia)                                                         -reserve member ( S6A )</t>
  </si>
  <si>
    <t>Mr. Uladzimir Minkevich (Belarus)                                             -member (S7, S4A)</t>
  </si>
  <si>
    <t xml:space="preserve">                 ____________ Mr. Alexey Ganenko (Russia)    </t>
  </si>
  <si>
    <t xml:space="preserve">         ___________Mrs. Irina Mayboroda (Russia)</t>
  </si>
  <si>
    <t xml:space="preserve">Mrs. Larisa Ivanova (Russia)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</si>
</sst>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"/>
    <numFmt numFmtId="165" formatCode="0.0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0" tint="-4.9989318521683403E-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2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sz val="18"/>
      <color indexed="8"/>
      <name val="Arial"/>
      <family val="1"/>
      <charset val="204"/>
    </font>
    <font>
      <sz val="14"/>
      <color indexed="8"/>
      <name val="Calibri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5" fillId="0" borderId="0">
      <alignment horizontal="center" vertical="center"/>
    </xf>
    <xf numFmtId="0" fontId="12" fillId="0" borderId="0"/>
    <xf numFmtId="0" fontId="1" fillId="0" borderId="0"/>
    <xf numFmtId="0" fontId="1" fillId="0" borderId="0"/>
    <xf numFmtId="0" fontId="15" fillId="0" borderId="0"/>
    <xf numFmtId="0" fontId="18" fillId="0" borderId="0"/>
  </cellStyleXfs>
  <cellXfs count="162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vertical="center"/>
    </xf>
    <xf numFmtId="0" fontId="2" fillId="0" borderId="0" xfId="0" applyFont="1" applyAlignment="1"/>
    <xf numFmtId="0" fontId="6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/>
    </xf>
    <xf numFmtId="0" fontId="8" fillId="0" borderId="1" xfId="0" applyFont="1" applyFill="1" applyBorder="1"/>
    <xf numFmtId="0" fontId="8" fillId="0" borderId="1" xfId="0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9" fontId="8" fillId="0" borderId="0" xfId="0" applyNumberFormat="1" applyFont="1" applyAlignment="1"/>
    <xf numFmtId="49" fontId="8" fillId="0" borderId="0" xfId="0" applyNumberFormat="1" applyFont="1" applyAlignment="1">
      <alignment horizontal="left" vertical="center"/>
    </xf>
    <xf numFmtId="49" fontId="8" fillId="0" borderId="0" xfId="0" applyNumberFormat="1" applyFont="1" applyFill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1" fontId="10" fillId="3" borderId="1" xfId="1" applyNumberFormat="1" applyFont="1" applyFill="1" applyBorder="1" applyAlignment="1">
      <alignment horizontal="center" vertical="center"/>
    </xf>
    <xf numFmtId="1" fontId="8" fillId="0" borderId="1" xfId="1" applyNumberFormat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1" fontId="11" fillId="3" borderId="1" xfId="1" applyNumberFormat="1" applyFont="1" applyFill="1" applyBorder="1" applyAlignment="1">
      <alignment horizontal="center" vertical="center"/>
    </xf>
    <xf numFmtId="1" fontId="8" fillId="0" borderId="1" xfId="1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8" fillId="0" borderId="1" xfId="1" applyNumberFormat="1" applyFont="1" applyFill="1" applyBorder="1" applyAlignment="1">
      <alignment horizontal="center" vertical="center"/>
    </xf>
    <xf numFmtId="164" fontId="11" fillId="0" borderId="1" xfId="1" applyNumberFormat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left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Border="1"/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/>
    </xf>
    <xf numFmtId="0" fontId="8" fillId="0" borderId="1" xfId="1" applyFont="1" applyFill="1" applyBorder="1" applyAlignment="1">
      <alignment horizontal="left"/>
    </xf>
    <xf numFmtId="0" fontId="2" fillId="0" borderId="1" xfId="1" applyFont="1" applyFill="1" applyBorder="1" applyAlignment="1">
      <alignment horizontal="left" vertical="center"/>
    </xf>
    <xf numFmtId="0" fontId="8" fillId="0" borderId="1" xfId="2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49" fontId="8" fillId="0" borderId="1" xfId="3" applyNumberFormat="1" applyFont="1" applyBorder="1" applyAlignment="1">
      <alignment horizontal="center" vertical="center"/>
    </xf>
    <xf numFmtId="49" fontId="8" fillId="0" borderId="1" xfId="3" applyNumberFormat="1" applyFont="1" applyBorder="1" applyAlignment="1">
      <alignment horizontal="left" vertical="center"/>
    </xf>
    <xf numFmtId="0" fontId="8" fillId="0" borderId="1" xfId="3" applyNumberFormat="1" applyFont="1" applyBorder="1" applyAlignment="1">
      <alignment horizontal="center" vertical="center"/>
    </xf>
    <xf numFmtId="49" fontId="8" fillId="0" borderId="1" xfId="3" applyNumberFormat="1" applyFont="1" applyBorder="1" applyAlignment="1">
      <alignment horizontal="center" vertical="center" wrapText="1"/>
    </xf>
    <xf numFmtId="0" fontId="8" fillId="0" borderId="1" xfId="3" applyNumberFormat="1" applyFont="1" applyBorder="1" applyAlignment="1">
      <alignment horizontal="center" vertical="center" wrapText="1"/>
    </xf>
    <xf numFmtId="1" fontId="8" fillId="0" borderId="1" xfId="3" applyNumberFormat="1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165" fontId="6" fillId="4" borderId="1" xfId="4" applyNumberFormat="1" applyFont="1" applyFill="1" applyBorder="1" applyAlignment="1">
      <alignment horizontal="center" vertical="center"/>
    </xf>
    <xf numFmtId="165" fontId="8" fillId="4" borderId="1" xfId="4" applyNumberFormat="1" applyFont="1" applyFill="1" applyBorder="1" applyAlignment="1">
      <alignment horizontal="center" vertical="center"/>
    </xf>
    <xf numFmtId="165" fontId="8" fillId="0" borderId="1" xfId="4" applyNumberFormat="1" applyFont="1" applyFill="1" applyBorder="1" applyAlignment="1">
      <alignment horizontal="center" vertical="center"/>
    </xf>
    <xf numFmtId="1" fontId="6" fillId="0" borderId="1" xfId="4" applyNumberFormat="1" applyFont="1" applyFill="1" applyBorder="1" applyAlignment="1">
      <alignment horizontal="center" vertical="center"/>
    </xf>
    <xf numFmtId="165" fontId="6" fillId="0" borderId="1" xfId="4" applyNumberFormat="1" applyFont="1" applyFill="1" applyBorder="1" applyAlignment="1">
      <alignment horizontal="center" vertical="center"/>
    </xf>
    <xf numFmtId="0" fontId="6" fillId="0" borderId="1" xfId="4" applyFont="1" applyBorder="1" applyAlignment="1">
      <alignment horizontal="center"/>
    </xf>
    <xf numFmtId="0" fontId="8" fillId="0" borderId="1" xfId="4" applyFont="1" applyBorder="1" applyAlignment="1">
      <alignment horizontal="center"/>
    </xf>
    <xf numFmtId="165" fontId="11" fillId="0" borderId="1" xfId="4" applyNumberFormat="1" applyFont="1" applyFill="1" applyBorder="1" applyAlignment="1">
      <alignment horizontal="center" vertical="center"/>
    </xf>
    <xf numFmtId="0" fontId="4" fillId="0" borderId="0" xfId="0" applyFont="1" applyAlignment="1"/>
    <xf numFmtId="49" fontId="6" fillId="0" borderId="0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vertical="center" wrapText="1"/>
    </xf>
    <xf numFmtId="49" fontId="7" fillId="4" borderId="0" xfId="0" applyNumberFormat="1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vertical="center" wrapText="1"/>
    </xf>
    <xf numFmtId="49" fontId="7" fillId="0" borderId="0" xfId="0" applyNumberFormat="1" applyFont="1" applyBorder="1" applyAlignment="1">
      <alignment vertical="center"/>
    </xf>
    <xf numFmtId="49" fontId="14" fillId="0" borderId="0" xfId="0" applyNumberFormat="1" applyFont="1" applyBorder="1" applyAlignment="1">
      <alignment vertical="center" wrapText="1"/>
    </xf>
    <xf numFmtId="0" fontId="7" fillId="2" borderId="0" xfId="0" applyNumberFormat="1" applyFont="1" applyFill="1" applyBorder="1" applyAlignment="1">
      <alignment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65" fontId="8" fillId="0" borderId="0" xfId="4" applyNumberFormat="1" applyFont="1" applyFill="1" applyBorder="1" applyAlignment="1">
      <alignment horizontal="center" vertical="center"/>
    </xf>
    <xf numFmtId="1" fontId="6" fillId="0" borderId="0" xfId="4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" fontId="8" fillId="5" borderId="1" xfId="0" applyNumberFormat="1" applyFont="1" applyFill="1" applyBorder="1" applyAlignment="1">
      <alignment horizontal="center" vertical="center"/>
    </xf>
    <xf numFmtId="165" fontId="8" fillId="5" borderId="1" xfId="0" applyNumberFormat="1" applyFont="1" applyFill="1" applyBorder="1" applyAlignment="1">
      <alignment horizontal="center" vertical="center"/>
    </xf>
    <xf numFmtId="1" fontId="6" fillId="5" borderId="1" xfId="0" applyNumberFormat="1" applyFont="1" applyFill="1" applyBorder="1" applyAlignment="1">
      <alignment horizontal="center" vertical="center"/>
    </xf>
    <xf numFmtId="165" fontId="6" fillId="5" borderId="1" xfId="0" applyNumberFormat="1" applyFont="1" applyFill="1" applyBorder="1" applyAlignment="1">
      <alignment horizontal="center" vertical="center"/>
    </xf>
    <xf numFmtId="0" fontId="6" fillId="0" borderId="0" xfId="4" applyFont="1" applyBorder="1" applyAlignment="1">
      <alignment horizontal="center"/>
    </xf>
    <xf numFmtId="0" fontId="8" fillId="0" borderId="0" xfId="4" applyFont="1" applyBorder="1" applyAlignment="1">
      <alignment horizontal="center"/>
    </xf>
    <xf numFmtId="1" fontId="8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165" fontId="8" fillId="4" borderId="0" xfId="4" applyNumberFormat="1" applyFont="1" applyFill="1" applyBorder="1" applyAlignment="1">
      <alignment horizontal="center" vertical="center"/>
    </xf>
    <xf numFmtId="0" fontId="15" fillId="0" borderId="0" xfId="5" applyFont="1"/>
    <xf numFmtId="0" fontId="16" fillId="0" borderId="0" xfId="5" applyFont="1" applyAlignment="1">
      <alignment horizontal="center"/>
    </xf>
    <xf numFmtId="0" fontId="17" fillId="0" borderId="0" xfId="5" applyFont="1"/>
    <xf numFmtId="0" fontId="22" fillId="0" borderId="0" xfId="5" applyFont="1"/>
    <xf numFmtId="0" fontId="16" fillId="0" borderId="0" xfId="5" applyFont="1" applyAlignment="1">
      <alignment horizontal="left"/>
    </xf>
    <xf numFmtId="0" fontId="23" fillId="0" borderId="0" xfId="5" applyFont="1"/>
    <xf numFmtId="0" fontId="24" fillId="0" borderId="0" xfId="5" applyFont="1"/>
    <xf numFmtId="0" fontId="15" fillId="0" borderId="0" xfId="5" applyFont="1" applyFill="1"/>
    <xf numFmtId="0" fontId="24" fillId="0" borderId="0" xfId="5" applyFont="1" applyFill="1"/>
    <xf numFmtId="0" fontId="24" fillId="0" borderId="0" xfId="5" applyFont="1" applyAlignment="1"/>
    <xf numFmtId="0" fontId="18" fillId="0" borderId="0" xfId="6" applyFont="1" applyAlignment="1"/>
    <xf numFmtId="49" fontId="5" fillId="0" borderId="0" xfId="6" applyNumberFormat="1" applyFont="1" applyAlignment="1">
      <alignment horizontal="left" vertical="center"/>
    </xf>
    <xf numFmtId="0" fontId="18" fillId="0" borderId="0" xfId="6" applyFont="1" applyAlignment="1">
      <alignment horizontal="left" vertical="center"/>
    </xf>
    <xf numFmtId="0" fontId="23" fillId="0" borderId="0" xfId="6" applyFont="1" applyAlignment="1">
      <alignment vertical="center"/>
    </xf>
    <xf numFmtId="0" fontId="24" fillId="0" borderId="0" xfId="5" applyFont="1" applyFill="1" applyAlignment="1"/>
    <xf numFmtId="0" fontId="23" fillId="0" borderId="0" xfId="5" applyFont="1" applyAlignment="1"/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26" fillId="0" borderId="0" xfId="0" applyFont="1" applyFill="1" applyAlignment="1">
      <alignment vertical="center"/>
    </xf>
    <xf numFmtId="0" fontId="26" fillId="0" borderId="0" xfId="0" applyFont="1" applyAlignment="1"/>
    <xf numFmtId="49" fontId="27" fillId="0" borderId="0" xfId="0" applyNumberFormat="1" applyFont="1" applyAlignment="1">
      <alignment horizontal="center" vertical="center"/>
    </xf>
    <xf numFmtId="0" fontId="26" fillId="0" borderId="0" xfId="0" applyFont="1" applyAlignment="1">
      <alignment vertical="top"/>
    </xf>
    <xf numFmtId="49" fontId="25" fillId="0" borderId="0" xfId="0" applyNumberFormat="1" applyFont="1" applyAlignment="1">
      <alignment horizontal="center" vertical="center"/>
    </xf>
    <xf numFmtId="49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Fill="1" applyAlignment="1">
      <alignment vertical="center"/>
    </xf>
    <xf numFmtId="0" fontId="26" fillId="0" borderId="0" xfId="0" applyFont="1"/>
    <xf numFmtId="49" fontId="27" fillId="0" borderId="0" xfId="0" applyNumberFormat="1" applyFont="1" applyAlignment="1"/>
    <xf numFmtId="0" fontId="28" fillId="0" borderId="0" xfId="0" applyFont="1" applyFill="1" applyAlignment="1">
      <alignment vertical="center"/>
    </xf>
    <xf numFmtId="0" fontId="24" fillId="0" borderId="0" xfId="5" applyFont="1" applyFill="1" applyAlignment="1"/>
    <xf numFmtId="0" fontId="23" fillId="0" borderId="0" xfId="5" applyFont="1" applyAlignment="1"/>
    <xf numFmtId="0" fontId="24" fillId="0" borderId="0" xfId="5" applyFont="1" applyAlignment="1"/>
    <xf numFmtId="0" fontId="23" fillId="0" borderId="0" xfId="5" applyFont="1" applyFill="1" applyAlignment="1"/>
    <xf numFmtId="0" fontId="18" fillId="0" borderId="0" xfId="6" applyFont="1" applyAlignment="1"/>
    <xf numFmtId="0" fontId="18" fillId="0" borderId="0" xfId="6" applyFont="1" applyFill="1" applyAlignment="1"/>
    <xf numFmtId="0" fontId="16" fillId="0" borderId="0" xfId="5" applyFont="1" applyAlignment="1">
      <alignment horizontal="left"/>
    </xf>
    <xf numFmtId="0" fontId="16" fillId="0" borderId="0" xfId="6" applyFont="1" applyAlignment="1">
      <alignment horizontal="center" vertical="center"/>
    </xf>
    <xf numFmtId="0" fontId="19" fillId="0" borderId="0" xfId="6" applyFont="1" applyAlignment="1">
      <alignment horizontal="center" vertical="center"/>
    </xf>
    <xf numFmtId="0" fontId="20" fillId="0" borderId="0" xfId="5" applyFont="1" applyAlignment="1">
      <alignment horizontal="center"/>
    </xf>
    <xf numFmtId="0" fontId="21" fillId="0" borderId="0" xfId="5" applyFont="1" applyAlignment="1">
      <alignment horizontal="center"/>
    </xf>
    <xf numFmtId="0" fontId="10" fillId="0" borderId="0" xfId="5" applyFont="1" applyAlignment="1">
      <alignment horizontal="center"/>
    </xf>
    <xf numFmtId="0" fontId="16" fillId="0" borderId="0" xfId="5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6" fillId="2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0" xfId="0" applyNumberFormat="1" applyFont="1" applyAlignment="1">
      <alignment horizontal="center" wrapText="1"/>
    </xf>
    <xf numFmtId="165" fontId="6" fillId="0" borderId="1" xfId="0" applyNumberFormat="1" applyFont="1" applyBorder="1" applyAlignment="1">
      <alignment horizontal="center" vertical="center"/>
    </xf>
  </cellXfs>
  <cellStyles count="7">
    <cellStyle name="Обычный" xfId="0" builtinId="0"/>
    <cellStyle name="Обычный 2" xfId="6" xr:uid="{46A32C7C-9DA5-40D7-B095-AEB4D8BB2CB3}"/>
    <cellStyle name="Обычный 2 2" xfId="1" xr:uid="{DA54E524-1FB8-4E2C-A1C1-D620E4AC85BA}"/>
    <cellStyle name="Обычный 3" xfId="4" xr:uid="{28A07E2A-B468-427D-A616-ED60B0E15A1A}"/>
    <cellStyle name="Обычный 4" xfId="2" xr:uid="{ED0FA23F-8A50-427F-917E-6442127580CA}"/>
    <cellStyle name="Обычный 5" xfId="3" xr:uid="{5410764F-B1FB-4C86-924E-E892AC987524}"/>
    <cellStyle name="Обычный_S4A-S6A-S7-S8EP-S9A" xfId="5" xr:uid="{B6E63CDE-6121-4536-B728-F9B21A4B88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4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4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4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4.e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4.em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137160</xdr:colOff>
      <xdr:row>55</xdr:row>
      <xdr:rowOff>38100</xdr:rowOff>
    </xdr:from>
    <xdr:to>
      <xdr:col>7</xdr:col>
      <xdr:colOff>30480</xdr:colOff>
      <xdr:row>59</xdr:row>
      <xdr:rowOff>106680</xdr:rowOff>
    </xdr:to>
    <xdr:pic>
      <xdr:nvPicPr>
        <xdr:cNvPr id="2" name="Picture 8" descr="Эмблема ФАИ маленькая">
          <a:extLst>
            <a:ext uri="{FF2B5EF4-FFF2-40B4-BE49-F238E27FC236}">
              <a16:creationId xmlns:a16="http://schemas.microsoft.com/office/drawing/2014/main" id="{EC7F7DB1-B402-471D-8DC0-DD5CD52B8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2860" y="10957560"/>
          <a:ext cx="6477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622663</xdr:colOff>
      <xdr:row>9</xdr:row>
      <xdr:rowOff>66402</xdr:rowOff>
    </xdr:from>
    <xdr:to>
      <xdr:col>3</xdr:col>
      <xdr:colOff>604157</xdr:colOff>
      <xdr:row>19</xdr:row>
      <xdr:rowOff>51162</xdr:rowOff>
    </xdr:to>
    <xdr:pic>
      <xdr:nvPicPr>
        <xdr:cNvPr id="3" name="Рисунок 3">
          <a:extLst>
            <a:ext uri="{FF2B5EF4-FFF2-40B4-BE49-F238E27FC236}">
              <a16:creationId xmlns:a16="http://schemas.microsoft.com/office/drawing/2014/main" id="{F81F7E7A-C143-4679-9FAE-B185489EF86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034" y="1797231"/>
          <a:ext cx="1244237" cy="1835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350520</xdr:colOff>
      <xdr:row>10</xdr:row>
      <xdr:rowOff>33748</xdr:rowOff>
    </xdr:from>
    <xdr:to>
      <xdr:col>7</xdr:col>
      <xdr:colOff>620850</xdr:colOff>
      <xdr:row>18</xdr:row>
      <xdr:rowOff>142562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224A6E7C-35F6-4865-AB3F-EE1DC301A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2691" y="1949634"/>
          <a:ext cx="1489530" cy="15892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30481</xdr:rowOff>
    </xdr:from>
    <xdr:to>
      <xdr:col>3</xdr:col>
      <xdr:colOff>56904</xdr:colOff>
      <xdr:row>8</xdr:row>
      <xdr:rowOff>32460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BF92A9A-AF33-449C-8ECD-B304EE88E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9081"/>
          <a:ext cx="1085604" cy="16326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130332</xdr:colOff>
      <xdr:row>1</xdr:row>
      <xdr:rowOff>0</xdr:rowOff>
    </xdr:from>
    <xdr:to>
      <xdr:col>3</xdr:col>
      <xdr:colOff>1619862</xdr:colOff>
      <xdr:row>7</xdr:row>
      <xdr:rowOff>185014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27E8B6AE-F5D9-4184-9916-79557BFDB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9032" y="228600"/>
          <a:ext cx="1489530" cy="1587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30481</xdr:rowOff>
    </xdr:from>
    <xdr:to>
      <xdr:col>3</xdr:col>
      <xdr:colOff>3115</xdr:colOff>
      <xdr:row>7</xdr:row>
      <xdr:rowOff>65117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C4E7CB8-19B2-4EB5-ACAF-CE3EA86F1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1"/>
          <a:ext cx="1085155" cy="16348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213360</xdr:colOff>
      <xdr:row>0</xdr:row>
      <xdr:rowOff>76200</xdr:rowOff>
    </xdr:from>
    <xdr:to>
      <xdr:col>3</xdr:col>
      <xdr:colOff>1702890</xdr:colOff>
      <xdr:row>7</xdr:row>
      <xdr:rowOff>65271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FC5AD2EB-F546-497B-99BB-86A6BAD08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0" y="76200"/>
          <a:ext cx="1489530" cy="15892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30481</xdr:rowOff>
    </xdr:from>
    <xdr:to>
      <xdr:col>2</xdr:col>
      <xdr:colOff>469280</xdr:colOff>
      <xdr:row>7</xdr:row>
      <xdr:rowOff>65117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4650D355-E344-4E41-8FEB-9DC472AF8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1"/>
          <a:ext cx="1078880" cy="16348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137160</xdr:colOff>
      <xdr:row>0</xdr:row>
      <xdr:rowOff>30480</xdr:rowOff>
    </xdr:from>
    <xdr:to>
      <xdr:col>3</xdr:col>
      <xdr:colOff>1626690</xdr:colOff>
      <xdr:row>7</xdr:row>
      <xdr:rowOff>19551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EE60BA76-222E-477C-B369-8E8ACFDE5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4440" y="30480"/>
          <a:ext cx="1489530" cy="15892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30481</xdr:rowOff>
    </xdr:from>
    <xdr:to>
      <xdr:col>3</xdr:col>
      <xdr:colOff>21045</xdr:colOff>
      <xdr:row>7</xdr:row>
      <xdr:rowOff>65117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E4EEC62B-C879-4E71-944B-4E65D76C8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1"/>
          <a:ext cx="1080225" cy="16348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130332</xdr:colOff>
      <xdr:row>0</xdr:row>
      <xdr:rowOff>0</xdr:rowOff>
    </xdr:from>
    <xdr:to>
      <xdr:col>3</xdr:col>
      <xdr:colOff>1619862</xdr:colOff>
      <xdr:row>6</xdr:row>
      <xdr:rowOff>217671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C6DC4737-B1FA-4A30-AFF0-2AE96A82D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9512" y="0"/>
          <a:ext cx="1489530" cy="15892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30481</xdr:rowOff>
    </xdr:from>
    <xdr:to>
      <xdr:col>3</xdr:col>
      <xdr:colOff>49284</xdr:colOff>
      <xdr:row>7</xdr:row>
      <xdr:rowOff>65117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DEBCC2C0-AB88-4726-BFF0-BB662307D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1"/>
          <a:ext cx="1085604" cy="16348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236220</xdr:colOff>
      <xdr:row>0</xdr:row>
      <xdr:rowOff>76200</xdr:rowOff>
    </xdr:from>
    <xdr:to>
      <xdr:col>4</xdr:col>
      <xdr:colOff>148410</xdr:colOff>
      <xdr:row>7</xdr:row>
      <xdr:rowOff>65271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60904E0C-FAEE-4AAA-95BB-1103CF791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2540" y="76200"/>
          <a:ext cx="1489530" cy="15892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30481</xdr:rowOff>
    </xdr:from>
    <xdr:to>
      <xdr:col>3</xdr:col>
      <xdr:colOff>56904</xdr:colOff>
      <xdr:row>7</xdr:row>
      <xdr:rowOff>65117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E61993A-791F-40FA-BD8E-04084DA71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1"/>
          <a:ext cx="1085604" cy="16348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236220</xdr:colOff>
      <xdr:row>0</xdr:row>
      <xdr:rowOff>60960</xdr:rowOff>
    </xdr:from>
    <xdr:to>
      <xdr:col>3</xdr:col>
      <xdr:colOff>1725750</xdr:colOff>
      <xdr:row>7</xdr:row>
      <xdr:rowOff>50031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975B1036-17F2-4C5F-9C9F-B5CE6B38A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920" y="60960"/>
          <a:ext cx="1489530" cy="15892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30481</xdr:rowOff>
    </xdr:from>
    <xdr:to>
      <xdr:col>3</xdr:col>
      <xdr:colOff>47939</xdr:colOff>
      <xdr:row>7</xdr:row>
      <xdr:rowOff>65117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4CB55EEF-6EDC-492A-B51F-A265D2075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1"/>
          <a:ext cx="1084259" cy="16348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251012</xdr:colOff>
      <xdr:row>0</xdr:row>
      <xdr:rowOff>53788</xdr:rowOff>
    </xdr:from>
    <xdr:to>
      <xdr:col>3</xdr:col>
      <xdr:colOff>1740542</xdr:colOff>
      <xdr:row>7</xdr:row>
      <xdr:rowOff>11483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1B864683-4DEF-4C49-86C5-9C55F1642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7332" y="53788"/>
          <a:ext cx="1489530" cy="1557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EE3DC-481B-4F1E-9DC8-2974567609AE}">
  <sheetPr>
    <pageSetUpPr fitToPage="1"/>
  </sheetPr>
  <dimension ref="A1:I103"/>
  <sheetViews>
    <sheetView topLeftCell="A6" zoomScale="70" zoomScaleNormal="70" workbookViewId="0">
      <selection activeCell="B70" sqref="B70"/>
    </sheetView>
  </sheetViews>
  <sheetFormatPr defaultColWidth="9.33203125" defaultRowHeight="14.4" x14ac:dyDescent="0.3"/>
  <cols>
    <col min="1" max="4" width="9.33203125" style="87"/>
    <col min="5" max="5" width="10.33203125" style="87" customWidth="1"/>
    <col min="6" max="6" width="6.6640625" style="87" customWidth="1"/>
    <col min="7" max="7" width="11" style="87" customWidth="1"/>
    <col min="8" max="8" width="19.6640625" style="87" customWidth="1"/>
    <col min="9" max="9" width="13.6640625" style="87" customWidth="1"/>
    <col min="10" max="260" width="9.33203125" style="87"/>
    <col min="261" max="261" width="10.33203125" style="87" customWidth="1"/>
    <col min="262" max="262" width="6.6640625" style="87" customWidth="1"/>
    <col min="263" max="263" width="11" style="87" customWidth="1"/>
    <col min="264" max="264" width="19.6640625" style="87" customWidth="1"/>
    <col min="265" max="265" width="13.6640625" style="87" customWidth="1"/>
    <col min="266" max="516" width="9.33203125" style="87"/>
    <col min="517" max="517" width="10.33203125" style="87" customWidth="1"/>
    <col min="518" max="518" width="6.6640625" style="87" customWidth="1"/>
    <col min="519" max="519" width="11" style="87" customWidth="1"/>
    <col min="520" max="520" width="19.6640625" style="87" customWidth="1"/>
    <col min="521" max="521" width="13.6640625" style="87" customWidth="1"/>
    <col min="522" max="772" width="9.33203125" style="87"/>
    <col min="773" max="773" width="10.33203125" style="87" customWidth="1"/>
    <col min="774" max="774" width="6.6640625" style="87" customWidth="1"/>
    <col min="775" max="775" width="11" style="87" customWidth="1"/>
    <col min="776" max="776" width="19.6640625" style="87" customWidth="1"/>
    <col min="777" max="777" width="13.6640625" style="87" customWidth="1"/>
    <col min="778" max="1028" width="9.33203125" style="87"/>
    <col min="1029" max="1029" width="10.33203125" style="87" customWidth="1"/>
    <col min="1030" max="1030" width="6.6640625" style="87" customWidth="1"/>
    <col min="1031" max="1031" width="11" style="87" customWidth="1"/>
    <col min="1032" max="1032" width="19.6640625" style="87" customWidth="1"/>
    <col min="1033" max="1033" width="13.6640625" style="87" customWidth="1"/>
    <col min="1034" max="1284" width="9.33203125" style="87"/>
    <col min="1285" max="1285" width="10.33203125" style="87" customWidth="1"/>
    <col min="1286" max="1286" width="6.6640625" style="87" customWidth="1"/>
    <col min="1287" max="1287" width="11" style="87" customWidth="1"/>
    <col min="1288" max="1288" width="19.6640625" style="87" customWidth="1"/>
    <col min="1289" max="1289" width="13.6640625" style="87" customWidth="1"/>
    <col min="1290" max="1540" width="9.33203125" style="87"/>
    <col min="1541" max="1541" width="10.33203125" style="87" customWidth="1"/>
    <col min="1542" max="1542" width="6.6640625" style="87" customWidth="1"/>
    <col min="1543" max="1543" width="11" style="87" customWidth="1"/>
    <col min="1544" max="1544" width="19.6640625" style="87" customWidth="1"/>
    <col min="1545" max="1545" width="13.6640625" style="87" customWidth="1"/>
    <col min="1546" max="1796" width="9.33203125" style="87"/>
    <col min="1797" max="1797" width="10.33203125" style="87" customWidth="1"/>
    <col min="1798" max="1798" width="6.6640625" style="87" customWidth="1"/>
    <col min="1799" max="1799" width="11" style="87" customWidth="1"/>
    <col min="1800" max="1800" width="19.6640625" style="87" customWidth="1"/>
    <col min="1801" max="1801" width="13.6640625" style="87" customWidth="1"/>
    <col min="1802" max="2052" width="9.33203125" style="87"/>
    <col min="2053" max="2053" width="10.33203125" style="87" customWidth="1"/>
    <col min="2054" max="2054" width="6.6640625" style="87" customWidth="1"/>
    <col min="2055" max="2055" width="11" style="87" customWidth="1"/>
    <col min="2056" max="2056" width="19.6640625" style="87" customWidth="1"/>
    <col min="2057" max="2057" width="13.6640625" style="87" customWidth="1"/>
    <col min="2058" max="2308" width="9.33203125" style="87"/>
    <col min="2309" max="2309" width="10.33203125" style="87" customWidth="1"/>
    <col min="2310" max="2310" width="6.6640625" style="87" customWidth="1"/>
    <col min="2311" max="2311" width="11" style="87" customWidth="1"/>
    <col min="2312" max="2312" width="19.6640625" style="87" customWidth="1"/>
    <col min="2313" max="2313" width="13.6640625" style="87" customWidth="1"/>
    <col min="2314" max="2564" width="9.33203125" style="87"/>
    <col min="2565" max="2565" width="10.33203125" style="87" customWidth="1"/>
    <col min="2566" max="2566" width="6.6640625" style="87" customWidth="1"/>
    <col min="2567" max="2567" width="11" style="87" customWidth="1"/>
    <col min="2568" max="2568" width="19.6640625" style="87" customWidth="1"/>
    <col min="2569" max="2569" width="13.6640625" style="87" customWidth="1"/>
    <col min="2570" max="2820" width="9.33203125" style="87"/>
    <col min="2821" max="2821" width="10.33203125" style="87" customWidth="1"/>
    <col min="2822" max="2822" width="6.6640625" style="87" customWidth="1"/>
    <col min="2823" max="2823" width="11" style="87" customWidth="1"/>
    <col min="2824" max="2824" width="19.6640625" style="87" customWidth="1"/>
    <col min="2825" max="2825" width="13.6640625" style="87" customWidth="1"/>
    <col min="2826" max="3076" width="9.33203125" style="87"/>
    <col min="3077" max="3077" width="10.33203125" style="87" customWidth="1"/>
    <col min="3078" max="3078" width="6.6640625" style="87" customWidth="1"/>
    <col min="3079" max="3079" width="11" style="87" customWidth="1"/>
    <col min="3080" max="3080" width="19.6640625" style="87" customWidth="1"/>
    <col min="3081" max="3081" width="13.6640625" style="87" customWidth="1"/>
    <col min="3082" max="3332" width="9.33203125" style="87"/>
    <col min="3333" max="3333" width="10.33203125" style="87" customWidth="1"/>
    <col min="3334" max="3334" width="6.6640625" style="87" customWidth="1"/>
    <col min="3335" max="3335" width="11" style="87" customWidth="1"/>
    <col min="3336" max="3336" width="19.6640625" style="87" customWidth="1"/>
    <col min="3337" max="3337" width="13.6640625" style="87" customWidth="1"/>
    <col min="3338" max="3588" width="9.33203125" style="87"/>
    <col min="3589" max="3589" width="10.33203125" style="87" customWidth="1"/>
    <col min="3590" max="3590" width="6.6640625" style="87" customWidth="1"/>
    <col min="3591" max="3591" width="11" style="87" customWidth="1"/>
    <col min="3592" max="3592" width="19.6640625" style="87" customWidth="1"/>
    <col min="3593" max="3593" width="13.6640625" style="87" customWidth="1"/>
    <col min="3594" max="3844" width="9.33203125" style="87"/>
    <col min="3845" max="3845" width="10.33203125" style="87" customWidth="1"/>
    <col min="3846" max="3846" width="6.6640625" style="87" customWidth="1"/>
    <col min="3847" max="3847" width="11" style="87" customWidth="1"/>
    <col min="3848" max="3848" width="19.6640625" style="87" customWidth="1"/>
    <col min="3849" max="3849" width="13.6640625" style="87" customWidth="1"/>
    <col min="3850" max="4100" width="9.33203125" style="87"/>
    <col min="4101" max="4101" width="10.33203125" style="87" customWidth="1"/>
    <col min="4102" max="4102" width="6.6640625" style="87" customWidth="1"/>
    <col min="4103" max="4103" width="11" style="87" customWidth="1"/>
    <col min="4104" max="4104" width="19.6640625" style="87" customWidth="1"/>
    <col min="4105" max="4105" width="13.6640625" style="87" customWidth="1"/>
    <col min="4106" max="4356" width="9.33203125" style="87"/>
    <col min="4357" max="4357" width="10.33203125" style="87" customWidth="1"/>
    <col min="4358" max="4358" width="6.6640625" style="87" customWidth="1"/>
    <col min="4359" max="4359" width="11" style="87" customWidth="1"/>
    <col min="4360" max="4360" width="19.6640625" style="87" customWidth="1"/>
    <col min="4361" max="4361" width="13.6640625" style="87" customWidth="1"/>
    <col min="4362" max="4612" width="9.33203125" style="87"/>
    <col min="4613" max="4613" width="10.33203125" style="87" customWidth="1"/>
    <col min="4614" max="4614" width="6.6640625" style="87" customWidth="1"/>
    <col min="4615" max="4615" width="11" style="87" customWidth="1"/>
    <col min="4616" max="4616" width="19.6640625" style="87" customWidth="1"/>
    <col min="4617" max="4617" width="13.6640625" style="87" customWidth="1"/>
    <col min="4618" max="4868" width="9.33203125" style="87"/>
    <col min="4869" max="4869" width="10.33203125" style="87" customWidth="1"/>
    <col min="4870" max="4870" width="6.6640625" style="87" customWidth="1"/>
    <col min="4871" max="4871" width="11" style="87" customWidth="1"/>
    <col min="4872" max="4872" width="19.6640625" style="87" customWidth="1"/>
    <col min="4873" max="4873" width="13.6640625" style="87" customWidth="1"/>
    <col min="4874" max="5124" width="9.33203125" style="87"/>
    <col min="5125" max="5125" width="10.33203125" style="87" customWidth="1"/>
    <col min="5126" max="5126" width="6.6640625" style="87" customWidth="1"/>
    <col min="5127" max="5127" width="11" style="87" customWidth="1"/>
    <col min="5128" max="5128" width="19.6640625" style="87" customWidth="1"/>
    <col min="5129" max="5129" width="13.6640625" style="87" customWidth="1"/>
    <col min="5130" max="5380" width="9.33203125" style="87"/>
    <col min="5381" max="5381" width="10.33203125" style="87" customWidth="1"/>
    <col min="5382" max="5382" width="6.6640625" style="87" customWidth="1"/>
    <col min="5383" max="5383" width="11" style="87" customWidth="1"/>
    <col min="5384" max="5384" width="19.6640625" style="87" customWidth="1"/>
    <col min="5385" max="5385" width="13.6640625" style="87" customWidth="1"/>
    <col min="5386" max="5636" width="9.33203125" style="87"/>
    <col min="5637" max="5637" width="10.33203125" style="87" customWidth="1"/>
    <col min="5638" max="5638" width="6.6640625" style="87" customWidth="1"/>
    <col min="5639" max="5639" width="11" style="87" customWidth="1"/>
    <col min="5640" max="5640" width="19.6640625" style="87" customWidth="1"/>
    <col min="5641" max="5641" width="13.6640625" style="87" customWidth="1"/>
    <col min="5642" max="5892" width="9.33203125" style="87"/>
    <col min="5893" max="5893" width="10.33203125" style="87" customWidth="1"/>
    <col min="5894" max="5894" width="6.6640625" style="87" customWidth="1"/>
    <col min="5895" max="5895" width="11" style="87" customWidth="1"/>
    <col min="5896" max="5896" width="19.6640625" style="87" customWidth="1"/>
    <col min="5897" max="5897" width="13.6640625" style="87" customWidth="1"/>
    <col min="5898" max="6148" width="9.33203125" style="87"/>
    <col min="6149" max="6149" width="10.33203125" style="87" customWidth="1"/>
    <col min="6150" max="6150" width="6.6640625" style="87" customWidth="1"/>
    <col min="6151" max="6151" width="11" style="87" customWidth="1"/>
    <col min="6152" max="6152" width="19.6640625" style="87" customWidth="1"/>
    <col min="6153" max="6153" width="13.6640625" style="87" customWidth="1"/>
    <col min="6154" max="6404" width="9.33203125" style="87"/>
    <col min="6405" max="6405" width="10.33203125" style="87" customWidth="1"/>
    <col min="6406" max="6406" width="6.6640625" style="87" customWidth="1"/>
    <col min="6407" max="6407" width="11" style="87" customWidth="1"/>
    <col min="6408" max="6408" width="19.6640625" style="87" customWidth="1"/>
    <col min="6409" max="6409" width="13.6640625" style="87" customWidth="1"/>
    <col min="6410" max="6660" width="9.33203125" style="87"/>
    <col min="6661" max="6661" width="10.33203125" style="87" customWidth="1"/>
    <col min="6662" max="6662" width="6.6640625" style="87" customWidth="1"/>
    <col min="6663" max="6663" width="11" style="87" customWidth="1"/>
    <col min="6664" max="6664" width="19.6640625" style="87" customWidth="1"/>
    <col min="6665" max="6665" width="13.6640625" style="87" customWidth="1"/>
    <col min="6666" max="6916" width="9.33203125" style="87"/>
    <col min="6917" max="6917" width="10.33203125" style="87" customWidth="1"/>
    <col min="6918" max="6918" width="6.6640625" style="87" customWidth="1"/>
    <col min="6919" max="6919" width="11" style="87" customWidth="1"/>
    <col min="6920" max="6920" width="19.6640625" style="87" customWidth="1"/>
    <col min="6921" max="6921" width="13.6640625" style="87" customWidth="1"/>
    <col min="6922" max="7172" width="9.33203125" style="87"/>
    <col min="7173" max="7173" width="10.33203125" style="87" customWidth="1"/>
    <col min="7174" max="7174" width="6.6640625" style="87" customWidth="1"/>
    <col min="7175" max="7175" width="11" style="87" customWidth="1"/>
    <col min="7176" max="7176" width="19.6640625" style="87" customWidth="1"/>
    <col min="7177" max="7177" width="13.6640625" style="87" customWidth="1"/>
    <col min="7178" max="7428" width="9.33203125" style="87"/>
    <col min="7429" max="7429" width="10.33203125" style="87" customWidth="1"/>
    <col min="7430" max="7430" width="6.6640625" style="87" customWidth="1"/>
    <col min="7431" max="7431" width="11" style="87" customWidth="1"/>
    <col min="7432" max="7432" width="19.6640625" style="87" customWidth="1"/>
    <col min="7433" max="7433" width="13.6640625" style="87" customWidth="1"/>
    <col min="7434" max="7684" width="9.33203125" style="87"/>
    <col min="7685" max="7685" width="10.33203125" style="87" customWidth="1"/>
    <col min="7686" max="7686" width="6.6640625" style="87" customWidth="1"/>
    <col min="7687" max="7687" width="11" style="87" customWidth="1"/>
    <col min="7688" max="7688" width="19.6640625" style="87" customWidth="1"/>
    <col min="7689" max="7689" width="13.6640625" style="87" customWidth="1"/>
    <col min="7690" max="7940" width="9.33203125" style="87"/>
    <col min="7941" max="7941" width="10.33203125" style="87" customWidth="1"/>
    <col min="7942" max="7942" width="6.6640625" style="87" customWidth="1"/>
    <col min="7943" max="7943" width="11" style="87" customWidth="1"/>
    <col min="7944" max="7944" width="19.6640625" style="87" customWidth="1"/>
    <col min="7945" max="7945" width="13.6640625" style="87" customWidth="1"/>
    <col min="7946" max="8196" width="9.33203125" style="87"/>
    <col min="8197" max="8197" width="10.33203125" style="87" customWidth="1"/>
    <col min="8198" max="8198" width="6.6640625" style="87" customWidth="1"/>
    <col min="8199" max="8199" width="11" style="87" customWidth="1"/>
    <col min="8200" max="8200" width="19.6640625" style="87" customWidth="1"/>
    <col min="8201" max="8201" width="13.6640625" style="87" customWidth="1"/>
    <col min="8202" max="8452" width="9.33203125" style="87"/>
    <col min="8453" max="8453" width="10.33203125" style="87" customWidth="1"/>
    <col min="8454" max="8454" width="6.6640625" style="87" customWidth="1"/>
    <col min="8455" max="8455" width="11" style="87" customWidth="1"/>
    <col min="8456" max="8456" width="19.6640625" style="87" customWidth="1"/>
    <col min="8457" max="8457" width="13.6640625" style="87" customWidth="1"/>
    <col min="8458" max="8708" width="9.33203125" style="87"/>
    <col min="8709" max="8709" width="10.33203125" style="87" customWidth="1"/>
    <col min="8710" max="8710" width="6.6640625" style="87" customWidth="1"/>
    <col min="8711" max="8711" width="11" style="87" customWidth="1"/>
    <col min="8712" max="8712" width="19.6640625" style="87" customWidth="1"/>
    <col min="8713" max="8713" width="13.6640625" style="87" customWidth="1"/>
    <col min="8714" max="8964" width="9.33203125" style="87"/>
    <col min="8965" max="8965" width="10.33203125" style="87" customWidth="1"/>
    <col min="8966" max="8966" width="6.6640625" style="87" customWidth="1"/>
    <col min="8967" max="8967" width="11" style="87" customWidth="1"/>
    <col min="8968" max="8968" width="19.6640625" style="87" customWidth="1"/>
    <col min="8969" max="8969" width="13.6640625" style="87" customWidth="1"/>
    <col min="8970" max="9220" width="9.33203125" style="87"/>
    <col min="9221" max="9221" width="10.33203125" style="87" customWidth="1"/>
    <col min="9222" max="9222" width="6.6640625" style="87" customWidth="1"/>
    <col min="9223" max="9223" width="11" style="87" customWidth="1"/>
    <col min="9224" max="9224" width="19.6640625" style="87" customWidth="1"/>
    <col min="9225" max="9225" width="13.6640625" style="87" customWidth="1"/>
    <col min="9226" max="9476" width="9.33203125" style="87"/>
    <col min="9477" max="9477" width="10.33203125" style="87" customWidth="1"/>
    <col min="9478" max="9478" width="6.6640625" style="87" customWidth="1"/>
    <col min="9479" max="9479" width="11" style="87" customWidth="1"/>
    <col min="9480" max="9480" width="19.6640625" style="87" customWidth="1"/>
    <col min="9481" max="9481" width="13.6640625" style="87" customWidth="1"/>
    <col min="9482" max="9732" width="9.33203125" style="87"/>
    <col min="9733" max="9733" width="10.33203125" style="87" customWidth="1"/>
    <col min="9734" max="9734" width="6.6640625" style="87" customWidth="1"/>
    <col min="9735" max="9735" width="11" style="87" customWidth="1"/>
    <col min="9736" max="9736" width="19.6640625" style="87" customWidth="1"/>
    <col min="9737" max="9737" width="13.6640625" style="87" customWidth="1"/>
    <col min="9738" max="9988" width="9.33203125" style="87"/>
    <col min="9989" max="9989" width="10.33203125" style="87" customWidth="1"/>
    <col min="9990" max="9990" width="6.6640625" style="87" customWidth="1"/>
    <col min="9991" max="9991" width="11" style="87" customWidth="1"/>
    <col min="9992" max="9992" width="19.6640625" style="87" customWidth="1"/>
    <col min="9993" max="9993" width="13.6640625" style="87" customWidth="1"/>
    <col min="9994" max="10244" width="9.33203125" style="87"/>
    <col min="10245" max="10245" width="10.33203125" style="87" customWidth="1"/>
    <col min="10246" max="10246" width="6.6640625" style="87" customWidth="1"/>
    <col min="10247" max="10247" width="11" style="87" customWidth="1"/>
    <col min="10248" max="10248" width="19.6640625" style="87" customWidth="1"/>
    <col min="10249" max="10249" width="13.6640625" style="87" customWidth="1"/>
    <col min="10250" max="10500" width="9.33203125" style="87"/>
    <col min="10501" max="10501" width="10.33203125" style="87" customWidth="1"/>
    <col min="10502" max="10502" width="6.6640625" style="87" customWidth="1"/>
    <col min="10503" max="10503" width="11" style="87" customWidth="1"/>
    <col min="10504" max="10504" width="19.6640625" style="87" customWidth="1"/>
    <col min="10505" max="10505" width="13.6640625" style="87" customWidth="1"/>
    <col min="10506" max="10756" width="9.33203125" style="87"/>
    <col min="10757" max="10757" width="10.33203125" style="87" customWidth="1"/>
    <col min="10758" max="10758" width="6.6640625" style="87" customWidth="1"/>
    <col min="10759" max="10759" width="11" style="87" customWidth="1"/>
    <col min="10760" max="10760" width="19.6640625" style="87" customWidth="1"/>
    <col min="10761" max="10761" width="13.6640625" style="87" customWidth="1"/>
    <col min="10762" max="11012" width="9.33203125" style="87"/>
    <col min="11013" max="11013" width="10.33203125" style="87" customWidth="1"/>
    <col min="11014" max="11014" width="6.6640625" style="87" customWidth="1"/>
    <col min="11015" max="11015" width="11" style="87" customWidth="1"/>
    <col min="11016" max="11016" width="19.6640625" style="87" customWidth="1"/>
    <col min="11017" max="11017" width="13.6640625" style="87" customWidth="1"/>
    <col min="11018" max="11268" width="9.33203125" style="87"/>
    <col min="11269" max="11269" width="10.33203125" style="87" customWidth="1"/>
    <col min="11270" max="11270" width="6.6640625" style="87" customWidth="1"/>
    <col min="11271" max="11271" width="11" style="87" customWidth="1"/>
    <col min="11272" max="11272" width="19.6640625" style="87" customWidth="1"/>
    <col min="11273" max="11273" width="13.6640625" style="87" customWidth="1"/>
    <col min="11274" max="11524" width="9.33203125" style="87"/>
    <col min="11525" max="11525" width="10.33203125" style="87" customWidth="1"/>
    <col min="11526" max="11526" width="6.6640625" style="87" customWidth="1"/>
    <col min="11527" max="11527" width="11" style="87" customWidth="1"/>
    <col min="11528" max="11528" width="19.6640625" style="87" customWidth="1"/>
    <col min="11529" max="11529" width="13.6640625" style="87" customWidth="1"/>
    <col min="11530" max="11780" width="9.33203125" style="87"/>
    <col min="11781" max="11781" width="10.33203125" style="87" customWidth="1"/>
    <col min="11782" max="11782" width="6.6640625" style="87" customWidth="1"/>
    <col min="11783" max="11783" width="11" style="87" customWidth="1"/>
    <col min="11784" max="11784" width="19.6640625" style="87" customWidth="1"/>
    <col min="11785" max="11785" width="13.6640625" style="87" customWidth="1"/>
    <col min="11786" max="12036" width="9.33203125" style="87"/>
    <col min="12037" max="12037" width="10.33203125" style="87" customWidth="1"/>
    <col min="12038" max="12038" width="6.6640625" style="87" customWidth="1"/>
    <col min="12039" max="12039" width="11" style="87" customWidth="1"/>
    <col min="12040" max="12040" width="19.6640625" style="87" customWidth="1"/>
    <col min="12041" max="12041" width="13.6640625" style="87" customWidth="1"/>
    <col min="12042" max="12292" width="9.33203125" style="87"/>
    <col min="12293" max="12293" width="10.33203125" style="87" customWidth="1"/>
    <col min="12294" max="12294" width="6.6640625" style="87" customWidth="1"/>
    <col min="12295" max="12295" width="11" style="87" customWidth="1"/>
    <col min="12296" max="12296" width="19.6640625" style="87" customWidth="1"/>
    <col min="12297" max="12297" width="13.6640625" style="87" customWidth="1"/>
    <col min="12298" max="12548" width="9.33203125" style="87"/>
    <col min="12549" max="12549" width="10.33203125" style="87" customWidth="1"/>
    <col min="12550" max="12550" width="6.6640625" style="87" customWidth="1"/>
    <col min="12551" max="12551" width="11" style="87" customWidth="1"/>
    <col min="12552" max="12552" width="19.6640625" style="87" customWidth="1"/>
    <col min="12553" max="12553" width="13.6640625" style="87" customWidth="1"/>
    <col min="12554" max="12804" width="9.33203125" style="87"/>
    <col min="12805" max="12805" width="10.33203125" style="87" customWidth="1"/>
    <col min="12806" max="12806" width="6.6640625" style="87" customWidth="1"/>
    <col min="12807" max="12807" width="11" style="87" customWidth="1"/>
    <col min="12808" max="12808" width="19.6640625" style="87" customWidth="1"/>
    <col min="12809" max="12809" width="13.6640625" style="87" customWidth="1"/>
    <col min="12810" max="13060" width="9.33203125" style="87"/>
    <col min="13061" max="13061" width="10.33203125" style="87" customWidth="1"/>
    <col min="13062" max="13062" width="6.6640625" style="87" customWidth="1"/>
    <col min="13063" max="13063" width="11" style="87" customWidth="1"/>
    <col min="13064" max="13064" width="19.6640625" style="87" customWidth="1"/>
    <col min="13065" max="13065" width="13.6640625" style="87" customWidth="1"/>
    <col min="13066" max="13316" width="9.33203125" style="87"/>
    <col min="13317" max="13317" width="10.33203125" style="87" customWidth="1"/>
    <col min="13318" max="13318" width="6.6640625" style="87" customWidth="1"/>
    <col min="13319" max="13319" width="11" style="87" customWidth="1"/>
    <col min="13320" max="13320" width="19.6640625" style="87" customWidth="1"/>
    <col min="13321" max="13321" width="13.6640625" style="87" customWidth="1"/>
    <col min="13322" max="13572" width="9.33203125" style="87"/>
    <col min="13573" max="13573" width="10.33203125" style="87" customWidth="1"/>
    <col min="13574" max="13574" width="6.6640625" style="87" customWidth="1"/>
    <col min="13575" max="13575" width="11" style="87" customWidth="1"/>
    <col min="13576" max="13576" width="19.6640625" style="87" customWidth="1"/>
    <col min="13577" max="13577" width="13.6640625" style="87" customWidth="1"/>
    <col min="13578" max="13828" width="9.33203125" style="87"/>
    <col min="13829" max="13829" width="10.33203125" style="87" customWidth="1"/>
    <col min="13830" max="13830" width="6.6640625" style="87" customWidth="1"/>
    <col min="13831" max="13831" width="11" style="87" customWidth="1"/>
    <col min="13832" max="13832" width="19.6640625" style="87" customWidth="1"/>
    <col min="13833" max="13833" width="13.6640625" style="87" customWidth="1"/>
    <col min="13834" max="14084" width="9.33203125" style="87"/>
    <col min="14085" max="14085" width="10.33203125" style="87" customWidth="1"/>
    <col min="14086" max="14086" width="6.6640625" style="87" customWidth="1"/>
    <col min="14087" max="14087" width="11" style="87" customWidth="1"/>
    <col min="14088" max="14088" width="19.6640625" style="87" customWidth="1"/>
    <col min="14089" max="14089" width="13.6640625" style="87" customWidth="1"/>
    <col min="14090" max="14340" width="9.33203125" style="87"/>
    <col min="14341" max="14341" width="10.33203125" style="87" customWidth="1"/>
    <col min="14342" max="14342" width="6.6640625" style="87" customWidth="1"/>
    <col min="14343" max="14343" width="11" style="87" customWidth="1"/>
    <col min="14344" max="14344" width="19.6640625" style="87" customWidth="1"/>
    <col min="14345" max="14345" width="13.6640625" style="87" customWidth="1"/>
    <col min="14346" max="14596" width="9.33203125" style="87"/>
    <col min="14597" max="14597" width="10.33203125" style="87" customWidth="1"/>
    <col min="14598" max="14598" width="6.6640625" style="87" customWidth="1"/>
    <col min="14599" max="14599" width="11" style="87" customWidth="1"/>
    <col min="14600" max="14600" width="19.6640625" style="87" customWidth="1"/>
    <col min="14601" max="14601" width="13.6640625" style="87" customWidth="1"/>
    <col min="14602" max="14852" width="9.33203125" style="87"/>
    <col min="14853" max="14853" width="10.33203125" style="87" customWidth="1"/>
    <col min="14854" max="14854" width="6.6640625" style="87" customWidth="1"/>
    <col min="14855" max="14855" width="11" style="87" customWidth="1"/>
    <col min="14856" max="14856" width="19.6640625" style="87" customWidth="1"/>
    <col min="14857" max="14857" width="13.6640625" style="87" customWidth="1"/>
    <col min="14858" max="15108" width="9.33203125" style="87"/>
    <col min="15109" max="15109" width="10.33203125" style="87" customWidth="1"/>
    <col min="15110" max="15110" width="6.6640625" style="87" customWidth="1"/>
    <col min="15111" max="15111" width="11" style="87" customWidth="1"/>
    <col min="15112" max="15112" width="19.6640625" style="87" customWidth="1"/>
    <col min="15113" max="15113" width="13.6640625" style="87" customWidth="1"/>
    <col min="15114" max="15364" width="9.33203125" style="87"/>
    <col min="15365" max="15365" width="10.33203125" style="87" customWidth="1"/>
    <col min="15366" max="15366" width="6.6640625" style="87" customWidth="1"/>
    <col min="15367" max="15367" width="11" style="87" customWidth="1"/>
    <col min="15368" max="15368" width="19.6640625" style="87" customWidth="1"/>
    <col min="15369" max="15369" width="13.6640625" style="87" customWidth="1"/>
    <col min="15370" max="15620" width="9.33203125" style="87"/>
    <col min="15621" max="15621" width="10.33203125" style="87" customWidth="1"/>
    <col min="15622" max="15622" width="6.6640625" style="87" customWidth="1"/>
    <col min="15623" max="15623" width="11" style="87" customWidth="1"/>
    <col min="15624" max="15624" width="19.6640625" style="87" customWidth="1"/>
    <col min="15625" max="15625" width="13.6640625" style="87" customWidth="1"/>
    <col min="15626" max="15876" width="9.33203125" style="87"/>
    <col min="15877" max="15877" width="10.33203125" style="87" customWidth="1"/>
    <col min="15878" max="15878" width="6.6640625" style="87" customWidth="1"/>
    <col min="15879" max="15879" width="11" style="87" customWidth="1"/>
    <col min="15880" max="15880" width="19.6640625" style="87" customWidth="1"/>
    <col min="15881" max="15881" width="13.6640625" style="87" customWidth="1"/>
    <col min="15882" max="16132" width="9.33203125" style="87"/>
    <col min="16133" max="16133" width="10.33203125" style="87" customWidth="1"/>
    <col min="16134" max="16134" width="6.6640625" style="87" customWidth="1"/>
    <col min="16135" max="16135" width="11" style="87" customWidth="1"/>
    <col min="16136" max="16136" width="19.6640625" style="87" customWidth="1"/>
    <col min="16137" max="16137" width="13.6640625" style="87" customWidth="1"/>
    <col min="16138" max="16384" width="9.33203125" style="87"/>
  </cols>
  <sheetData>
    <row r="1" spans="1:9" ht="15.6" x14ac:dyDescent="0.3">
      <c r="A1" s="129" t="s">
        <v>132</v>
      </c>
      <c r="B1" s="129"/>
      <c r="C1" s="129"/>
      <c r="D1" s="129"/>
      <c r="E1" s="129"/>
      <c r="F1" s="129"/>
      <c r="G1" s="129"/>
      <c r="H1" s="129"/>
      <c r="I1" s="129"/>
    </row>
    <row r="2" spans="1:9" ht="15" customHeight="1" x14ac:dyDescent="0.3">
      <c r="A2" s="88"/>
      <c r="B2" s="88"/>
      <c r="C2" s="88"/>
      <c r="D2" s="88"/>
      <c r="E2" s="88"/>
      <c r="F2" s="88"/>
      <c r="G2" s="88"/>
      <c r="H2" s="88"/>
      <c r="I2" s="88"/>
    </row>
    <row r="3" spans="1:9" ht="15.6" x14ac:dyDescent="0.3">
      <c r="A3" s="129" t="s">
        <v>133</v>
      </c>
      <c r="B3" s="129"/>
      <c r="C3" s="129"/>
      <c r="D3" s="129"/>
      <c r="E3" s="129"/>
      <c r="F3" s="129"/>
      <c r="G3" s="129"/>
      <c r="H3" s="129"/>
      <c r="I3" s="129"/>
    </row>
    <row r="4" spans="1:9" x14ac:dyDescent="0.3">
      <c r="A4" s="89"/>
      <c r="B4" s="89"/>
      <c r="C4" s="89"/>
      <c r="D4" s="89"/>
      <c r="E4" s="89"/>
      <c r="F4" s="89"/>
      <c r="G4" s="89"/>
      <c r="H4" s="89"/>
      <c r="I4" s="89"/>
    </row>
    <row r="5" spans="1:9" ht="17.25" customHeight="1" x14ac:dyDescent="0.3">
      <c r="A5" s="130"/>
      <c r="B5" s="131"/>
      <c r="C5" s="131"/>
      <c r="D5" s="131"/>
      <c r="E5" s="131"/>
      <c r="F5" s="131"/>
      <c r="G5" s="131"/>
      <c r="H5" s="131"/>
      <c r="I5" s="89"/>
    </row>
    <row r="6" spans="1:9" x14ac:dyDescent="0.3">
      <c r="A6" s="89"/>
      <c r="B6" s="89"/>
      <c r="C6" s="89"/>
      <c r="D6" s="89"/>
      <c r="E6" s="89"/>
      <c r="F6" s="89"/>
      <c r="G6" s="89"/>
      <c r="H6" s="89"/>
      <c r="I6" s="89"/>
    </row>
    <row r="7" spans="1:9" x14ac:dyDescent="0.3">
      <c r="A7" s="89"/>
      <c r="B7" s="89"/>
      <c r="C7" s="89"/>
      <c r="D7" s="89"/>
      <c r="E7" s="89"/>
      <c r="F7" s="89"/>
      <c r="G7" s="89"/>
      <c r="H7" s="89"/>
      <c r="I7" s="89"/>
    </row>
    <row r="8" spans="1:9" x14ac:dyDescent="0.3">
      <c r="A8" s="89"/>
      <c r="B8" s="89"/>
      <c r="C8" s="89"/>
      <c r="D8" s="89"/>
      <c r="E8" s="89"/>
      <c r="F8" s="89"/>
      <c r="G8" s="89"/>
      <c r="H8" s="89"/>
      <c r="I8" s="89"/>
    </row>
    <row r="9" spans="1:9" x14ac:dyDescent="0.3">
      <c r="A9" s="89"/>
      <c r="B9" s="89"/>
      <c r="C9" s="89"/>
      <c r="D9" s="89"/>
      <c r="E9" s="89"/>
      <c r="F9" s="89"/>
      <c r="G9" s="89"/>
      <c r="H9" s="89"/>
      <c r="I9" s="89"/>
    </row>
    <row r="10" spans="1:9" x14ac:dyDescent="0.3">
      <c r="A10" s="89"/>
      <c r="B10" s="89"/>
      <c r="C10" s="89"/>
      <c r="D10" s="89"/>
      <c r="E10" s="89"/>
      <c r="F10" s="89"/>
      <c r="G10" s="89"/>
      <c r="H10" s="89"/>
      <c r="I10" s="89"/>
    </row>
    <row r="11" spans="1:9" x14ac:dyDescent="0.3">
      <c r="A11" s="89"/>
      <c r="B11" s="89"/>
      <c r="C11" s="89"/>
      <c r="D11" s="89"/>
      <c r="E11" s="89"/>
      <c r="F11" s="89"/>
      <c r="G11" s="89"/>
      <c r="H11" s="89"/>
      <c r="I11" s="89"/>
    </row>
    <row r="12" spans="1:9" x14ac:dyDescent="0.3">
      <c r="A12" s="89"/>
      <c r="B12" s="89"/>
      <c r="C12" s="89"/>
      <c r="D12" s="89"/>
      <c r="E12" s="89"/>
      <c r="F12" s="89"/>
      <c r="G12" s="89"/>
      <c r="H12" s="89"/>
      <c r="I12" s="89"/>
    </row>
    <row r="13" spans="1:9" x14ac:dyDescent="0.3">
      <c r="A13" s="89"/>
      <c r="B13" s="89"/>
      <c r="C13" s="89"/>
      <c r="D13" s="89"/>
      <c r="E13" s="89"/>
      <c r="F13" s="89"/>
      <c r="G13" s="89"/>
      <c r="H13" s="89"/>
      <c r="I13" s="89"/>
    </row>
    <row r="14" spans="1:9" x14ac:dyDescent="0.3">
      <c r="A14" s="89"/>
      <c r="B14" s="89"/>
      <c r="C14" s="89"/>
      <c r="D14" s="89"/>
      <c r="E14" s="89"/>
      <c r="F14" s="89"/>
      <c r="G14" s="89"/>
      <c r="H14" s="89"/>
      <c r="I14" s="89"/>
    </row>
    <row r="15" spans="1:9" x14ac:dyDescent="0.3">
      <c r="A15" s="89"/>
      <c r="B15" s="89"/>
      <c r="C15" s="89"/>
      <c r="D15" s="89"/>
      <c r="E15" s="89"/>
      <c r="F15" s="89"/>
      <c r="G15" s="89"/>
      <c r="H15" s="89"/>
      <c r="I15" s="89"/>
    </row>
    <row r="16" spans="1:9" x14ac:dyDescent="0.3">
      <c r="A16" s="89"/>
      <c r="B16" s="89"/>
      <c r="C16" s="89"/>
      <c r="D16" s="89"/>
      <c r="E16" s="89"/>
      <c r="F16" s="89"/>
      <c r="G16" s="89"/>
      <c r="H16" s="89"/>
      <c r="I16" s="89"/>
    </row>
    <row r="17" spans="1:9" x14ac:dyDescent="0.3">
      <c r="A17" s="89"/>
      <c r="B17" s="89"/>
      <c r="C17" s="89"/>
      <c r="D17" s="89"/>
      <c r="E17" s="89"/>
      <c r="F17" s="89"/>
      <c r="G17" s="89"/>
      <c r="H17" s="89"/>
      <c r="I17" s="89"/>
    </row>
    <row r="18" spans="1:9" x14ac:dyDescent="0.3">
      <c r="A18" s="89"/>
      <c r="B18" s="89"/>
      <c r="C18" s="89"/>
      <c r="D18" s="89"/>
      <c r="E18" s="89"/>
      <c r="F18" s="89"/>
      <c r="G18" s="89"/>
      <c r="H18" s="89"/>
      <c r="I18" s="89"/>
    </row>
    <row r="19" spans="1:9" x14ac:dyDescent="0.3">
      <c r="A19" s="89"/>
      <c r="B19" s="89"/>
      <c r="C19" s="89"/>
      <c r="D19" s="89"/>
      <c r="E19" s="89"/>
      <c r="F19" s="89"/>
      <c r="G19" s="89"/>
      <c r="H19" s="89"/>
      <c r="I19" s="89"/>
    </row>
    <row r="20" spans="1:9" x14ac:dyDescent="0.3">
      <c r="A20" s="89"/>
      <c r="B20" s="89"/>
      <c r="C20" s="89"/>
      <c r="D20" s="89"/>
      <c r="E20" s="89"/>
      <c r="F20" s="89"/>
      <c r="G20" s="89"/>
      <c r="H20" s="89"/>
      <c r="I20" s="89"/>
    </row>
    <row r="21" spans="1:9" x14ac:dyDescent="0.3">
      <c r="A21" s="89"/>
      <c r="B21" s="89"/>
      <c r="C21" s="89"/>
      <c r="D21" s="89"/>
      <c r="E21" s="89"/>
      <c r="F21" s="89"/>
      <c r="G21" s="89"/>
      <c r="H21" s="89"/>
      <c r="I21" s="89"/>
    </row>
    <row r="22" spans="1:9" x14ac:dyDescent="0.3">
      <c r="A22" s="89"/>
      <c r="B22" s="89"/>
      <c r="C22" s="89"/>
      <c r="D22" s="89"/>
      <c r="E22" s="89"/>
      <c r="F22" s="89"/>
      <c r="G22" s="89"/>
      <c r="H22" s="89"/>
      <c r="I22" s="89"/>
    </row>
    <row r="23" spans="1:9" x14ac:dyDescent="0.3">
      <c r="A23" s="89"/>
      <c r="B23" s="89"/>
      <c r="C23" s="89"/>
      <c r="D23" s="89"/>
      <c r="E23" s="89"/>
      <c r="F23" s="89"/>
      <c r="G23" s="89"/>
      <c r="H23" s="89"/>
      <c r="I23" s="89"/>
    </row>
    <row r="24" spans="1:9" x14ac:dyDescent="0.3">
      <c r="A24" s="89"/>
      <c r="B24" s="89"/>
      <c r="C24" s="89"/>
      <c r="D24" s="89"/>
      <c r="E24" s="89"/>
      <c r="F24" s="89"/>
      <c r="G24" s="89"/>
      <c r="H24" s="89"/>
      <c r="I24" s="89"/>
    </row>
    <row r="25" spans="1:9" x14ac:dyDescent="0.3">
      <c r="A25" s="89"/>
      <c r="B25" s="89"/>
      <c r="C25" s="89"/>
      <c r="D25" s="89"/>
      <c r="E25" s="89"/>
      <c r="F25" s="89"/>
      <c r="G25" s="89"/>
      <c r="H25" s="89"/>
      <c r="I25" s="89"/>
    </row>
    <row r="26" spans="1:9" x14ac:dyDescent="0.3">
      <c r="A26" s="89"/>
      <c r="B26" s="89"/>
      <c r="C26" s="89"/>
      <c r="D26" s="89"/>
      <c r="E26" s="89"/>
      <c r="F26" s="89"/>
      <c r="G26" s="89"/>
      <c r="H26" s="89"/>
      <c r="I26" s="89"/>
    </row>
    <row r="27" spans="1:9" x14ac:dyDescent="0.3">
      <c r="A27" s="89"/>
      <c r="B27" s="89"/>
      <c r="C27" s="89"/>
      <c r="D27" s="89"/>
      <c r="E27" s="89"/>
      <c r="F27" s="89"/>
      <c r="G27" s="89"/>
      <c r="H27" s="89"/>
      <c r="I27" s="89"/>
    </row>
    <row r="28" spans="1:9" x14ac:dyDescent="0.3">
      <c r="A28" s="89"/>
      <c r="B28" s="89"/>
      <c r="C28" s="89"/>
      <c r="D28" s="89"/>
      <c r="E28" s="89"/>
      <c r="F28" s="89"/>
      <c r="G28" s="89"/>
      <c r="H28" s="89"/>
      <c r="I28" s="89"/>
    </row>
    <row r="29" spans="1:9" ht="17.399999999999999" x14ac:dyDescent="0.3">
      <c r="A29" s="132" t="s">
        <v>134</v>
      </c>
      <c r="B29" s="132"/>
      <c r="C29" s="132"/>
      <c r="D29" s="132"/>
      <c r="E29" s="132"/>
      <c r="F29" s="132"/>
      <c r="G29" s="132"/>
      <c r="H29" s="132"/>
      <c r="I29" s="132"/>
    </row>
    <row r="30" spans="1:9" ht="14.25" customHeight="1" x14ac:dyDescent="0.3">
      <c r="A30" s="89"/>
      <c r="B30" s="89"/>
      <c r="C30" s="89"/>
      <c r="D30" s="89"/>
      <c r="E30" s="89"/>
      <c r="F30" s="89"/>
      <c r="G30" s="89"/>
      <c r="H30" s="89"/>
      <c r="I30" s="89"/>
    </row>
    <row r="31" spans="1:9" ht="22.8" x14ac:dyDescent="0.4">
      <c r="A31" s="133" t="s">
        <v>148</v>
      </c>
      <c r="B31" s="134"/>
      <c r="C31" s="134"/>
      <c r="D31" s="134"/>
      <c r="E31" s="134"/>
      <c r="F31" s="134"/>
      <c r="G31" s="134"/>
      <c r="H31" s="134"/>
      <c r="I31" s="134"/>
    </row>
    <row r="32" spans="1:9" ht="13.5" customHeight="1" x14ac:dyDescent="0.3">
      <c r="A32" s="89"/>
      <c r="B32" s="89"/>
      <c r="C32" s="89"/>
      <c r="D32" s="89"/>
      <c r="E32" s="89"/>
      <c r="F32" s="89"/>
      <c r="G32" s="89"/>
      <c r="H32" s="89"/>
      <c r="I32" s="89"/>
    </row>
    <row r="33" spans="1:9" ht="17.399999999999999" x14ac:dyDescent="0.3">
      <c r="A33" s="132" t="s">
        <v>135</v>
      </c>
      <c r="B33" s="132"/>
      <c r="C33" s="132"/>
      <c r="D33" s="132"/>
      <c r="E33" s="132"/>
      <c r="F33" s="132"/>
      <c r="G33" s="132"/>
      <c r="H33" s="132"/>
      <c r="I33" s="132"/>
    </row>
    <row r="34" spans="1:9" ht="16.5" customHeight="1" x14ac:dyDescent="0.3">
      <c r="A34" s="89"/>
      <c r="B34" s="89"/>
      <c r="C34" s="89"/>
      <c r="D34" s="89"/>
      <c r="E34" s="89"/>
      <c r="F34" s="89"/>
      <c r="G34" s="89"/>
      <c r="H34" s="89"/>
      <c r="I34" s="89"/>
    </row>
    <row r="35" spans="1:9" ht="17.399999999999999" x14ac:dyDescent="0.3">
      <c r="A35" s="132" t="s">
        <v>149</v>
      </c>
      <c r="B35" s="132"/>
      <c r="C35" s="132"/>
      <c r="D35" s="132"/>
      <c r="E35" s="132"/>
      <c r="F35" s="132"/>
      <c r="G35" s="132"/>
      <c r="H35" s="132"/>
      <c r="I35" s="132"/>
    </row>
    <row r="36" spans="1:9" ht="13.5" customHeight="1" x14ac:dyDescent="0.3">
      <c r="A36" s="89"/>
      <c r="B36" s="89"/>
      <c r="C36" s="89"/>
      <c r="D36" s="89"/>
      <c r="E36" s="89"/>
      <c r="F36" s="89"/>
      <c r="G36" s="89"/>
      <c r="H36" s="89"/>
      <c r="I36" s="89"/>
    </row>
    <row r="37" spans="1:9" ht="17.399999999999999" x14ac:dyDescent="0.3">
      <c r="A37" s="132" t="s">
        <v>136</v>
      </c>
      <c r="B37" s="132"/>
      <c r="C37" s="132"/>
      <c r="D37" s="132"/>
      <c r="E37" s="132"/>
      <c r="F37" s="132"/>
      <c r="G37" s="132"/>
      <c r="H37" s="132"/>
      <c r="I37" s="132"/>
    </row>
    <row r="38" spans="1:9" x14ac:dyDescent="0.3">
      <c r="A38" s="89"/>
      <c r="B38" s="89"/>
      <c r="C38" s="89"/>
      <c r="D38" s="89"/>
      <c r="E38" s="89"/>
      <c r="F38" s="89"/>
      <c r="G38" s="89"/>
      <c r="H38" s="89"/>
      <c r="I38" s="89"/>
    </row>
    <row r="39" spans="1:9" x14ac:dyDescent="0.3">
      <c r="A39" s="89"/>
      <c r="B39" s="89"/>
      <c r="C39" s="89"/>
      <c r="D39" s="89"/>
      <c r="E39" s="89"/>
      <c r="F39" s="89"/>
      <c r="G39" s="89"/>
      <c r="H39" s="89"/>
      <c r="I39" s="89"/>
    </row>
    <row r="40" spans="1:9" x14ac:dyDescent="0.3">
      <c r="A40" s="89"/>
      <c r="B40" s="89"/>
      <c r="C40" s="89"/>
      <c r="D40" s="89"/>
      <c r="E40" s="89"/>
      <c r="F40" s="89"/>
      <c r="G40" s="89"/>
      <c r="H40" s="89"/>
      <c r="I40" s="89"/>
    </row>
    <row r="41" spans="1:9" x14ac:dyDescent="0.3">
      <c r="A41" s="89"/>
      <c r="B41" s="89"/>
      <c r="C41" s="89"/>
      <c r="D41" s="89"/>
      <c r="E41" s="89"/>
      <c r="F41" s="89"/>
      <c r="G41" s="89"/>
      <c r="H41" s="89"/>
      <c r="I41" s="89"/>
    </row>
    <row r="42" spans="1:9" x14ac:dyDescent="0.3">
      <c r="A42" s="89"/>
      <c r="B42" s="89"/>
      <c r="C42" s="89"/>
      <c r="D42" s="89"/>
      <c r="E42" s="89"/>
      <c r="F42" s="89"/>
      <c r="G42" s="89"/>
      <c r="H42" s="89"/>
      <c r="I42" s="89"/>
    </row>
    <row r="43" spans="1:9" x14ac:dyDescent="0.3">
      <c r="A43" s="89"/>
      <c r="B43" s="89"/>
      <c r="C43" s="89"/>
      <c r="D43" s="89"/>
      <c r="E43" s="89"/>
      <c r="F43" s="89"/>
      <c r="G43" s="89"/>
      <c r="H43" s="89"/>
      <c r="I43" s="89"/>
    </row>
    <row r="44" spans="1:9" x14ac:dyDescent="0.3">
      <c r="A44" s="89"/>
      <c r="B44" s="89"/>
      <c r="C44" s="89"/>
      <c r="D44" s="89"/>
      <c r="E44" s="89"/>
      <c r="F44" s="89"/>
      <c r="G44" s="89"/>
      <c r="H44" s="89"/>
      <c r="I44" s="89"/>
    </row>
    <row r="45" spans="1:9" x14ac:dyDescent="0.3">
      <c r="A45" s="89"/>
      <c r="B45" s="89"/>
      <c r="C45" s="89"/>
      <c r="D45" s="89"/>
      <c r="E45" s="89"/>
      <c r="F45" s="89"/>
      <c r="G45" s="89"/>
      <c r="H45" s="89"/>
      <c r="I45" s="89"/>
    </row>
    <row r="46" spans="1:9" x14ac:dyDescent="0.3">
      <c r="A46" s="89"/>
      <c r="B46" s="89"/>
      <c r="C46" s="89"/>
      <c r="D46" s="89"/>
      <c r="E46" s="89"/>
      <c r="F46" s="89"/>
      <c r="G46" s="89"/>
      <c r="H46" s="89"/>
      <c r="I46" s="89"/>
    </row>
    <row r="47" spans="1:9" x14ac:dyDescent="0.3">
      <c r="A47" s="89"/>
      <c r="B47" s="89"/>
      <c r="C47" s="89"/>
      <c r="D47" s="89"/>
      <c r="E47" s="89"/>
      <c r="F47" s="89"/>
      <c r="G47" s="89"/>
      <c r="H47" s="89"/>
      <c r="I47" s="89"/>
    </row>
    <row r="48" spans="1:9" x14ac:dyDescent="0.3">
      <c r="A48" s="89"/>
      <c r="B48" s="89"/>
      <c r="C48" s="89"/>
      <c r="D48" s="89"/>
      <c r="E48" s="89"/>
      <c r="F48" s="89"/>
      <c r="G48" s="89"/>
      <c r="H48" s="89"/>
      <c r="I48" s="89"/>
    </row>
    <row r="49" spans="1:9" x14ac:dyDescent="0.3">
      <c r="A49" s="89"/>
      <c r="B49" s="89"/>
      <c r="C49" s="89"/>
      <c r="D49" s="89"/>
      <c r="E49" s="89"/>
      <c r="F49" s="89"/>
      <c r="G49" s="89"/>
      <c r="H49" s="89"/>
      <c r="I49" s="89"/>
    </row>
    <row r="50" spans="1:9" x14ac:dyDescent="0.3">
      <c r="A50" s="89"/>
      <c r="B50" s="89"/>
      <c r="C50" s="89"/>
      <c r="D50" s="89"/>
      <c r="E50" s="89"/>
      <c r="F50" s="89"/>
      <c r="G50" s="89"/>
      <c r="H50" s="89"/>
      <c r="I50" s="89"/>
    </row>
    <row r="51" spans="1:9" x14ac:dyDescent="0.3">
      <c r="A51" s="89"/>
      <c r="B51" s="89"/>
      <c r="C51" s="89"/>
      <c r="D51" s="89"/>
      <c r="E51" s="89"/>
      <c r="F51" s="89"/>
      <c r="G51" s="89"/>
      <c r="H51" s="89"/>
      <c r="I51" s="89"/>
    </row>
    <row r="52" spans="1:9" s="90" customFormat="1" ht="18" x14ac:dyDescent="0.35">
      <c r="A52" s="135" t="s">
        <v>150</v>
      </c>
      <c r="B52" s="135"/>
      <c r="C52" s="135"/>
      <c r="D52" s="135"/>
      <c r="E52" s="135"/>
      <c r="F52" s="135"/>
      <c r="G52" s="135"/>
      <c r="H52" s="135"/>
      <c r="I52" s="135"/>
    </row>
    <row r="53" spans="1:9" s="90" customFormat="1" ht="18" x14ac:dyDescent="0.35">
      <c r="A53" s="91"/>
      <c r="B53" s="91"/>
      <c r="C53" s="91"/>
      <c r="D53" s="91"/>
      <c r="E53" s="91"/>
      <c r="F53" s="91"/>
      <c r="G53" s="91"/>
      <c r="H53" s="91"/>
      <c r="I53" s="91"/>
    </row>
    <row r="54" spans="1:9" s="90" customFormat="1" ht="18" x14ac:dyDescent="0.35">
      <c r="A54" s="91"/>
      <c r="B54" s="91"/>
      <c r="C54" s="91"/>
      <c r="D54" s="91"/>
      <c r="E54" s="91"/>
      <c r="F54" s="91"/>
      <c r="G54" s="91"/>
      <c r="H54" s="91"/>
      <c r="I54" s="91"/>
    </row>
    <row r="55" spans="1:9" s="90" customFormat="1" ht="18" x14ac:dyDescent="0.35">
      <c r="A55" s="91"/>
      <c r="B55" s="91"/>
      <c r="C55" s="91"/>
      <c r="D55" s="91"/>
      <c r="E55" s="91"/>
      <c r="F55" s="91"/>
      <c r="G55" s="91"/>
      <c r="H55" s="91"/>
      <c r="I55" s="91"/>
    </row>
    <row r="57" spans="1:9" x14ac:dyDescent="0.3">
      <c r="A57" s="92" t="s">
        <v>137</v>
      </c>
      <c r="B57" s="93"/>
      <c r="C57" s="93"/>
      <c r="D57" s="93"/>
      <c r="E57" s="93"/>
      <c r="F57" s="93"/>
      <c r="G57" s="93"/>
      <c r="H57" s="93"/>
      <c r="I57" s="93"/>
    </row>
    <row r="58" spans="1:9" x14ac:dyDescent="0.3">
      <c r="A58" s="93"/>
      <c r="B58" s="93"/>
      <c r="C58" s="93"/>
      <c r="D58" s="93"/>
      <c r="E58" s="93"/>
      <c r="F58" s="93"/>
      <c r="G58" s="93"/>
      <c r="H58" s="93"/>
      <c r="I58" s="93"/>
    </row>
    <row r="59" spans="1:9" x14ac:dyDescent="0.3">
      <c r="A59" s="93"/>
      <c r="B59" s="93"/>
      <c r="C59" s="93"/>
      <c r="D59" s="93"/>
      <c r="E59" s="93"/>
      <c r="F59" s="93"/>
      <c r="G59" s="93"/>
      <c r="H59" s="93"/>
      <c r="I59" s="93"/>
    </row>
    <row r="60" spans="1:9" x14ac:dyDescent="0.3">
      <c r="A60" s="92" t="s">
        <v>138</v>
      </c>
      <c r="B60" s="93"/>
      <c r="C60" s="93"/>
      <c r="D60" s="93"/>
      <c r="E60" s="93"/>
      <c r="F60" s="93"/>
      <c r="G60" s="93"/>
      <c r="H60" s="93"/>
      <c r="I60" s="93"/>
    </row>
    <row r="61" spans="1:9" ht="12.75" customHeight="1" x14ac:dyDescent="0.3">
      <c r="A61" s="93"/>
      <c r="B61" s="93"/>
      <c r="C61" s="93"/>
      <c r="D61" s="93"/>
      <c r="E61" s="93"/>
      <c r="F61" s="93"/>
      <c r="G61" s="93"/>
      <c r="H61" s="93"/>
      <c r="I61" s="93"/>
    </row>
    <row r="62" spans="1:9" s="94" customFormat="1" x14ac:dyDescent="0.3">
      <c r="A62" s="123" t="s">
        <v>158</v>
      </c>
      <c r="B62" s="123"/>
      <c r="C62" s="123"/>
      <c r="D62" s="123"/>
      <c r="E62" s="123"/>
      <c r="F62" s="123"/>
      <c r="G62" s="123"/>
      <c r="H62" s="123"/>
      <c r="I62" s="123"/>
    </row>
    <row r="63" spans="1:9" s="94" customFormat="1" ht="8.25" customHeight="1" x14ac:dyDescent="0.3">
      <c r="A63" s="95"/>
      <c r="B63" s="95"/>
      <c r="C63" s="95"/>
      <c r="D63" s="95"/>
      <c r="E63" s="95"/>
      <c r="F63" s="95"/>
      <c r="G63" s="95"/>
      <c r="H63" s="95"/>
      <c r="I63" s="95"/>
    </row>
    <row r="64" spans="1:9" s="94" customFormat="1" x14ac:dyDescent="0.3">
      <c r="A64" s="123" t="s">
        <v>157</v>
      </c>
      <c r="B64" s="123"/>
      <c r="C64" s="123"/>
      <c r="D64" s="123"/>
      <c r="E64" s="123"/>
      <c r="F64" s="123"/>
      <c r="G64" s="123"/>
      <c r="H64" s="123"/>
      <c r="I64" s="123"/>
    </row>
    <row r="65" spans="1:9" s="94" customFormat="1" ht="9.75" customHeight="1" x14ac:dyDescent="0.3">
      <c r="A65" s="95"/>
      <c r="B65" s="95"/>
      <c r="C65" s="95"/>
      <c r="D65" s="95"/>
      <c r="E65" s="95"/>
      <c r="F65" s="95"/>
      <c r="G65" s="95"/>
      <c r="H65" s="95"/>
      <c r="I65" s="95"/>
    </row>
    <row r="66" spans="1:9" s="94" customFormat="1" x14ac:dyDescent="0.3">
      <c r="A66" s="123" t="s">
        <v>177</v>
      </c>
      <c r="B66" s="123"/>
      <c r="C66" s="123"/>
      <c r="D66" s="123"/>
      <c r="E66" s="123"/>
      <c r="F66" s="123"/>
      <c r="G66" s="123"/>
      <c r="H66" s="123"/>
      <c r="I66" s="123"/>
    </row>
    <row r="67" spans="1:9" ht="21" customHeight="1" x14ac:dyDescent="0.3">
      <c r="A67" s="93"/>
      <c r="B67" s="93"/>
      <c r="C67" s="93"/>
      <c r="D67" s="93"/>
      <c r="E67" s="93"/>
      <c r="F67" s="93"/>
      <c r="G67" s="93"/>
      <c r="H67" s="93"/>
      <c r="I67" s="93"/>
    </row>
    <row r="68" spans="1:9" x14ac:dyDescent="0.3">
      <c r="A68" s="124" t="s">
        <v>139</v>
      </c>
      <c r="B68" s="124"/>
      <c r="C68" s="124"/>
      <c r="D68" s="124"/>
      <c r="E68" s="93"/>
      <c r="F68" s="93"/>
      <c r="G68" s="93"/>
      <c r="H68" s="93"/>
      <c r="I68" s="93"/>
    </row>
    <row r="69" spans="1:9" x14ac:dyDescent="0.3">
      <c r="A69" s="102"/>
      <c r="B69" s="102"/>
      <c r="C69" s="102"/>
      <c r="D69" s="102"/>
      <c r="E69" s="93"/>
      <c r="F69" s="93"/>
      <c r="G69" s="93"/>
      <c r="H69" s="93"/>
      <c r="I69" s="93"/>
    </row>
    <row r="70" spans="1:9" x14ac:dyDescent="0.3">
      <c r="A70" s="96" t="s">
        <v>151</v>
      </c>
      <c r="B70" s="102"/>
      <c r="C70" s="102"/>
      <c r="D70" s="102"/>
      <c r="E70" s="93"/>
      <c r="F70" s="93"/>
      <c r="G70" s="93" t="s">
        <v>159</v>
      </c>
      <c r="H70" s="93"/>
      <c r="I70" s="93"/>
    </row>
    <row r="71" spans="1:9" x14ac:dyDescent="0.3">
      <c r="A71" s="93"/>
      <c r="B71" s="93"/>
      <c r="C71" s="93"/>
      <c r="D71" s="93"/>
      <c r="E71" s="93"/>
      <c r="F71" s="93"/>
      <c r="G71" s="93"/>
      <c r="H71" s="93"/>
      <c r="I71" s="93"/>
    </row>
    <row r="72" spans="1:9" x14ac:dyDescent="0.3">
      <c r="A72" s="123" t="s">
        <v>176</v>
      </c>
      <c r="B72" s="123"/>
      <c r="C72" s="123"/>
      <c r="D72" s="123"/>
      <c r="E72" s="123"/>
      <c r="F72" s="123"/>
      <c r="G72" s="123"/>
      <c r="H72" s="123"/>
      <c r="I72" s="93"/>
    </row>
    <row r="73" spans="1:9" ht="21.75" customHeight="1" x14ac:dyDescent="0.3">
      <c r="A73" s="125" t="s">
        <v>140</v>
      </c>
      <c r="B73" s="127"/>
      <c r="C73" s="127"/>
      <c r="D73" s="127"/>
      <c r="E73" s="127"/>
      <c r="F73" s="127"/>
      <c r="G73" s="127"/>
      <c r="H73" s="127"/>
      <c r="I73" s="93"/>
    </row>
    <row r="74" spans="1:9" ht="16.5" customHeight="1" x14ac:dyDescent="0.3">
      <c r="A74" s="124" t="s">
        <v>141</v>
      </c>
      <c r="B74" s="124"/>
      <c r="C74" s="124"/>
      <c r="D74" s="124"/>
      <c r="E74" s="127"/>
      <c r="F74" s="93"/>
      <c r="G74" s="93"/>
      <c r="H74" s="93"/>
      <c r="I74" s="93"/>
    </row>
    <row r="75" spans="1:9" x14ac:dyDescent="0.3">
      <c r="A75" s="93"/>
      <c r="B75" s="93"/>
      <c r="C75" s="93"/>
      <c r="D75" s="93"/>
      <c r="E75" s="93"/>
      <c r="F75" s="93"/>
      <c r="G75" s="93"/>
      <c r="H75" s="93"/>
      <c r="I75" s="93"/>
    </row>
    <row r="76" spans="1:9" x14ac:dyDescent="0.3">
      <c r="A76" s="123" t="s">
        <v>155</v>
      </c>
      <c r="B76" s="123"/>
      <c r="C76" s="123"/>
      <c r="D76" s="123"/>
      <c r="E76" s="128"/>
      <c r="F76" s="128"/>
      <c r="G76" s="128"/>
      <c r="H76" s="128"/>
      <c r="I76" s="93"/>
    </row>
    <row r="77" spans="1:9" x14ac:dyDescent="0.3">
      <c r="A77" s="93"/>
      <c r="B77" s="93"/>
      <c r="C77" s="93"/>
      <c r="D77" s="93"/>
      <c r="E77" s="93"/>
      <c r="F77" s="93"/>
      <c r="G77" s="93"/>
      <c r="H77" s="93"/>
      <c r="I77" s="93"/>
    </row>
    <row r="78" spans="1:9" x14ac:dyDescent="0.3">
      <c r="A78" s="93" t="s">
        <v>154</v>
      </c>
      <c r="B78" s="93"/>
      <c r="C78" s="93"/>
      <c r="D78" s="93"/>
      <c r="E78" s="93"/>
      <c r="F78" s="93"/>
      <c r="G78" s="93"/>
      <c r="H78" s="93"/>
      <c r="I78" s="93"/>
    </row>
    <row r="79" spans="1:9" s="94" customFormat="1" x14ac:dyDescent="0.3">
      <c r="I79" s="95"/>
    </row>
    <row r="80" spans="1:9" ht="10.5" customHeight="1" x14ac:dyDescent="0.3">
      <c r="A80" s="96"/>
      <c r="B80" s="96"/>
      <c r="C80" s="96"/>
      <c r="D80" s="96"/>
      <c r="E80" s="97"/>
      <c r="F80" s="97"/>
      <c r="G80" s="97"/>
      <c r="H80" s="97"/>
      <c r="I80" s="93"/>
    </row>
    <row r="81" spans="1:9" ht="15.75" customHeight="1" x14ac:dyDescent="0.3">
      <c r="A81" s="98"/>
      <c r="B81" s="99"/>
      <c r="C81" s="99"/>
      <c r="D81" s="99"/>
      <c r="E81" s="99"/>
      <c r="F81" s="100"/>
      <c r="G81" s="93"/>
      <c r="H81" s="93"/>
      <c r="I81" s="93"/>
    </row>
    <row r="82" spans="1:9" x14ac:dyDescent="0.3">
      <c r="A82" s="124" t="s">
        <v>142</v>
      </c>
      <c r="B82" s="125"/>
      <c r="C82" s="125"/>
      <c r="D82" s="93"/>
      <c r="E82" s="93"/>
      <c r="F82" s="93"/>
      <c r="G82" s="93"/>
      <c r="H82" s="93"/>
      <c r="I82" s="93"/>
    </row>
    <row r="83" spans="1:9" ht="12.75" customHeight="1" x14ac:dyDescent="0.3">
      <c r="A83" s="93"/>
      <c r="B83" s="93"/>
      <c r="C83" s="93"/>
      <c r="D83" s="93"/>
      <c r="E83" s="93"/>
      <c r="F83" s="93"/>
      <c r="G83" s="93"/>
      <c r="H83" s="93"/>
      <c r="I83" s="93"/>
    </row>
    <row r="84" spans="1:9" s="94" customFormat="1" x14ac:dyDescent="0.3">
      <c r="A84" s="123" t="s">
        <v>143</v>
      </c>
      <c r="B84" s="123"/>
      <c r="C84" s="123"/>
      <c r="D84" s="123"/>
      <c r="E84" s="123"/>
      <c r="F84" s="123"/>
      <c r="G84" s="123"/>
      <c r="H84" s="123"/>
      <c r="I84" s="95"/>
    </row>
    <row r="85" spans="1:9" s="94" customFormat="1" ht="12.75" customHeight="1" x14ac:dyDescent="0.3">
      <c r="A85" s="95"/>
      <c r="B85" s="95"/>
      <c r="C85" s="95"/>
      <c r="D85" s="95"/>
      <c r="E85" s="95"/>
      <c r="F85" s="95"/>
      <c r="G85" s="95"/>
      <c r="H85" s="95"/>
      <c r="I85" s="95"/>
    </row>
    <row r="86" spans="1:9" s="94" customFormat="1" x14ac:dyDescent="0.3">
      <c r="A86" s="123" t="s">
        <v>153</v>
      </c>
      <c r="B86" s="123"/>
      <c r="C86" s="123"/>
      <c r="D86" s="123"/>
      <c r="E86" s="123"/>
      <c r="F86" s="123"/>
      <c r="G86" s="123"/>
      <c r="H86" s="123"/>
      <c r="I86" s="95"/>
    </row>
    <row r="87" spans="1:9" s="94" customFormat="1" ht="12.75" customHeight="1" x14ac:dyDescent="0.3">
      <c r="A87" s="95"/>
      <c r="B87" s="95"/>
      <c r="C87" s="95"/>
      <c r="D87" s="95"/>
      <c r="E87" s="95"/>
      <c r="F87" s="95"/>
      <c r="G87" s="95"/>
      <c r="H87" s="95"/>
      <c r="I87" s="95"/>
    </row>
    <row r="88" spans="1:9" s="94" customFormat="1" x14ac:dyDescent="0.3">
      <c r="A88" s="123" t="s">
        <v>175</v>
      </c>
      <c r="B88" s="123"/>
      <c r="C88" s="123"/>
      <c r="D88" s="123"/>
      <c r="E88" s="123"/>
      <c r="F88" s="123"/>
      <c r="G88" s="123"/>
      <c r="H88" s="123"/>
      <c r="I88" s="95"/>
    </row>
    <row r="89" spans="1:9" s="94" customFormat="1" ht="12.75" customHeight="1" x14ac:dyDescent="0.3">
      <c r="A89" s="95"/>
      <c r="B89" s="95"/>
      <c r="C89" s="95"/>
      <c r="D89" s="95"/>
      <c r="E89" s="95"/>
      <c r="F89" s="95"/>
      <c r="G89" s="95"/>
      <c r="H89" s="95"/>
      <c r="I89" s="95"/>
    </row>
    <row r="90" spans="1:9" ht="12.75" customHeight="1" x14ac:dyDescent="0.3">
      <c r="A90" s="93"/>
      <c r="B90" s="93"/>
      <c r="C90" s="93"/>
      <c r="D90" s="93"/>
      <c r="E90" s="93"/>
      <c r="F90" s="93"/>
      <c r="G90" s="93"/>
      <c r="H90" s="93"/>
      <c r="I90" s="93"/>
    </row>
    <row r="91" spans="1:9" x14ac:dyDescent="0.3">
      <c r="A91" s="124" t="s">
        <v>144</v>
      </c>
      <c r="B91" s="124"/>
      <c r="C91" s="124"/>
      <c r="D91" s="93"/>
      <c r="E91" s="93"/>
      <c r="F91" s="93"/>
      <c r="G91" s="93"/>
      <c r="H91" s="93"/>
      <c r="I91" s="93"/>
    </row>
    <row r="92" spans="1:9" ht="7.5" customHeight="1" x14ac:dyDescent="0.3">
      <c r="A92" s="93"/>
      <c r="B92" s="93"/>
      <c r="C92" s="93"/>
      <c r="D92" s="93"/>
      <c r="E92" s="93"/>
      <c r="F92" s="93"/>
      <c r="G92" s="93"/>
      <c r="H92" s="93"/>
      <c r="I92" s="93"/>
    </row>
    <row r="93" spans="1:9" x14ac:dyDescent="0.3">
      <c r="A93" s="123" t="s">
        <v>180</v>
      </c>
      <c r="B93" s="123"/>
      <c r="C93" s="123"/>
      <c r="D93" s="123"/>
      <c r="E93" s="123"/>
      <c r="F93" s="95"/>
      <c r="G93" s="93"/>
      <c r="H93" s="93"/>
      <c r="I93" s="93"/>
    </row>
    <row r="94" spans="1:9" x14ac:dyDescent="0.3">
      <c r="A94" s="101"/>
      <c r="B94" s="101"/>
      <c r="C94" s="101"/>
      <c r="D94" s="101"/>
      <c r="E94" s="101"/>
      <c r="F94" s="95"/>
      <c r="G94" s="93"/>
      <c r="H94" s="93"/>
      <c r="I94" s="93"/>
    </row>
    <row r="95" spans="1:9" x14ac:dyDescent="0.3">
      <c r="A95" s="95"/>
      <c r="B95" s="95"/>
      <c r="C95" s="95"/>
      <c r="D95" s="95"/>
      <c r="E95" s="95"/>
      <c r="F95" s="95"/>
      <c r="G95" s="93"/>
      <c r="H95" s="93"/>
      <c r="I95" s="93"/>
    </row>
    <row r="96" spans="1:9" x14ac:dyDescent="0.3">
      <c r="A96" s="126" t="s">
        <v>145</v>
      </c>
      <c r="B96" s="126"/>
      <c r="C96" s="126"/>
      <c r="D96" s="95"/>
      <c r="E96" s="95"/>
      <c r="F96" s="95"/>
      <c r="G96" s="93"/>
      <c r="H96" s="93"/>
      <c r="I96" s="93"/>
    </row>
    <row r="97" spans="1:9" ht="6.75" customHeight="1" x14ac:dyDescent="0.3">
      <c r="A97" s="95"/>
      <c r="B97" s="95"/>
      <c r="C97" s="95"/>
      <c r="D97" s="95"/>
      <c r="E97" s="95"/>
      <c r="F97" s="95"/>
      <c r="G97" s="93"/>
      <c r="H97" s="93"/>
      <c r="I97" s="93"/>
    </row>
    <row r="98" spans="1:9" x14ac:dyDescent="0.3">
      <c r="A98" s="123" t="s">
        <v>152</v>
      </c>
      <c r="B98" s="123"/>
      <c r="C98" s="123"/>
      <c r="D98" s="123"/>
      <c r="E98" s="123"/>
      <c r="F98" s="123"/>
      <c r="G98" s="93"/>
      <c r="H98" s="93"/>
      <c r="I98" s="93"/>
    </row>
    <row r="99" spans="1:9" x14ac:dyDescent="0.3">
      <c r="A99" s="96"/>
      <c r="B99" s="96"/>
      <c r="C99" s="96"/>
      <c r="D99" s="96"/>
      <c r="E99" s="96"/>
      <c r="F99" s="96"/>
      <c r="G99" s="93"/>
      <c r="H99" s="93"/>
      <c r="I99" s="93"/>
    </row>
    <row r="100" spans="1:9" x14ac:dyDescent="0.3">
      <c r="A100" s="93"/>
      <c r="B100" s="93"/>
      <c r="C100" s="93"/>
      <c r="D100" s="93"/>
      <c r="E100" s="93"/>
      <c r="F100" s="93"/>
      <c r="G100" s="93"/>
      <c r="H100" s="93"/>
      <c r="I100" s="93"/>
    </row>
    <row r="101" spans="1:9" x14ac:dyDescent="0.3">
      <c r="A101" s="124" t="s">
        <v>146</v>
      </c>
      <c r="B101" s="124"/>
      <c r="C101" s="124"/>
      <c r="D101" s="93"/>
      <c r="E101" s="93"/>
      <c r="F101" s="93"/>
      <c r="G101" s="93"/>
      <c r="H101" s="93"/>
      <c r="I101" s="93"/>
    </row>
    <row r="102" spans="1:9" ht="8.25" customHeight="1" x14ac:dyDescent="0.3">
      <c r="A102" s="93"/>
      <c r="B102" s="93"/>
      <c r="C102" s="93"/>
      <c r="D102" s="93"/>
      <c r="E102" s="93"/>
      <c r="F102" s="93"/>
      <c r="G102" s="93"/>
      <c r="H102" s="93"/>
      <c r="I102" s="93"/>
    </row>
    <row r="103" spans="1:9" x14ac:dyDescent="0.3">
      <c r="A103" s="125" t="s">
        <v>147</v>
      </c>
      <c r="B103" s="125"/>
      <c r="C103" s="125"/>
      <c r="D103" s="125"/>
      <c r="E103" s="125"/>
      <c r="F103" s="93"/>
      <c r="G103" s="93"/>
      <c r="H103" s="93"/>
      <c r="I103" s="93"/>
    </row>
  </sheetData>
  <mergeCells count="27">
    <mergeCell ref="A66:I66"/>
    <mergeCell ref="A1:I1"/>
    <mergeCell ref="A3:I3"/>
    <mergeCell ref="A5:H5"/>
    <mergeCell ref="A29:I29"/>
    <mergeCell ref="A31:I31"/>
    <mergeCell ref="A33:I33"/>
    <mergeCell ref="A35:I35"/>
    <mergeCell ref="A37:I37"/>
    <mergeCell ref="A52:I52"/>
    <mergeCell ref="A62:I62"/>
    <mergeCell ref="A64:I64"/>
    <mergeCell ref="A68:D68"/>
    <mergeCell ref="A73:H73"/>
    <mergeCell ref="A74:E74"/>
    <mergeCell ref="A76:H76"/>
    <mergeCell ref="A82:C82"/>
    <mergeCell ref="A98:F98"/>
    <mergeCell ref="A101:C101"/>
    <mergeCell ref="A103:E103"/>
    <mergeCell ref="A72:H72"/>
    <mergeCell ref="A84:H84"/>
    <mergeCell ref="A86:H86"/>
    <mergeCell ref="A88:H88"/>
    <mergeCell ref="A91:C91"/>
    <mergeCell ref="A93:E93"/>
    <mergeCell ref="A96:C96"/>
  </mergeCells>
  <pageMargins left="0.51" right="0.2" top="0.6" bottom="0.34" header="0.31496062992125984" footer="0.31496062992125984"/>
  <pageSetup paperSize="9" scale="98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F8C39-4E62-4CF0-ACB8-ED62221478B0}">
  <sheetPr>
    <tabColor rgb="FFFF0000"/>
    <pageSetUpPr fitToPage="1"/>
  </sheetPr>
  <dimension ref="B1:M41"/>
  <sheetViews>
    <sheetView tabSelected="1" topLeftCell="A9" zoomScale="70" zoomScaleNormal="70" workbookViewId="0">
      <selection activeCell="F35" sqref="F35"/>
    </sheetView>
  </sheetViews>
  <sheetFormatPr defaultColWidth="8.88671875" defaultRowHeight="18" x14ac:dyDescent="0.35"/>
  <cols>
    <col min="1" max="1" width="4.44140625" style="1" customWidth="1"/>
    <col min="2" max="2" width="3.44140625" style="1" bestFit="1" customWidth="1"/>
    <col min="3" max="3" width="7.109375" style="1" customWidth="1"/>
    <col min="4" max="4" width="25.6640625" style="1" bestFit="1" customWidth="1"/>
    <col min="5" max="5" width="10.109375" style="1" customWidth="1"/>
    <col min="6" max="6" width="11.33203125" style="1" customWidth="1"/>
    <col min="7" max="7" width="11.6640625" style="1" customWidth="1"/>
    <col min="8" max="8" width="4.44140625" style="1" bestFit="1" customWidth="1"/>
    <col min="9" max="13" width="7" style="1" customWidth="1"/>
    <col min="14" max="16384" width="8.88671875" style="1"/>
  </cols>
  <sheetData>
    <row r="1" spans="2:13" x14ac:dyDescent="0.35">
      <c r="D1" s="136" t="s">
        <v>0</v>
      </c>
      <c r="E1" s="136"/>
      <c r="F1" s="136"/>
      <c r="G1" s="136"/>
      <c r="H1" s="136"/>
      <c r="I1" s="136"/>
      <c r="J1" s="136"/>
      <c r="K1" s="136"/>
      <c r="L1" s="136"/>
    </row>
    <row r="2" spans="2:13" x14ac:dyDescent="0.35">
      <c r="D2" s="136" t="s">
        <v>1</v>
      </c>
      <c r="E2" s="136"/>
      <c r="F2" s="136"/>
      <c r="G2" s="136"/>
      <c r="H2" s="136"/>
      <c r="I2" s="136"/>
      <c r="J2" s="136"/>
      <c r="K2" s="136"/>
      <c r="L2" s="136"/>
    </row>
    <row r="3" spans="2:13" x14ac:dyDescent="0.35">
      <c r="D3" s="136"/>
      <c r="E3" s="136"/>
      <c r="F3" s="136"/>
      <c r="G3" s="136"/>
      <c r="H3" s="136"/>
      <c r="I3" s="136"/>
      <c r="J3" s="136"/>
      <c r="K3" s="136"/>
      <c r="L3" s="136"/>
    </row>
    <row r="4" spans="2:13" ht="20.399999999999999" x14ac:dyDescent="0.35">
      <c r="D4" s="137" t="s">
        <v>2</v>
      </c>
      <c r="E4" s="137"/>
      <c r="F4" s="137"/>
      <c r="G4" s="137"/>
      <c r="H4" s="137"/>
      <c r="I4" s="137"/>
      <c r="J4" s="137"/>
      <c r="K4" s="137"/>
      <c r="L4" s="137"/>
    </row>
    <row r="5" spans="2:13" x14ac:dyDescent="0.35">
      <c r="D5" s="136" t="s">
        <v>3</v>
      </c>
      <c r="E5" s="136"/>
      <c r="F5" s="136"/>
      <c r="G5" s="136"/>
      <c r="H5" s="136"/>
      <c r="I5" s="136"/>
      <c r="J5" s="136"/>
      <c r="K5" s="136"/>
      <c r="L5" s="136"/>
      <c r="M5" s="2"/>
    </row>
    <row r="6" spans="2:13" x14ac:dyDescent="0.35">
      <c r="D6" s="136" t="s">
        <v>4</v>
      </c>
      <c r="E6" s="136"/>
      <c r="F6" s="136"/>
      <c r="G6" s="136"/>
      <c r="H6" s="136"/>
      <c r="I6" s="136"/>
      <c r="J6" s="136"/>
      <c r="K6" s="136"/>
      <c r="L6" s="136"/>
      <c r="M6" s="3"/>
    </row>
    <row r="7" spans="2:13" x14ac:dyDescent="0.35">
      <c r="D7" s="136"/>
      <c r="E7" s="136"/>
      <c r="F7" s="136"/>
      <c r="G7" s="136"/>
      <c r="H7" s="136"/>
      <c r="I7" s="136"/>
      <c r="J7" s="136"/>
      <c r="K7" s="136"/>
      <c r="L7" s="136"/>
      <c r="M7" s="3"/>
    </row>
    <row r="8" spans="2:13" x14ac:dyDescent="0.35">
      <c r="D8" s="136" t="s">
        <v>5</v>
      </c>
      <c r="E8" s="136"/>
      <c r="F8" s="136"/>
      <c r="G8" s="136"/>
      <c r="H8" s="136"/>
      <c r="I8" s="136"/>
      <c r="J8" s="136"/>
      <c r="K8" s="136"/>
      <c r="L8" s="136"/>
      <c r="M8" s="4"/>
    </row>
    <row r="9" spans="2:13" x14ac:dyDescent="0.35">
      <c r="D9" s="141"/>
      <c r="E9" s="141"/>
      <c r="F9" s="141"/>
      <c r="G9" s="141"/>
      <c r="H9" s="141"/>
      <c r="I9" s="141"/>
      <c r="J9" s="141"/>
      <c r="K9" s="141"/>
      <c r="L9" s="141"/>
      <c r="M9" s="4"/>
    </row>
    <row r="11" spans="2:13" x14ac:dyDescent="0.35">
      <c r="B11" s="142" t="s">
        <v>6</v>
      </c>
      <c r="C11" s="143" t="s">
        <v>7</v>
      </c>
      <c r="D11" s="142" t="s">
        <v>8</v>
      </c>
      <c r="E11" s="143" t="s">
        <v>9</v>
      </c>
      <c r="F11" s="144" t="s">
        <v>10</v>
      </c>
      <c r="G11" s="145" t="s">
        <v>11</v>
      </c>
      <c r="H11" s="143" t="s">
        <v>12</v>
      </c>
      <c r="I11" s="138" t="s">
        <v>13</v>
      </c>
      <c r="J11" s="139"/>
      <c r="K11" s="139"/>
      <c r="L11" s="139"/>
      <c r="M11" s="140"/>
    </row>
    <row r="12" spans="2:13" x14ac:dyDescent="0.35">
      <c r="B12" s="142"/>
      <c r="C12" s="143"/>
      <c r="D12" s="142"/>
      <c r="E12" s="143"/>
      <c r="F12" s="144"/>
      <c r="G12" s="145"/>
      <c r="H12" s="143"/>
      <c r="I12" s="5" t="s">
        <v>14</v>
      </c>
      <c r="J12" s="5" t="s">
        <v>15</v>
      </c>
      <c r="K12" s="5" t="s">
        <v>16</v>
      </c>
      <c r="L12" s="5" t="s">
        <v>17</v>
      </c>
      <c r="M12" s="5" t="s">
        <v>18</v>
      </c>
    </row>
    <row r="13" spans="2:13" x14ac:dyDescent="0.35">
      <c r="B13" s="6">
        <f t="shared" ref="B13:B38" si="0">B12+1</f>
        <v>1</v>
      </c>
      <c r="C13" s="7">
        <v>10</v>
      </c>
      <c r="D13" s="8" t="s">
        <v>19</v>
      </c>
      <c r="E13" s="9">
        <v>76174</v>
      </c>
      <c r="F13" s="10" t="s">
        <v>20</v>
      </c>
      <c r="G13" s="7" t="s">
        <v>21</v>
      </c>
      <c r="H13" s="7" t="s">
        <v>22</v>
      </c>
      <c r="I13" s="11"/>
      <c r="J13" s="11" t="s">
        <v>23</v>
      </c>
      <c r="K13" s="11" t="s">
        <v>23</v>
      </c>
      <c r="L13" s="11"/>
      <c r="M13" s="11" t="s">
        <v>23</v>
      </c>
    </row>
    <row r="14" spans="2:13" x14ac:dyDescent="0.35">
      <c r="B14" s="6">
        <f t="shared" si="0"/>
        <v>2</v>
      </c>
      <c r="C14" s="7">
        <v>11</v>
      </c>
      <c r="D14" s="8" t="s">
        <v>24</v>
      </c>
      <c r="E14" s="7">
        <v>85414</v>
      </c>
      <c r="F14" s="12" t="s">
        <v>25</v>
      </c>
      <c r="G14" s="7" t="s">
        <v>21</v>
      </c>
      <c r="H14" s="7" t="s">
        <v>22</v>
      </c>
      <c r="I14" s="11" t="s">
        <v>23</v>
      </c>
      <c r="J14" s="11" t="s">
        <v>23</v>
      </c>
      <c r="K14" s="11"/>
      <c r="L14" s="11" t="s">
        <v>23</v>
      </c>
      <c r="M14" s="11"/>
    </row>
    <row r="15" spans="2:13" x14ac:dyDescent="0.35">
      <c r="B15" s="6">
        <f t="shared" si="0"/>
        <v>3</v>
      </c>
      <c r="C15" s="7">
        <v>12</v>
      </c>
      <c r="D15" s="8" t="s">
        <v>26</v>
      </c>
      <c r="E15" s="7">
        <v>85413</v>
      </c>
      <c r="F15" s="12" t="s">
        <v>27</v>
      </c>
      <c r="G15" s="7" t="s">
        <v>21</v>
      </c>
      <c r="H15" s="7" t="s">
        <v>22</v>
      </c>
      <c r="I15" s="11" t="s">
        <v>23</v>
      </c>
      <c r="J15" s="11" t="s">
        <v>23</v>
      </c>
      <c r="K15" s="11" t="s">
        <v>23</v>
      </c>
      <c r="L15" s="11"/>
      <c r="M15" s="11" t="s">
        <v>23</v>
      </c>
    </row>
    <row r="16" spans="2:13" x14ac:dyDescent="0.35">
      <c r="B16" s="6">
        <f t="shared" si="0"/>
        <v>4</v>
      </c>
      <c r="C16" s="7">
        <v>20</v>
      </c>
      <c r="D16" s="13" t="s">
        <v>28</v>
      </c>
      <c r="E16" s="14">
        <v>101641</v>
      </c>
      <c r="F16" s="15" t="s">
        <v>29</v>
      </c>
      <c r="G16" s="14" t="s">
        <v>30</v>
      </c>
      <c r="H16" s="14" t="s">
        <v>22</v>
      </c>
      <c r="I16" s="16" t="s">
        <v>23</v>
      </c>
      <c r="J16" s="16" t="s">
        <v>23</v>
      </c>
      <c r="K16" s="17" t="s">
        <v>23</v>
      </c>
      <c r="L16" s="16"/>
      <c r="M16" s="16"/>
    </row>
    <row r="17" spans="2:13" x14ac:dyDescent="0.35">
      <c r="B17" s="6">
        <f t="shared" si="0"/>
        <v>5</v>
      </c>
      <c r="C17" s="7">
        <v>47</v>
      </c>
      <c r="D17" s="13" t="s">
        <v>31</v>
      </c>
      <c r="E17" s="7">
        <v>101635</v>
      </c>
      <c r="F17" s="12" t="s">
        <v>32</v>
      </c>
      <c r="G17" s="14" t="s">
        <v>30</v>
      </c>
      <c r="H17" s="14" t="s">
        <v>33</v>
      </c>
      <c r="I17" s="16" t="s">
        <v>23</v>
      </c>
      <c r="J17" s="16" t="s">
        <v>23</v>
      </c>
      <c r="K17" s="17" t="s">
        <v>23</v>
      </c>
      <c r="L17" s="16"/>
      <c r="M17" s="16"/>
    </row>
    <row r="18" spans="2:13" x14ac:dyDescent="0.35">
      <c r="B18" s="6">
        <f t="shared" si="0"/>
        <v>6</v>
      </c>
      <c r="C18" s="7">
        <v>21</v>
      </c>
      <c r="D18" s="13" t="s">
        <v>34</v>
      </c>
      <c r="E18" s="14">
        <v>89671</v>
      </c>
      <c r="F18" s="15" t="s">
        <v>35</v>
      </c>
      <c r="G18" s="7" t="s">
        <v>30</v>
      </c>
      <c r="H18" s="14" t="s">
        <v>22</v>
      </c>
      <c r="I18" s="11" t="s">
        <v>23</v>
      </c>
      <c r="J18" s="11" t="s">
        <v>23</v>
      </c>
      <c r="K18" s="11" t="s">
        <v>23</v>
      </c>
      <c r="L18" s="11" t="s">
        <v>23</v>
      </c>
      <c r="M18" s="11"/>
    </row>
    <row r="19" spans="2:13" x14ac:dyDescent="0.35">
      <c r="B19" s="6">
        <f t="shared" si="0"/>
        <v>7</v>
      </c>
      <c r="C19" s="7">
        <v>22</v>
      </c>
      <c r="D19" s="13" t="s">
        <v>36</v>
      </c>
      <c r="E19" s="14">
        <v>76094</v>
      </c>
      <c r="F19" s="15" t="s">
        <v>37</v>
      </c>
      <c r="G19" s="7" t="s">
        <v>30</v>
      </c>
      <c r="H19" s="14" t="s">
        <v>22</v>
      </c>
      <c r="I19" s="11" t="s">
        <v>23</v>
      </c>
      <c r="J19" s="11" t="s">
        <v>23</v>
      </c>
      <c r="K19" s="11" t="s">
        <v>23</v>
      </c>
      <c r="L19" s="11" t="s">
        <v>23</v>
      </c>
      <c r="M19" s="11"/>
    </row>
    <row r="20" spans="2:13" x14ac:dyDescent="0.35">
      <c r="B20" s="6">
        <f t="shared" si="0"/>
        <v>8</v>
      </c>
      <c r="C20" s="7">
        <v>23</v>
      </c>
      <c r="D20" s="13" t="s">
        <v>38</v>
      </c>
      <c r="E20" s="14">
        <v>21850</v>
      </c>
      <c r="F20" s="15" t="s">
        <v>39</v>
      </c>
      <c r="G20" s="7" t="s">
        <v>30</v>
      </c>
      <c r="H20" s="14" t="s">
        <v>22</v>
      </c>
      <c r="I20" s="11" t="s">
        <v>23</v>
      </c>
      <c r="J20" s="11"/>
      <c r="K20" s="11" t="s">
        <v>23</v>
      </c>
      <c r="L20" s="11" t="s">
        <v>23</v>
      </c>
      <c r="M20" s="11" t="s">
        <v>23</v>
      </c>
    </row>
    <row r="21" spans="2:13" x14ac:dyDescent="0.35">
      <c r="B21" s="6">
        <f t="shared" si="0"/>
        <v>9</v>
      </c>
      <c r="C21" s="7">
        <v>24</v>
      </c>
      <c r="D21" s="8" t="s">
        <v>40</v>
      </c>
      <c r="E21" s="7">
        <v>68282</v>
      </c>
      <c r="F21" s="12" t="s">
        <v>41</v>
      </c>
      <c r="G21" s="7" t="s">
        <v>30</v>
      </c>
      <c r="H21" s="7" t="s">
        <v>22</v>
      </c>
      <c r="I21" s="11"/>
      <c r="J21" s="11" t="s">
        <v>23</v>
      </c>
      <c r="K21" s="11"/>
      <c r="L21" s="11"/>
      <c r="M21" s="11"/>
    </row>
    <row r="22" spans="2:13" x14ac:dyDescent="0.35">
      <c r="B22" s="6">
        <f t="shared" si="0"/>
        <v>10</v>
      </c>
      <c r="C22" s="7">
        <v>25</v>
      </c>
      <c r="D22" s="8" t="s">
        <v>42</v>
      </c>
      <c r="E22" s="7">
        <v>110970</v>
      </c>
      <c r="F22" s="12" t="s">
        <v>43</v>
      </c>
      <c r="G22" s="7" t="s">
        <v>30</v>
      </c>
      <c r="H22" s="7" t="s">
        <v>33</v>
      </c>
      <c r="I22" s="11" t="s">
        <v>23</v>
      </c>
      <c r="J22" s="11" t="s">
        <v>23</v>
      </c>
      <c r="K22" s="11" t="s">
        <v>23</v>
      </c>
      <c r="L22" s="11" t="s">
        <v>23</v>
      </c>
      <c r="M22" s="11"/>
    </row>
    <row r="23" spans="2:13" x14ac:dyDescent="0.35">
      <c r="B23" s="6">
        <f t="shared" si="0"/>
        <v>11</v>
      </c>
      <c r="C23" s="7">
        <v>26</v>
      </c>
      <c r="D23" s="8" t="s">
        <v>44</v>
      </c>
      <c r="E23" s="7">
        <v>93340</v>
      </c>
      <c r="F23" s="12" t="s">
        <v>45</v>
      </c>
      <c r="G23" s="7" t="s">
        <v>30</v>
      </c>
      <c r="H23" s="7" t="s">
        <v>33</v>
      </c>
      <c r="I23" s="11" t="s">
        <v>23</v>
      </c>
      <c r="J23" s="11" t="s">
        <v>23</v>
      </c>
      <c r="K23" s="11" t="s">
        <v>23</v>
      </c>
      <c r="L23" s="11" t="s">
        <v>23</v>
      </c>
      <c r="M23" s="11"/>
    </row>
    <row r="24" spans="2:13" x14ac:dyDescent="0.35">
      <c r="B24" s="6">
        <f t="shared" si="0"/>
        <v>12</v>
      </c>
      <c r="C24" s="7">
        <v>27</v>
      </c>
      <c r="D24" s="8" t="s">
        <v>46</v>
      </c>
      <c r="E24" s="7">
        <v>109719</v>
      </c>
      <c r="F24" s="12" t="s">
        <v>47</v>
      </c>
      <c r="G24" s="7" t="s">
        <v>30</v>
      </c>
      <c r="H24" s="7" t="s">
        <v>33</v>
      </c>
      <c r="I24" s="11" t="s">
        <v>23</v>
      </c>
      <c r="J24" s="11" t="s">
        <v>23</v>
      </c>
      <c r="K24" s="11" t="s">
        <v>23</v>
      </c>
      <c r="L24" s="11" t="s">
        <v>23</v>
      </c>
      <c r="M24" s="11" t="s">
        <v>23</v>
      </c>
    </row>
    <row r="25" spans="2:13" x14ac:dyDescent="0.35">
      <c r="B25" s="6">
        <f t="shared" si="0"/>
        <v>13</v>
      </c>
      <c r="C25" s="7">
        <v>13</v>
      </c>
      <c r="D25" s="13" t="s">
        <v>48</v>
      </c>
      <c r="E25" s="10" t="s">
        <v>49</v>
      </c>
      <c r="F25" s="16">
        <v>1213</v>
      </c>
      <c r="G25" s="7" t="s">
        <v>30</v>
      </c>
      <c r="H25" s="14" t="s">
        <v>22</v>
      </c>
      <c r="I25" s="11"/>
      <c r="J25" s="11" t="s">
        <v>23</v>
      </c>
      <c r="K25" s="11"/>
      <c r="L25" s="11"/>
      <c r="M25" s="11" t="s">
        <v>23</v>
      </c>
    </row>
    <row r="26" spans="2:13" x14ac:dyDescent="0.35">
      <c r="B26" s="6">
        <f t="shared" si="0"/>
        <v>14</v>
      </c>
      <c r="C26" s="7">
        <v>28</v>
      </c>
      <c r="D26" s="13" t="s">
        <v>50</v>
      </c>
      <c r="E26" s="9">
        <v>22424</v>
      </c>
      <c r="F26" s="9" t="s">
        <v>51</v>
      </c>
      <c r="G26" s="7" t="s">
        <v>30</v>
      </c>
      <c r="H26" s="14" t="s">
        <v>22</v>
      </c>
      <c r="I26" s="11"/>
      <c r="J26" s="11" t="s">
        <v>23</v>
      </c>
      <c r="K26" s="11"/>
      <c r="L26" s="11"/>
      <c r="M26" s="11"/>
    </row>
    <row r="27" spans="2:13" x14ac:dyDescent="0.35">
      <c r="B27" s="6">
        <f t="shared" si="0"/>
        <v>15</v>
      </c>
      <c r="C27" s="7">
        <v>29</v>
      </c>
      <c r="D27" s="13" t="s">
        <v>52</v>
      </c>
      <c r="E27" s="9">
        <v>106758</v>
      </c>
      <c r="F27" s="9" t="s">
        <v>53</v>
      </c>
      <c r="G27" s="7" t="s">
        <v>30</v>
      </c>
      <c r="H27" s="14" t="s">
        <v>22</v>
      </c>
      <c r="I27" s="11" t="s">
        <v>23</v>
      </c>
      <c r="J27" s="11" t="s">
        <v>23</v>
      </c>
      <c r="K27" s="11" t="s">
        <v>23</v>
      </c>
      <c r="L27" s="11"/>
      <c r="M27" s="11"/>
    </row>
    <row r="28" spans="2:13" x14ac:dyDescent="0.35">
      <c r="B28" s="6">
        <f t="shared" si="0"/>
        <v>16</v>
      </c>
      <c r="C28" s="21">
        <v>49</v>
      </c>
      <c r="D28" s="22" t="s">
        <v>116</v>
      </c>
      <c r="E28" s="21">
        <v>118777</v>
      </c>
      <c r="F28" s="21" t="s">
        <v>117</v>
      </c>
      <c r="G28" s="21" t="s">
        <v>30</v>
      </c>
      <c r="H28" s="21" t="s">
        <v>33</v>
      </c>
      <c r="I28" s="11"/>
      <c r="J28" s="11"/>
      <c r="K28" s="11"/>
      <c r="L28" s="11"/>
      <c r="M28" s="11" t="s">
        <v>23</v>
      </c>
    </row>
    <row r="29" spans="2:13" x14ac:dyDescent="0.35">
      <c r="B29" s="6">
        <f t="shared" si="0"/>
        <v>17</v>
      </c>
      <c r="C29" s="7">
        <v>32</v>
      </c>
      <c r="D29" s="8" t="s">
        <v>54</v>
      </c>
      <c r="E29" s="7">
        <v>69734</v>
      </c>
      <c r="F29" s="7" t="s">
        <v>55</v>
      </c>
      <c r="G29" s="7" t="s">
        <v>30</v>
      </c>
      <c r="H29" s="7" t="s">
        <v>22</v>
      </c>
      <c r="I29" s="11"/>
      <c r="J29" s="11"/>
      <c r="K29" s="11"/>
      <c r="L29" s="11"/>
      <c r="M29" s="11" t="s">
        <v>23</v>
      </c>
    </row>
    <row r="30" spans="2:13" x14ac:dyDescent="0.35">
      <c r="B30" s="6">
        <f t="shared" si="0"/>
        <v>18</v>
      </c>
      <c r="C30" s="7">
        <v>34</v>
      </c>
      <c r="D30" s="13" t="s">
        <v>56</v>
      </c>
      <c r="E30" s="14">
        <v>76087</v>
      </c>
      <c r="F30" s="15" t="s">
        <v>57</v>
      </c>
      <c r="G30" s="7" t="s">
        <v>30</v>
      </c>
      <c r="H30" s="14" t="s">
        <v>22</v>
      </c>
      <c r="I30" s="11" t="s">
        <v>23</v>
      </c>
      <c r="J30" s="11" t="s">
        <v>23</v>
      </c>
      <c r="K30" s="11" t="s">
        <v>23</v>
      </c>
      <c r="L30" s="11"/>
      <c r="M30" s="11"/>
    </row>
    <row r="31" spans="2:13" x14ac:dyDescent="0.35">
      <c r="B31" s="6">
        <f t="shared" si="0"/>
        <v>19</v>
      </c>
      <c r="C31" s="7">
        <v>35</v>
      </c>
      <c r="D31" s="13" t="s">
        <v>58</v>
      </c>
      <c r="E31" s="14">
        <v>100249</v>
      </c>
      <c r="F31" s="15" t="s">
        <v>59</v>
      </c>
      <c r="G31" s="7" t="s">
        <v>30</v>
      </c>
      <c r="H31" s="14" t="s">
        <v>22</v>
      </c>
      <c r="I31" s="11" t="s">
        <v>23</v>
      </c>
      <c r="J31" s="11" t="s">
        <v>23</v>
      </c>
      <c r="K31" s="11" t="s">
        <v>23</v>
      </c>
      <c r="L31" s="11"/>
      <c r="M31" s="11"/>
    </row>
    <row r="32" spans="2:13" x14ac:dyDescent="0.35">
      <c r="B32" s="6">
        <f t="shared" si="0"/>
        <v>20</v>
      </c>
      <c r="C32" s="7">
        <v>36</v>
      </c>
      <c r="D32" s="13" t="s">
        <v>60</v>
      </c>
      <c r="E32" s="7">
        <v>68284</v>
      </c>
      <c r="F32" s="12" t="s">
        <v>61</v>
      </c>
      <c r="G32" s="7" t="s">
        <v>30</v>
      </c>
      <c r="H32" s="7" t="s">
        <v>33</v>
      </c>
      <c r="I32" s="11" t="s">
        <v>23</v>
      </c>
      <c r="J32" s="11" t="s">
        <v>23</v>
      </c>
      <c r="K32" s="11" t="s">
        <v>23</v>
      </c>
      <c r="L32" s="11"/>
      <c r="M32" s="11"/>
    </row>
    <row r="33" spans="2:13" x14ac:dyDescent="0.35">
      <c r="B33" s="6">
        <f t="shared" si="0"/>
        <v>21</v>
      </c>
      <c r="C33" s="7">
        <v>37</v>
      </c>
      <c r="D33" s="13" t="s">
        <v>62</v>
      </c>
      <c r="E33" s="7">
        <v>103944</v>
      </c>
      <c r="F33" s="12" t="s">
        <v>63</v>
      </c>
      <c r="G33" s="7" t="s">
        <v>30</v>
      </c>
      <c r="H33" s="14" t="s">
        <v>22</v>
      </c>
      <c r="I33" s="11" t="s">
        <v>23</v>
      </c>
      <c r="J33" s="11" t="s">
        <v>23</v>
      </c>
      <c r="K33" s="11" t="s">
        <v>23</v>
      </c>
      <c r="L33" s="11"/>
      <c r="M33" s="11"/>
    </row>
    <row r="34" spans="2:13" x14ac:dyDescent="0.35">
      <c r="B34" s="6">
        <f t="shared" si="0"/>
        <v>22</v>
      </c>
      <c r="C34" s="7">
        <v>38</v>
      </c>
      <c r="D34" s="18" t="s">
        <v>64</v>
      </c>
      <c r="E34" s="11">
        <v>110531</v>
      </c>
      <c r="F34" s="20" t="s">
        <v>65</v>
      </c>
      <c r="G34" s="7" t="s">
        <v>66</v>
      </c>
      <c r="H34" s="7" t="s">
        <v>22</v>
      </c>
      <c r="I34" s="11" t="s">
        <v>23</v>
      </c>
      <c r="J34" s="11" t="s">
        <v>23</v>
      </c>
      <c r="K34" s="11" t="s">
        <v>23</v>
      </c>
      <c r="L34" s="11" t="s">
        <v>23</v>
      </c>
      <c r="M34" s="11"/>
    </row>
    <row r="35" spans="2:13" x14ac:dyDescent="0.35">
      <c r="B35" s="6">
        <f t="shared" si="0"/>
        <v>23</v>
      </c>
      <c r="C35" s="7">
        <v>39</v>
      </c>
      <c r="D35" s="8" t="s">
        <v>67</v>
      </c>
      <c r="E35" s="7">
        <v>27179</v>
      </c>
      <c r="F35" s="12" t="s">
        <v>68</v>
      </c>
      <c r="G35" s="7" t="s">
        <v>69</v>
      </c>
      <c r="H35" s="7" t="s">
        <v>22</v>
      </c>
      <c r="I35" s="11" t="s">
        <v>23</v>
      </c>
      <c r="J35" s="11" t="s">
        <v>23</v>
      </c>
      <c r="K35" s="11" t="s">
        <v>23</v>
      </c>
      <c r="L35" s="11"/>
      <c r="M35" s="11"/>
    </row>
    <row r="36" spans="2:13" x14ac:dyDescent="0.35">
      <c r="B36" s="6">
        <f t="shared" si="0"/>
        <v>24</v>
      </c>
      <c r="C36" s="7">
        <v>40</v>
      </c>
      <c r="D36" s="13" t="s">
        <v>70</v>
      </c>
      <c r="E36" s="14">
        <v>237241</v>
      </c>
      <c r="F36" s="15" t="s">
        <v>71</v>
      </c>
      <c r="G36" s="7" t="s">
        <v>30</v>
      </c>
      <c r="H36" s="14" t="s">
        <v>22</v>
      </c>
      <c r="I36" s="11"/>
      <c r="J36" s="11" t="s">
        <v>23</v>
      </c>
      <c r="K36" s="11"/>
      <c r="L36" s="11"/>
      <c r="M36" s="11" t="s">
        <v>23</v>
      </c>
    </row>
    <row r="37" spans="2:13" x14ac:dyDescent="0.35">
      <c r="B37" s="6">
        <f t="shared" si="0"/>
        <v>25</v>
      </c>
      <c r="C37" s="7">
        <v>41</v>
      </c>
      <c r="D37" s="13" t="s">
        <v>72</v>
      </c>
      <c r="E37" s="14">
        <v>23406</v>
      </c>
      <c r="F37" s="15" t="s">
        <v>73</v>
      </c>
      <c r="G37" s="7" t="s">
        <v>30</v>
      </c>
      <c r="H37" s="14" t="s">
        <v>22</v>
      </c>
      <c r="I37" s="11" t="s">
        <v>23</v>
      </c>
      <c r="J37" s="11" t="s">
        <v>23</v>
      </c>
      <c r="K37" s="11" t="s">
        <v>23</v>
      </c>
      <c r="L37" s="11"/>
      <c r="M37" s="11" t="s">
        <v>23</v>
      </c>
    </row>
    <row r="38" spans="2:13" x14ac:dyDescent="0.35">
      <c r="B38" s="6">
        <f t="shared" si="0"/>
        <v>26</v>
      </c>
      <c r="C38" s="7">
        <v>42</v>
      </c>
      <c r="D38" s="13" t="s">
        <v>74</v>
      </c>
      <c r="E38" s="14">
        <v>93566</v>
      </c>
      <c r="F38" s="15" t="s">
        <v>75</v>
      </c>
      <c r="G38" s="7" t="s">
        <v>30</v>
      </c>
      <c r="H38" s="14" t="s">
        <v>22</v>
      </c>
      <c r="I38" s="11" t="s">
        <v>23</v>
      </c>
      <c r="J38" s="11" t="s">
        <v>23</v>
      </c>
      <c r="K38" s="11" t="s">
        <v>23</v>
      </c>
      <c r="L38" s="11"/>
      <c r="M38" s="11" t="s">
        <v>23</v>
      </c>
    </row>
    <row r="41" spans="2:13" x14ac:dyDescent="0.35">
      <c r="B41" s="23" t="s">
        <v>76</v>
      </c>
    </row>
  </sheetData>
  <mergeCells count="17">
    <mergeCell ref="I11:M11"/>
    <mergeCell ref="D7:L7"/>
    <mergeCell ref="D8:L8"/>
    <mergeCell ref="D9:L9"/>
    <mergeCell ref="B11:B12"/>
    <mergeCell ref="C11:C12"/>
    <mergeCell ref="D11:D12"/>
    <mergeCell ref="E11:E12"/>
    <mergeCell ref="F11:F12"/>
    <mergeCell ref="G11:G12"/>
    <mergeCell ref="H11:H12"/>
    <mergeCell ref="D6:L6"/>
    <mergeCell ref="D1:L1"/>
    <mergeCell ref="D2:L2"/>
    <mergeCell ref="D3:L3"/>
    <mergeCell ref="D4:L4"/>
    <mergeCell ref="D5:L5"/>
  </mergeCells>
  <pageMargins left="0.2" right="0.2" top="0.35" bottom="0.12" header="0.3" footer="0.3"/>
  <pageSetup paperSize="9" scale="8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E1866-FBDD-457D-8803-F5F56990AD76}">
  <sheetPr>
    <pageSetUpPr fitToPage="1"/>
  </sheetPr>
  <dimension ref="A1:Q38"/>
  <sheetViews>
    <sheetView topLeftCell="A9" zoomScale="85" zoomScaleNormal="85" workbookViewId="0">
      <selection activeCell="C13" sqref="C13:O31"/>
    </sheetView>
  </sheetViews>
  <sheetFormatPr defaultColWidth="8.88671875" defaultRowHeight="18" x14ac:dyDescent="0.35"/>
  <cols>
    <col min="1" max="1" width="4.44140625" style="1" customWidth="1"/>
    <col min="2" max="2" width="4.33203125" style="1" customWidth="1"/>
    <col min="3" max="3" width="7.109375" style="1" customWidth="1"/>
    <col min="4" max="4" width="25.6640625" style="1" bestFit="1" customWidth="1"/>
    <col min="5" max="6" width="10.33203125" style="1" customWidth="1"/>
    <col min="7" max="7" width="14.6640625" style="1" customWidth="1"/>
    <col min="8" max="8" width="4.44140625" style="1" bestFit="1" customWidth="1"/>
    <col min="9" max="13" width="5.6640625" style="1" customWidth="1"/>
    <col min="14" max="14" width="9.88671875" style="1" customWidth="1"/>
    <col min="15" max="15" width="9.6640625" style="1" bestFit="1" customWidth="1"/>
    <col min="16" max="16384" width="8.88671875" style="1"/>
  </cols>
  <sheetData>
    <row r="1" spans="1:17" x14ac:dyDescent="0.35">
      <c r="D1" s="136" t="s">
        <v>1</v>
      </c>
      <c r="E1" s="136"/>
      <c r="F1" s="136"/>
      <c r="G1" s="136"/>
      <c r="H1" s="136"/>
      <c r="I1" s="136"/>
      <c r="J1" s="136"/>
      <c r="K1" s="136"/>
      <c r="L1" s="136"/>
      <c r="M1" s="24" t="s">
        <v>77</v>
      </c>
      <c r="N1" s="24"/>
      <c r="O1" s="3"/>
    </row>
    <row r="2" spans="1:17" x14ac:dyDescent="0.35">
      <c r="D2" s="136"/>
      <c r="E2" s="136"/>
      <c r="F2" s="136"/>
      <c r="G2" s="136"/>
      <c r="H2" s="136"/>
      <c r="I2" s="136"/>
      <c r="J2" s="136"/>
      <c r="K2" s="136"/>
      <c r="L2" s="136"/>
      <c r="M2" s="25" t="s">
        <v>78</v>
      </c>
      <c r="N2" s="25"/>
      <c r="O2" s="3"/>
    </row>
    <row r="3" spans="1:17" x14ac:dyDescent="0.35">
      <c r="D3" s="136" t="s">
        <v>2</v>
      </c>
      <c r="E3" s="136"/>
      <c r="F3" s="136"/>
      <c r="G3" s="136"/>
      <c r="H3" s="136"/>
      <c r="I3" s="136"/>
      <c r="J3" s="136"/>
      <c r="K3" s="136"/>
      <c r="L3" s="136"/>
    </row>
    <row r="4" spans="1:17" x14ac:dyDescent="0.35">
      <c r="D4" s="141" t="s">
        <v>3</v>
      </c>
      <c r="E4" s="141"/>
      <c r="F4" s="141"/>
      <c r="G4" s="141"/>
      <c r="H4" s="141"/>
      <c r="I4" s="141"/>
      <c r="J4" s="141"/>
      <c r="K4" s="141"/>
      <c r="L4" s="141"/>
      <c r="M4" s="25" t="s">
        <v>79</v>
      </c>
      <c r="N4" s="25"/>
      <c r="O4" s="25"/>
      <c r="Q4" s="2"/>
    </row>
    <row r="5" spans="1:17" x14ac:dyDescent="0.35">
      <c r="D5" s="136"/>
      <c r="E5" s="136"/>
      <c r="F5" s="136"/>
      <c r="G5" s="136"/>
      <c r="H5" s="136"/>
      <c r="I5" s="136"/>
      <c r="J5" s="136"/>
      <c r="K5" s="136"/>
      <c r="L5" s="136"/>
      <c r="M5" s="24" t="s">
        <v>80</v>
      </c>
      <c r="N5" s="24"/>
      <c r="O5" s="24"/>
      <c r="Q5" s="3"/>
    </row>
    <row r="6" spans="1:17" x14ac:dyDescent="0.35">
      <c r="D6" s="136" t="s">
        <v>81</v>
      </c>
      <c r="E6" s="136"/>
      <c r="F6" s="136"/>
      <c r="G6" s="136"/>
      <c r="H6" s="136"/>
      <c r="I6" s="136"/>
      <c r="J6" s="136"/>
      <c r="K6" s="136"/>
      <c r="L6" s="136"/>
      <c r="M6" s="24" t="s">
        <v>82</v>
      </c>
      <c r="N6" s="24"/>
      <c r="O6" s="24"/>
      <c r="Q6" s="3"/>
    </row>
    <row r="7" spans="1:17" x14ac:dyDescent="0.35">
      <c r="D7" s="136" t="s">
        <v>83</v>
      </c>
      <c r="E7" s="136"/>
      <c r="F7" s="136"/>
      <c r="G7" s="136"/>
      <c r="H7" s="136"/>
      <c r="I7" s="136"/>
      <c r="J7" s="136"/>
      <c r="K7" s="136"/>
      <c r="L7" s="136"/>
      <c r="M7" s="4"/>
    </row>
    <row r="8" spans="1:17" x14ac:dyDescent="0.35">
      <c r="D8" s="141"/>
      <c r="E8" s="141"/>
      <c r="F8" s="141"/>
      <c r="G8" s="141"/>
      <c r="H8" s="141"/>
      <c r="I8" s="141"/>
      <c r="J8" s="141"/>
      <c r="K8" s="141"/>
      <c r="L8" s="141"/>
      <c r="M8" s="4"/>
    </row>
    <row r="9" spans="1:17" ht="20.399999999999999" x14ac:dyDescent="0.35">
      <c r="D9" s="137" t="s">
        <v>84</v>
      </c>
      <c r="E9" s="137"/>
      <c r="F9" s="137"/>
      <c r="G9" s="137"/>
      <c r="H9" s="137"/>
      <c r="I9" s="137"/>
      <c r="J9" s="137"/>
      <c r="K9" s="137"/>
      <c r="L9" s="137"/>
      <c r="M9" s="4"/>
    </row>
    <row r="11" spans="1:17" x14ac:dyDescent="0.35">
      <c r="A11" s="146"/>
      <c r="B11" s="142" t="s">
        <v>6</v>
      </c>
      <c r="C11" s="143" t="s">
        <v>7</v>
      </c>
      <c r="D11" s="142" t="s">
        <v>8</v>
      </c>
      <c r="E11" s="143" t="s">
        <v>9</v>
      </c>
      <c r="F11" s="144" t="s">
        <v>10</v>
      </c>
      <c r="G11" s="143" t="s">
        <v>11</v>
      </c>
      <c r="H11" s="143" t="s">
        <v>12</v>
      </c>
      <c r="I11" s="142" t="s">
        <v>85</v>
      </c>
      <c r="J11" s="142"/>
      <c r="K11" s="142"/>
      <c r="L11" s="142" t="s">
        <v>86</v>
      </c>
      <c r="M11" s="142"/>
      <c r="N11" s="147" t="s">
        <v>87</v>
      </c>
      <c r="O11" s="142" t="s">
        <v>88</v>
      </c>
    </row>
    <row r="12" spans="1:17" x14ac:dyDescent="0.35">
      <c r="A12" s="146"/>
      <c r="B12" s="142"/>
      <c r="C12" s="143"/>
      <c r="D12" s="142"/>
      <c r="E12" s="143"/>
      <c r="F12" s="144"/>
      <c r="G12" s="143"/>
      <c r="H12" s="143"/>
      <c r="I12" s="5">
        <v>1</v>
      </c>
      <c r="J12" s="5">
        <v>2</v>
      </c>
      <c r="K12" s="5">
        <v>3</v>
      </c>
      <c r="L12" s="5">
        <v>1</v>
      </c>
      <c r="M12" s="5">
        <v>2</v>
      </c>
      <c r="N12" s="147"/>
      <c r="O12" s="142"/>
    </row>
    <row r="13" spans="1:17" x14ac:dyDescent="0.35">
      <c r="A13" s="26"/>
      <c r="B13" s="6">
        <f t="shared" ref="B13:B31" si="0">B12+1</f>
        <v>1</v>
      </c>
      <c r="C13" s="7">
        <v>10</v>
      </c>
      <c r="D13" s="8" t="s">
        <v>19</v>
      </c>
      <c r="E13" s="9">
        <v>76174</v>
      </c>
      <c r="F13" s="10" t="s">
        <v>20</v>
      </c>
      <c r="G13" s="7" t="s">
        <v>21</v>
      </c>
      <c r="H13" s="7" t="s">
        <v>22</v>
      </c>
      <c r="I13" s="31">
        <v>159</v>
      </c>
      <c r="J13" s="27">
        <v>180</v>
      </c>
      <c r="K13" s="27">
        <v>180</v>
      </c>
      <c r="L13" s="28"/>
      <c r="M13" s="32"/>
      <c r="N13" s="28">
        <f t="shared" ref="N13:N31" si="1">SUM(I13:M13)</f>
        <v>519</v>
      </c>
      <c r="O13" s="30">
        <v>3</v>
      </c>
    </row>
    <row r="14" spans="1:17" x14ac:dyDescent="0.35">
      <c r="A14" s="26"/>
      <c r="B14" s="6">
        <f t="shared" si="0"/>
        <v>2</v>
      </c>
      <c r="C14" s="7">
        <v>12</v>
      </c>
      <c r="D14" s="8" t="s">
        <v>26</v>
      </c>
      <c r="E14" s="7">
        <v>85413</v>
      </c>
      <c r="F14" s="12" t="s">
        <v>27</v>
      </c>
      <c r="G14" s="7" t="s">
        <v>21</v>
      </c>
      <c r="H14" s="7" t="s">
        <v>22</v>
      </c>
      <c r="I14" s="31">
        <v>109</v>
      </c>
      <c r="J14" s="31">
        <v>93</v>
      </c>
      <c r="K14" s="31">
        <v>75</v>
      </c>
      <c r="L14" s="28"/>
      <c r="M14" s="29"/>
      <c r="N14" s="28">
        <f t="shared" si="1"/>
        <v>277</v>
      </c>
      <c r="O14" s="34">
        <v>13</v>
      </c>
    </row>
    <row r="15" spans="1:17" x14ac:dyDescent="0.35">
      <c r="A15" s="26"/>
      <c r="B15" s="6">
        <f t="shared" si="0"/>
        <v>3</v>
      </c>
      <c r="C15" s="7">
        <v>20</v>
      </c>
      <c r="D15" s="13" t="s">
        <v>28</v>
      </c>
      <c r="E15" s="14">
        <v>101641</v>
      </c>
      <c r="F15" s="15" t="s">
        <v>29</v>
      </c>
      <c r="G15" s="14" t="s">
        <v>30</v>
      </c>
      <c r="H15" s="14" t="s">
        <v>22</v>
      </c>
      <c r="I15" s="31">
        <v>0</v>
      </c>
      <c r="J15" s="31">
        <v>0</v>
      </c>
      <c r="K15" s="31">
        <v>111</v>
      </c>
      <c r="L15" s="28"/>
      <c r="M15" s="32"/>
      <c r="N15" s="28">
        <f t="shared" si="1"/>
        <v>111</v>
      </c>
      <c r="O15" s="34">
        <v>18</v>
      </c>
    </row>
    <row r="16" spans="1:17" x14ac:dyDescent="0.35">
      <c r="A16" s="26"/>
      <c r="B16" s="6">
        <f t="shared" si="0"/>
        <v>4</v>
      </c>
      <c r="C16" s="7">
        <v>21</v>
      </c>
      <c r="D16" s="13" t="s">
        <v>34</v>
      </c>
      <c r="E16" s="14">
        <v>89671</v>
      </c>
      <c r="F16" s="15" t="s">
        <v>35</v>
      </c>
      <c r="G16" s="7" t="s">
        <v>30</v>
      </c>
      <c r="H16" s="14" t="s">
        <v>22</v>
      </c>
      <c r="I16" s="31">
        <v>96</v>
      </c>
      <c r="J16" s="27">
        <v>180</v>
      </c>
      <c r="K16" s="31">
        <v>140</v>
      </c>
      <c r="L16" s="28"/>
      <c r="M16" s="29"/>
      <c r="N16" s="28">
        <f t="shared" si="1"/>
        <v>416</v>
      </c>
      <c r="O16" s="34">
        <v>5</v>
      </c>
    </row>
    <row r="17" spans="1:15" x14ac:dyDescent="0.35">
      <c r="A17" s="26"/>
      <c r="B17" s="6">
        <f t="shared" si="0"/>
        <v>5</v>
      </c>
      <c r="C17" s="7">
        <v>22</v>
      </c>
      <c r="D17" s="13" t="s">
        <v>36</v>
      </c>
      <c r="E17" s="14">
        <v>76094</v>
      </c>
      <c r="F17" s="15" t="s">
        <v>37</v>
      </c>
      <c r="G17" s="7" t="s">
        <v>30</v>
      </c>
      <c r="H17" s="14" t="s">
        <v>22</v>
      </c>
      <c r="I17" s="31">
        <v>150</v>
      </c>
      <c r="J17" s="27">
        <v>180</v>
      </c>
      <c r="K17" s="31">
        <v>0</v>
      </c>
      <c r="L17" s="28"/>
      <c r="M17" s="29"/>
      <c r="N17" s="28">
        <f t="shared" si="1"/>
        <v>330</v>
      </c>
      <c r="O17" s="34">
        <v>9</v>
      </c>
    </row>
    <row r="18" spans="1:15" x14ac:dyDescent="0.35">
      <c r="A18" s="26"/>
      <c r="B18" s="6">
        <f t="shared" si="0"/>
        <v>6</v>
      </c>
      <c r="C18" s="7">
        <v>23</v>
      </c>
      <c r="D18" s="13" t="s">
        <v>38</v>
      </c>
      <c r="E18" s="14">
        <v>21850</v>
      </c>
      <c r="F18" s="15" t="s">
        <v>39</v>
      </c>
      <c r="G18" s="7" t="s">
        <v>30</v>
      </c>
      <c r="H18" s="14" t="s">
        <v>22</v>
      </c>
      <c r="I18" s="31">
        <v>65</v>
      </c>
      <c r="J18" s="27">
        <v>180</v>
      </c>
      <c r="K18" s="31">
        <v>114</v>
      </c>
      <c r="L18" s="28"/>
      <c r="M18" s="29"/>
      <c r="N18" s="28">
        <f t="shared" si="1"/>
        <v>359</v>
      </c>
      <c r="O18" s="34">
        <v>6</v>
      </c>
    </row>
    <row r="19" spans="1:15" x14ac:dyDescent="0.35">
      <c r="A19" s="26"/>
      <c r="B19" s="6">
        <f t="shared" si="0"/>
        <v>7</v>
      </c>
      <c r="C19" s="7">
        <v>25</v>
      </c>
      <c r="D19" s="8" t="s">
        <v>42</v>
      </c>
      <c r="E19" s="7">
        <v>110970</v>
      </c>
      <c r="F19" s="12" t="s">
        <v>43</v>
      </c>
      <c r="G19" s="7" t="s">
        <v>30</v>
      </c>
      <c r="H19" s="7" t="s">
        <v>33</v>
      </c>
      <c r="I19" s="31">
        <v>86</v>
      </c>
      <c r="J19" s="31">
        <v>159</v>
      </c>
      <c r="K19" s="31">
        <v>0</v>
      </c>
      <c r="L19" s="28"/>
      <c r="M19" s="29"/>
      <c r="N19" s="28">
        <f t="shared" si="1"/>
        <v>245</v>
      </c>
      <c r="O19" s="34">
        <v>15</v>
      </c>
    </row>
    <row r="20" spans="1:15" x14ac:dyDescent="0.35">
      <c r="A20" s="26"/>
      <c r="B20" s="6">
        <f t="shared" si="0"/>
        <v>8</v>
      </c>
      <c r="C20" s="7">
        <v>26</v>
      </c>
      <c r="D20" s="8" t="s">
        <v>44</v>
      </c>
      <c r="E20" s="7">
        <v>93340</v>
      </c>
      <c r="F20" s="12" t="s">
        <v>45</v>
      </c>
      <c r="G20" s="7" t="s">
        <v>30</v>
      </c>
      <c r="H20" s="7" t="s">
        <v>33</v>
      </c>
      <c r="I20" s="31">
        <v>117</v>
      </c>
      <c r="J20" s="31">
        <v>101</v>
      </c>
      <c r="K20" s="31">
        <v>122</v>
      </c>
      <c r="L20" s="28"/>
      <c r="M20" s="29"/>
      <c r="N20" s="28">
        <f t="shared" si="1"/>
        <v>340</v>
      </c>
      <c r="O20" s="34">
        <v>7</v>
      </c>
    </row>
    <row r="21" spans="1:15" x14ac:dyDescent="0.35">
      <c r="A21" s="26"/>
      <c r="B21" s="6">
        <f t="shared" si="0"/>
        <v>9</v>
      </c>
      <c r="C21" s="7">
        <v>27</v>
      </c>
      <c r="D21" s="13" t="s">
        <v>46</v>
      </c>
      <c r="E21" s="7">
        <v>109719</v>
      </c>
      <c r="F21" s="12" t="s">
        <v>47</v>
      </c>
      <c r="G21" s="7" t="s">
        <v>30</v>
      </c>
      <c r="H21" s="14" t="s">
        <v>33</v>
      </c>
      <c r="I21" s="31">
        <v>92</v>
      </c>
      <c r="J21" s="31">
        <v>70</v>
      </c>
      <c r="K21" s="31">
        <v>0</v>
      </c>
      <c r="L21" s="28"/>
      <c r="M21" s="29"/>
      <c r="N21" s="28">
        <f t="shared" si="1"/>
        <v>162</v>
      </c>
      <c r="O21" s="34">
        <v>16</v>
      </c>
    </row>
    <row r="22" spans="1:15" x14ac:dyDescent="0.35">
      <c r="A22" s="26"/>
      <c r="B22" s="6">
        <f t="shared" si="0"/>
        <v>10</v>
      </c>
      <c r="C22" s="7">
        <v>29</v>
      </c>
      <c r="D22" s="8" t="s">
        <v>52</v>
      </c>
      <c r="E22" s="9">
        <v>106758</v>
      </c>
      <c r="F22" s="9" t="s">
        <v>53</v>
      </c>
      <c r="G22" s="7" t="s">
        <v>30</v>
      </c>
      <c r="H22" s="7" t="s">
        <v>22</v>
      </c>
      <c r="I22" s="31">
        <v>100</v>
      </c>
      <c r="J22" s="31">
        <v>69</v>
      </c>
      <c r="K22" s="31">
        <v>135</v>
      </c>
      <c r="L22" s="28"/>
      <c r="M22" s="29"/>
      <c r="N22" s="28">
        <f t="shared" si="1"/>
        <v>304</v>
      </c>
      <c r="O22" s="34">
        <v>12</v>
      </c>
    </row>
    <row r="23" spans="1:15" x14ac:dyDescent="0.35">
      <c r="A23" s="26"/>
      <c r="B23" s="6">
        <f t="shared" si="0"/>
        <v>11</v>
      </c>
      <c r="C23" s="7">
        <v>34</v>
      </c>
      <c r="D23" s="13" t="s">
        <v>56</v>
      </c>
      <c r="E23" s="14">
        <v>76087</v>
      </c>
      <c r="F23" s="15" t="s">
        <v>57</v>
      </c>
      <c r="G23" s="7" t="s">
        <v>30</v>
      </c>
      <c r="H23" s="14" t="s">
        <v>22</v>
      </c>
      <c r="I23" s="31">
        <v>92</v>
      </c>
      <c r="J23" s="31">
        <v>166</v>
      </c>
      <c r="K23" s="31">
        <v>80</v>
      </c>
      <c r="L23" s="28"/>
      <c r="M23" s="32"/>
      <c r="N23" s="28">
        <f t="shared" si="1"/>
        <v>338</v>
      </c>
      <c r="O23" s="34">
        <v>8</v>
      </c>
    </row>
    <row r="24" spans="1:15" x14ac:dyDescent="0.35">
      <c r="A24" s="26"/>
      <c r="B24" s="6">
        <f t="shared" si="0"/>
        <v>12</v>
      </c>
      <c r="C24" s="7">
        <v>35</v>
      </c>
      <c r="D24" s="13" t="s">
        <v>58</v>
      </c>
      <c r="E24" s="14">
        <v>100249</v>
      </c>
      <c r="F24" s="15" t="s">
        <v>59</v>
      </c>
      <c r="G24" s="7" t="s">
        <v>30</v>
      </c>
      <c r="H24" s="7" t="s">
        <v>22</v>
      </c>
      <c r="I24" s="31">
        <v>103</v>
      </c>
      <c r="J24" s="31">
        <v>106</v>
      </c>
      <c r="K24" s="31">
        <v>108</v>
      </c>
      <c r="L24" s="28"/>
      <c r="M24" s="29"/>
      <c r="N24" s="28">
        <f t="shared" si="1"/>
        <v>317</v>
      </c>
      <c r="O24" s="34">
        <v>10</v>
      </c>
    </row>
    <row r="25" spans="1:15" x14ac:dyDescent="0.35">
      <c r="A25" s="26"/>
      <c r="B25" s="6">
        <f t="shared" si="0"/>
        <v>13</v>
      </c>
      <c r="C25" s="7">
        <v>36</v>
      </c>
      <c r="D25" s="13" t="s">
        <v>60</v>
      </c>
      <c r="E25" s="7">
        <v>68284</v>
      </c>
      <c r="F25" s="12" t="s">
        <v>61</v>
      </c>
      <c r="G25" s="7" t="s">
        <v>30</v>
      </c>
      <c r="H25" s="14" t="s">
        <v>33</v>
      </c>
      <c r="I25" s="31">
        <v>0</v>
      </c>
      <c r="J25" s="31">
        <v>136</v>
      </c>
      <c r="K25" s="31">
        <v>0</v>
      </c>
      <c r="L25" s="28"/>
      <c r="M25" s="29"/>
      <c r="N25" s="28">
        <f t="shared" si="1"/>
        <v>136</v>
      </c>
      <c r="O25" s="34">
        <v>17</v>
      </c>
    </row>
    <row r="26" spans="1:15" x14ac:dyDescent="0.35">
      <c r="A26" s="26"/>
      <c r="B26" s="6">
        <f t="shared" si="0"/>
        <v>14</v>
      </c>
      <c r="C26" s="7">
        <v>37</v>
      </c>
      <c r="D26" s="8" t="s">
        <v>62</v>
      </c>
      <c r="E26" s="7">
        <v>103944</v>
      </c>
      <c r="F26" s="12" t="s">
        <v>63</v>
      </c>
      <c r="G26" s="7" t="s">
        <v>30</v>
      </c>
      <c r="H26" s="7" t="s">
        <v>22</v>
      </c>
      <c r="I26" s="31">
        <v>111</v>
      </c>
      <c r="J26" s="31">
        <v>131</v>
      </c>
      <c r="K26" s="31">
        <v>72</v>
      </c>
      <c r="L26" s="28"/>
      <c r="M26" s="32"/>
      <c r="N26" s="28">
        <f t="shared" si="1"/>
        <v>314</v>
      </c>
      <c r="O26" s="34">
        <v>11</v>
      </c>
    </row>
    <row r="27" spans="1:15" x14ac:dyDescent="0.35">
      <c r="A27" s="26"/>
      <c r="B27" s="6">
        <f t="shared" si="0"/>
        <v>15</v>
      </c>
      <c r="C27" s="7">
        <v>38</v>
      </c>
      <c r="D27" s="18" t="s">
        <v>64</v>
      </c>
      <c r="E27" s="11">
        <v>110531</v>
      </c>
      <c r="F27" s="33" t="s">
        <v>65</v>
      </c>
      <c r="G27" s="7" t="s">
        <v>66</v>
      </c>
      <c r="H27" s="7" t="s">
        <v>22</v>
      </c>
      <c r="I27" s="31">
        <v>138</v>
      </c>
      <c r="J27" s="27">
        <v>180</v>
      </c>
      <c r="K27" s="27">
        <v>180</v>
      </c>
      <c r="L27" s="28"/>
      <c r="M27" s="29"/>
      <c r="N27" s="28">
        <f t="shared" si="1"/>
        <v>498</v>
      </c>
      <c r="O27" s="34">
        <v>4</v>
      </c>
    </row>
    <row r="28" spans="1:15" x14ac:dyDescent="0.35">
      <c r="A28" s="26"/>
      <c r="B28" s="6">
        <f t="shared" si="0"/>
        <v>16</v>
      </c>
      <c r="C28" s="7">
        <v>39</v>
      </c>
      <c r="D28" s="13" t="s">
        <v>67</v>
      </c>
      <c r="E28" s="7">
        <v>27179</v>
      </c>
      <c r="F28" s="12" t="s">
        <v>68</v>
      </c>
      <c r="G28" s="7" t="s">
        <v>69</v>
      </c>
      <c r="H28" s="14" t="s">
        <v>22</v>
      </c>
      <c r="I28" s="31">
        <v>165</v>
      </c>
      <c r="J28" s="27">
        <v>180</v>
      </c>
      <c r="K28" s="27">
        <v>180</v>
      </c>
      <c r="L28" s="28"/>
      <c r="M28" s="29"/>
      <c r="N28" s="28">
        <f t="shared" si="1"/>
        <v>525</v>
      </c>
      <c r="O28" s="30">
        <v>2</v>
      </c>
    </row>
    <row r="29" spans="1:15" x14ac:dyDescent="0.35">
      <c r="A29" s="26"/>
      <c r="B29" s="6">
        <f t="shared" si="0"/>
        <v>17</v>
      </c>
      <c r="C29" s="7">
        <v>41</v>
      </c>
      <c r="D29" s="13" t="s">
        <v>72</v>
      </c>
      <c r="E29" s="14">
        <v>23406</v>
      </c>
      <c r="F29" s="15" t="s">
        <v>73</v>
      </c>
      <c r="G29" s="7" t="s">
        <v>30</v>
      </c>
      <c r="H29" s="14" t="s">
        <v>22</v>
      </c>
      <c r="I29" s="27">
        <v>180</v>
      </c>
      <c r="J29" s="27">
        <v>180</v>
      </c>
      <c r="K29" s="27">
        <v>180</v>
      </c>
      <c r="L29" s="28"/>
      <c r="M29" s="29"/>
      <c r="N29" s="28">
        <f t="shared" si="1"/>
        <v>540</v>
      </c>
      <c r="O29" s="30">
        <v>1</v>
      </c>
    </row>
    <row r="30" spans="1:15" x14ac:dyDescent="0.35">
      <c r="A30" s="26"/>
      <c r="B30" s="6">
        <f t="shared" si="0"/>
        <v>18</v>
      </c>
      <c r="C30" s="36">
        <v>42</v>
      </c>
      <c r="D30" s="37" t="s">
        <v>74</v>
      </c>
      <c r="E30" s="14">
        <v>93566</v>
      </c>
      <c r="F30" s="15" t="s">
        <v>75</v>
      </c>
      <c r="G30" s="7" t="s">
        <v>30</v>
      </c>
      <c r="H30" s="35" t="s">
        <v>22</v>
      </c>
      <c r="I30" s="31">
        <v>62</v>
      </c>
      <c r="J30" s="31">
        <v>0</v>
      </c>
      <c r="K30" s="31" t="s">
        <v>90</v>
      </c>
      <c r="L30" s="28"/>
      <c r="M30" s="29"/>
      <c r="N30" s="28">
        <f t="shared" si="1"/>
        <v>62</v>
      </c>
      <c r="O30" s="34">
        <v>19</v>
      </c>
    </row>
    <row r="31" spans="1:15" x14ac:dyDescent="0.35">
      <c r="A31" s="26"/>
      <c r="B31" s="6">
        <f t="shared" si="0"/>
        <v>19</v>
      </c>
      <c r="C31" s="7">
        <v>47</v>
      </c>
      <c r="D31" s="8" t="s">
        <v>89</v>
      </c>
      <c r="E31" s="7">
        <v>101635</v>
      </c>
      <c r="F31" s="12" t="s">
        <v>32</v>
      </c>
      <c r="G31" s="35" t="s">
        <v>30</v>
      </c>
      <c r="H31" s="35" t="s">
        <v>33</v>
      </c>
      <c r="I31" s="31">
        <v>87</v>
      </c>
      <c r="J31" s="31">
        <v>66</v>
      </c>
      <c r="K31" s="31">
        <v>101</v>
      </c>
      <c r="L31" s="28"/>
      <c r="M31" s="32"/>
      <c r="N31" s="28">
        <f t="shared" si="1"/>
        <v>254</v>
      </c>
      <c r="O31" s="34">
        <v>14</v>
      </c>
    </row>
    <row r="32" spans="1:15" x14ac:dyDescent="0.35">
      <c r="I32" s="104"/>
      <c r="J32" s="104"/>
      <c r="K32" s="105"/>
      <c r="L32" s="106" t="s">
        <v>160</v>
      </c>
      <c r="M32" s="106"/>
      <c r="N32" s="107"/>
    </row>
    <row r="33" spans="2:14" x14ac:dyDescent="0.35">
      <c r="I33" s="108"/>
      <c r="J33" s="104"/>
      <c r="K33" s="109"/>
      <c r="L33" s="104"/>
      <c r="M33" s="104"/>
      <c r="N33" s="110"/>
    </row>
    <row r="34" spans="2:14" x14ac:dyDescent="0.35">
      <c r="B34" s="119" t="s">
        <v>91</v>
      </c>
      <c r="I34" s="111" t="s">
        <v>172</v>
      </c>
      <c r="J34" s="108"/>
      <c r="K34" s="108"/>
      <c r="L34" s="108"/>
      <c r="M34" s="108"/>
      <c r="N34" s="108"/>
    </row>
    <row r="35" spans="2:14" x14ac:dyDescent="0.35">
      <c r="B35" s="120"/>
      <c r="I35" s="112"/>
      <c r="J35" s="104"/>
      <c r="K35" s="109"/>
      <c r="L35" s="104"/>
      <c r="M35" s="104"/>
      <c r="N35" s="110"/>
    </row>
    <row r="36" spans="2:14" x14ac:dyDescent="0.35">
      <c r="B36" s="120"/>
      <c r="I36" s="111" t="s">
        <v>173</v>
      </c>
      <c r="J36" s="108"/>
      <c r="K36" s="108"/>
      <c r="L36" s="108"/>
      <c r="M36" s="108"/>
      <c r="N36" s="108"/>
    </row>
    <row r="37" spans="2:14" x14ac:dyDescent="0.35">
      <c r="B37" s="121" t="s">
        <v>76</v>
      </c>
      <c r="I37" s="113"/>
      <c r="J37" s="114"/>
      <c r="K37" s="109"/>
      <c r="L37" s="104"/>
      <c r="M37" s="104"/>
      <c r="N37" s="110"/>
    </row>
    <row r="38" spans="2:14" x14ac:dyDescent="0.35">
      <c r="I38" s="111" t="s">
        <v>174</v>
      </c>
      <c r="J38" s="115"/>
      <c r="K38" s="115"/>
      <c r="L38" s="115"/>
      <c r="M38" s="115"/>
      <c r="N38" s="115"/>
    </row>
  </sheetData>
  <sortState ref="C13:O31">
    <sortCondition ref="C13"/>
  </sortState>
  <mergeCells count="21">
    <mergeCell ref="N11:N12"/>
    <mergeCell ref="O11:O12"/>
    <mergeCell ref="D7:L7"/>
    <mergeCell ref="D8:L8"/>
    <mergeCell ref="D9:L9"/>
    <mergeCell ref="F11:F12"/>
    <mergeCell ref="G11:G12"/>
    <mergeCell ref="H11:H12"/>
    <mergeCell ref="I11:K11"/>
    <mergeCell ref="L11:M11"/>
    <mergeCell ref="A11:A12"/>
    <mergeCell ref="B11:B12"/>
    <mergeCell ref="C11:C12"/>
    <mergeCell ref="D11:D12"/>
    <mergeCell ref="E11:E12"/>
    <mergeCell ref="D6:L6"/>
    <mergeCell ref="D1:L1"/>
    <mergeCell ref="D2:L2"/>
    <mergeCell ref="D3:L3"/>
    <mergeCell ref="D4:L4"/>
    <mergeCell ref="D5:L5"/>
  </mergeCells>
  <pageMargins left="0.26" right="0.2" top="0.35" bottom="0.26" header="0.3" footer="0.4"/>
  <pageSetup paperSize="9" scale="77" fitToHeight="0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F6A1D-CA31-44C1-8FC7-D7499856E95F}">
  <sheetPr>
    <pageSetUpPr fitToPage="1"/>
  </sheetPr>
  <dimension ref="B1:Q38"/>
  <sheetViews>
    <sheetView topLeftCell="A5" zoomScale="85" zoomScaleNormal="85" workbookViewId="0">
      <selection activeCell="J23" sqref="J23"/>
    </sheetView>
  </sheetViews>
  <sheetFormatPr defaultColWidth="8.88671875" defaultRowHeight="18" x14ac:dyDescent="0.35"/>
  <cols>
    <col min="1" max="2" width="4.44140625" style="1" customWidth="1"/>
    <col min="3" max="3" width="7.109375" style="1" customWidth="1"/>
    <col min="4" max="4" width="25.6640625" style="1" bestFit="1" customWidth="1"/>
    <col min="5" max="5" width="11.5546875" style="1" customWidth="1"/>
    <col min="6" max="6" width="10.6640625" style="1" customWidth="1"/>
    <col min="7" max="7" width="14.6640625" style="1" customWidth="1"/>
    <col min="8" max="8" width="4.44140625" style="1" bestFit="1" customWidth="1"/>
    <col min="9" max="13" width="5.6640625" style="1" customWidth="1"/>
    <col min="14" max="14" width="11.33203125" style="1" customWidth="1"/>
    <col min="15" max="15" width="9.6640625" style="1" bestFit="1" customWidth="1"/>
    <col min="16" max="16384" width="8.88671875" style="1"/>
  </cols>
  <sheetData>
    <row r="1" spans="2:17" x14ac:dyDescent="0.35">
      <c r="D1" s="136" t="s">
        <v>1</v>
      </c>
      <c r="E1" s="136"/>
      <c r="F1" s="136"/>
      <c r="G1" s="136"/>
      <c r="H1" s="136"/>
      <c r="I1" s="136"/>
      <c r="J1" s="136"/>
      <c r="K1" s="136"/>
      <c r="L1" s="136"/>
      <c r="M1" s="24" t="s">
        <v>77</v>
      </c>
      <c r="N1" s="24"/>
      <c r="O1" s="3"/>
    </row>
    <row r="2" spans="2:17" x14ac:dyDescent="0.35">
      <c r="D2" s="136"/>
      <c r="E2" s="136"/>
      <c r="F2" s="136"/>
      <c r="G2" s="136"/>
      <c r="H2" s="136"/>
      <c r="I2" s="136"/>
      <c r="J2" s="136"/>
      <c r="K2" s="136"/>
      <c r="L2" s="136"/>
      <c r="M2" s="25" t="s">
        <v>166</v>
      </c>
      <c r="N2" s="25"/>
      <c r="O2" s="3"/>
    </row>
    <row r="3" spans="2:17" x14ac:dyDescent="0.35">
      <c r="D3" s="136" t="s">
        <v>2</v>
      </c>
      <c r="E3" s="136"/>
      <c r="F3" s="136"/>
      <c r="G3" s="136"/>
      <c r="H3" s="136"/>
      <c r="I3" s="136"/>
      <c r="J3" s="136"/>
      <c r="K3" s="136"/>
      <c r="L3" s="136"/>
    </row>
    <row r="4" spans="2:17" x14ac:dyDescent="0.35">
      <c r="D4" s="141" t="s">
        <v>3</v>
      </c>
      <c r="E4" s="141"/>
      <c r="F4" s="141"/>
      <c r="G4" s="141"/>
      <c r="H4" s="141"/>
      <c r="I4" s="141"/>
      <c r="J4" s="141"/>
      <c r="K4" s="141"/>
      <c r="L4" s="141"/>
      <c r="M4" s="25" t="s">
        <v>79</v>
      </c>
      <c r="N4" s="25"/>
      <c r="O4" s="25"/>
      <c r="Q4" s="2"/>
    </row>
    <row r="5" spans="2:17" x14ac:dyDescent="0.35">
      <c r="D5" s="136"/>
      <c r="E5" s="136"/>
      <c r="F5" s="136"/>
      <c r="G5" s="136"/>
      <c r="H5" s="136"/>
      <c r="I5" s="136"/>
      <c r="J5" s="136"/>
      <c r="K5" s="136"/>
      <c r="L5" s="136"/>
      <c r="M5" s="24" t="s">
        <v>167</v>
      </c>
      <c r="N5" s="24"/>
      <c r="O5" s="24"/>
      <c r="Q5" s="3"/>
    </row>
    <row r="6" spans="2:17" x14ac:dyDescent="0.35">
      <c r="D6" s="136" t="s">
        <v>81</v>
      </c>
      <c r="E6" s="136"/>
      <c r="F6" s="136"/>
      <c r="G6" s="136"/>
      <c r="H6" s="136"/>
      <c r="I6" s="136"/>
      <c r="J6" s="136"/>
      <c r="K6" s="136"/>
      <c r="L6" s="136"/>
      <c r="M6" s="24" t="s">
        <v>168</v>
      </c>
      <c r="N6" s="24"/>
      <c r="O6" s="24"/>
      <c r="Q6" s="3"/>
    </row>
    <row r="7" spans="2:17" x14ac:dyDescent="0.35">
      <c r="D7" s="136" t="s">
        <v>83</v>
      </c>
      <c r="E7" s="136"/>
      <c r="F7" s="136"/>
      <c r="G7" s="136"/>
      <c r="H7" s="136"/>
      <c r="I7" s="136"/>
      <c r="J7" s="136"/>
      <c r="K7" s="136"/>
      <c r="L7" s="136"/>
      <c r="M7" s="4"/>
    </row>
    <row r="8" spans="2:17" x14ac:dyDescent="0.35">
      <c r="D8" s="141"/>
      <c r="E8" s="141"/>
      <c r="F8" s="141"/>
      <c r="G8" s="141"/>
      <c r="H8" s="141"/>
      <c r="I8" s="141"/>
      <c r="J8" s="141"/>
      <c r="K8" s="141"/>
      <c r="L8" s="141"/>
      <c r="M8" s="4"/>
    </row>
    <row r="9" spans="2:17" ht="20.399999999999999" x14ac:dyDescent="0.35">
      <c r="D9" s="137" t="s">
        <v>92</v>
      </c>
      <c r="E9" s="137"/>
      <c r="F9" s="137"/>
      <c r="G9" s="137"/>
      <c r="H9" s="137"/>
      <c r="I9" s="137"/>
      <c r="J9" s="137"/>
      <c r="K9" s="137"/>
      <c r="L9" s="137"/>
      <c r="M9" s="4"/>
    </row>
    <row r="11" spans="2:17" x14ac:dyDescent="0.35">
      <c r="B11" s="142" t="s">
        <v>6</v>
      </c>
      <c r="C11" s="143" t="s">
        <v>7</v>
      </c>
      <c r="D11" s="142" t="s">
        <v>8</v>
      </c>
      <c r="E11" s="143" t="s">
        <v>9</v>
      </c>
      <c r="F11" s="144" t="s">
        <v>10</v>
      </c>
      <c r="G11" s="143" t="s">
        <v>11</v>
      </c>
      <c r="H11" s="143" t="s">
        <v>12</v>
      </c>
      <c r="I11" s="142" t="s">
        <v>85</v>
      </c>
      <c r="J11" s="142"/>
      <c r="K11" s="142"/>
      <c r="L11" s="142" t="s">
        <v>86</v>
      </c>
      <c r="M11" s="142"/>
      <c r="N11" s="147" t="s">
        <v>87</v>
      </c>
      <c r="O11" s="142" t="s">
        <v>88</v>
      </c>
    </row>
    <row r="12" spans="2:17" x14ac:dyDescent="0.35">
      <c r="B12" s="142"/>
      <c r="C12" s="143"/>
      <c r="D12" s="142"/>
      <c r="E12" s="143"/>
      <c r="F12" s="144"/>
      <c r="G12" s="143"/>
      <c r="H12" s="143"/>
      <c r="I12" s="5">
        <v>1</v>
      </c>
      <c r="J12" s="5">
        <v>2</v>
      </c>
      <c r="K12" s="5">
        <v>3</v>
      </c>
      <c r="L12" s="5">
        <v>1</v>
      </c>
      <c r="M12" s="5">
        <v>2</v>
      </c>
      <c r="N12" s="147"/>
      <c r="O12" s="142"/>
    </row>
    <row r="13" spans="2:17" x14ac:dyDescent="0.35">
      <c r="B13" s="6">
        <f t="shared" ref="B13:B31" si="0">B12+1</f>
        <v>1</v>
      </c>
      <c r="C13" s="7">
        <v>23</v>
      </c>
      <c r="D13" s="13" t="s">
        <v>38</v>
      </c>
      <c r="E13" s="14">
        <v>21850</v>
      </c>
      <c r="F13" s="15" t="s">
        <v>39</v>
      </c>
      <c r="G13" s="7" t="s">
        <v>30</v>
      </c>
      <c r="H13" s="14" t="s">
        <v>22</v>
      </c>
      <c r="I13" s="27">
        <v>180</v>
      </c>
      <c r="J13" s="27">
        <v>180</v>
      </c>
      <c r="K13" s="27">
        <v>180</v>
      </c>
      <c r="L13" s="28"/>
      <c r="M13" s="29"/>
      <c r="N13" s="28">
        <f t="shared" ref="N13:N31" si="1">SUM(I13:M13)</f>
        <v>540</v>
      </c>
      <c r="O13" s="30">
        <v>1</v>
      </c>
    </row>
    <row r="14" spans="2:17" x14ac:dyDescent="0.35">
      <c r="B14" s="6">
        <f t="shared" si="0"/>
        <v>2</v>
      </c>
      <c r="C14" s="7">
        <v>29</v>
      </c>
      <c r="D14" s="13" t="s">
        <v>52</v>
      </c>
      <c r="E14" s="9">
        <v>106758</v>
      </c>
      <c r="F14" s="9" t="s">
        <v>53</v>
      </c>
      <c r="G14" s="7" t="s">
        <v>30</v>
      </c>
      <c r="H14" s="14" t="s">
        <v>22</v>
      </c>
      <c r="I14" s="27">
        <v>180</v>
      </c>
      <c r="J14" s="27">
        <v>180</v>
      </c>
      <c r="K14" s="31">
        <v>112</v>
      </c>
      <c r="L14" s="28"/>
      <c r="M14" s="29"/>
      <c r="N14" s="28">
        <f t="shared" si="1"/>
        <v>472</v>
      </c>
      <c r="O14" s="30">
        <v>2</v>
      </c>
    </row>
    <row r="15" spans="2:17" x14ac:dyDescent="0.35">
      <c r="B15" s="6">
        <f t="shared" si="0"/>
        <v>3</v>
      </c>
      <c r="C15" s="7">
        <v>21</v>
      </c>
      <c r="D15" s="13" t="s">
        <v>34</v>
      </c>
      <c r="E15" s="14">
        <v>89671</v>
      </c>
      <c r="F15" s="15" t="s">
        <v>35</v>
      </c>
      <c r="G15" s="7" t="s">
        <v>30</v>
      </c>
      <c r="H15" s="14" t="s">
        <v>22</v>
      </c>
      <c r="I15" s="27">
        <v>180</v>
      </c>
      <c r="J15" s="27">
        <v>180</v>
      </c>
      <c r="K15" s="31">
        <v>105</v>
      </c>
      <c r="L15" s="28"/>
      <c r="M15" s="29"/>
      <c r="N15" s="28">
        <f t="shared" si="1"/>
        <v>465</v>
      </c>
      <c r="O15" s="30">
        <v>3</v>
      </c>
    </row>
    <row r="16" spans="2:17" x14ac:dyDescent="0.35">
      <c r="B16" s="6">
        <f t="shared" si="0"/>
        <v>4</v>
      </c>
      <c r="C16" s="7">
        <v>27</v>
      </c>
      <c r="D16" s="8" t="s">
        <v>46</v>
      </c>
      <c r="E16" s="7">
        <v>109719</v>
      </c>
      <c r="F16" s="12" t="s">
        <v>47</v>
      </c>
      <c r="G16" s="7" t="s">
        <v>30</v>
      </c>
      <c r="H16" s="7" t="s">
        <v>33</v>
      </c>
      <c r="I16" s="31">
        <v>134</v>
      </c>
      <c r="J16" s="31">
        <v>130</v>
      </c>
      <c r="K16" s="27">
        <v>180</v>
      </c>
      <c r="L16" s="28"/>
      <c r="M16" s="29"/>
      <c r="N16" s="28">
        <f t="shared" si="1"/>
        <v>444</v>
      </c>
      <c r="O16" s="34">
        <v>4</v>
      </c>
    </row>
    <row r="17" spans="2:15" x14ac:dyDescent="0.35">
      <c r="B17" s="6">
        <f t="shared" si="0"/>
        <v>5</v>
      </c>
      <c r="C17" s="7">
        <v>38</v>
      </c>
      <c r="D17" s="8" t="s">
        <v>64</v>
      </c>
      <c r="E17" s="11">
        <v>110531</v>
      </c>
      <c r="F17" s="33" t="s">
        <v>65</v>
      </c>
      <c r="G17" s="7" t="s">
        <v>66</v>
      </c>
      <c r="H17" s="7" t="s">
        <v>22</v>
      </c>
      <c r="I17" s="31">
        <v>126</v>
      </c>
      <c r="J17" s="27">
        <v>180</v>
      </c>
      <c r="K17" s="31">
        <v>136</v>
      </c>
      <c r="L17" s="28"/>
      <c r="M17" s="29"/>
      <c r="N17" s="28">
        <f t="shared" si="1"/>
        <v>442</v>
      </c>
      <c r="O17" s="34">
        <v>5</v>
      </c>
    </row>
    <row r="18" spans="2:15" x14ac:dyDescent="0.35">
      <c r="B18" s="6">
        <f t="shared" si="0"/>
        <v>6</v>
      </c>
      <c r="C18" s="7">
        <v>41</v>
      </c>
      <c r="D18" s="13" t="s">
        <v>72</v>
      </c>
      <c r="E18" s="14">
        <v>23406</v>
      </c>
      <c r="F18" s="15" t="s">
        <v>73</v>
      </c>
      <c r="G18" s="7" t="s">
        <v>30</v>
      </c>
      <c r="H18" s="14" t="s">
        <v>22</v>
      </c>
      <c r="I18" s="27">
        <v>180</v>
      </c>
      <c r="J18" s="31">
        <v>63</v>
      </c>
      <c r="K18" s="27">
        <v>180</v>
      </c>
      <c r="L18" s="28"/>
      <c r="M18" s="29"/>
      <c r="N18" s="28">
        <f t="shared" si="1"/>
        <v>423</v>
      </c>
      <c r="O18" s="34">
        <v>6</v>
      </c>
    </row>
    <row r="19" spans="2:15" x14ac:dyDescent="0.35">
      <c r="B19" s="6">
        <f t="shared" si="0"/>
        <v>7</v>
      </c>
      <c r="C19" s="7">
        <v>35</v>
      </c>
      <c r="D19" s="13" t="s">
        <v>58</v>
      </c>
      <c r="E19" s="14">
        <v>100249</v>
      </c>
      <c r="F19" s="15" t="s">
        <v>59</v>
      </c>
      <c r="G19" s="7" t="s">
        <v>30</v>
      </c>
      <c r="H19" s="14" t="s">
        <v>22</v>
      </c>
      <c r="I19" s="27">
        <v>180</v>
      </c>
      <c r="J19" s="31">
        <v>98</v>
      </c>
      <c r="K19" s="31">
        <v>120</v>
      </c>
      <c r="L19" s="28"/>
      <c r="M19" s="29"/>
      <c r="N19" s="28">
        <f t="shared" si="1"/>
        <v>398</v>
      </c>
      <c r="O19" s="34">
        <v>7</v>
      </c>
    </row>
    <row r="20" spans="2:15" x14ac:dyDescent="0.35">
      <c r="B20" s="6">
        <f t="shared" si="0"/>
        <v>8</v>
      </c>
      <c r="C20" s="7">
        <v>39</v>
      </c>
      <c r="D20" s="8" t="s">
        <v>67</v>
      </c>
      <c r="E20" s="7">
        <v>27179</v>
      </c>
      <c r="F20" s="12" t="s">
        <v>68</v>
      </c>
      <c r="G20" s="7" t="s">
        <v>69</v>
      </c>
      <c r="H20" s="7" t="s">
        <v>22</v>
      </c>
      <c r="I20" s="27">
        <v>180</v>
      </c>
      <c r="J20" s="31">
        <v>95</v>
      </c>
      <c r="K20" s="31">
        <v>105</v>
      </c>
      <c r="L20" s="28"/>
      <c r="M20" s="29"/>
      <c r="N20" s="28">
        <f t="shared" si="1"/>
        <v>380</v>
      </c>
      <c r="O20" s="34">
        <v>8</v>
      </c>
    </row>
    <row r="21" spans="2:15" x14ac:dyDescent="0.35">
      <c r="B21" s="6">
        <f t="shared" si="0"/>
        <v>9</v>
      </c>
      <c r="C21" s="7">
        <v>42</v>
      </c>
      <c r="D21" s="13" t="s">
        <v>74</v>
      </c>
      <c r="E21" s="14">
        <v>93566</v>
      </c>
      <c r="F21" s="15" t="s">
        <v>75</v>
      </c>
      <c r="G21" s="7" t="s">
        <v>30</v>
      </c>
      <c r="H21" s="14" t="s">
        <v>22</v>
      </c>
      <c r="I21" s="31">
        <v>129</v>
      </c>
      <c r="J21" s="31">
        <v>103</v>
      </c>
      <c r="K21" s="31">
        <v>126</v>
      </c>
      <c r="L21" s="28"/>
      <c r="M21" s="29"/>
      <c r="N21" s="28">
        <f t="shared" si="1"/>
        <v>358</v>
      </c>
      <c r="O21" s="34">
        <v>9</v>
      </c>
    </row>
    <row r="22" spans="2:15" x14ac:dyDescent="0.35">
      <c r="B22" s="6">
        <f t="shared" si="0"/>
        <v>10</v>
      </c>
      <c r="C22" s="7">
        <v>26</v>
      </c>
      <c r="D22" s="8" t="s">
        <v>44</v>
      </c>
      <c r="E22" s="7">
        <v>93340</v>
      </c>
      <c r="F22" s="12" t="s">
        <v>45</v>
      </c>
      <c r="G22" s="7" t="s">
        <v>30</v>
      </c>
      <c r="H22" s="7" t="s">
        <v>33</v>
      </c>
      <c r="I22" s="31">
        <v>80</v>
      </c>
      <c r="J22" s="31">
        <v>155</v>
      </c>
      <c r="K22" s="31">
        <v>120</v>
      </c>
      <c r="L22" s="28"/>
      <c r="M22" s="29"/>
      <c r="N22" s="28">
        <f t="shared" si="1"/>
        <v>355</v>
      </c>
      <c r="O22" s="34">
        <v>10</v>
      </c>
    </row>
    <row r="23" spans="2:15" x14ac:dyDescent="0.35">
      <c r="B23" s="6">
        <f t="shared" si="0"/>
        <v>11</v>
      </c>
      <c r="C23" s="7">
        <v>37</v>
      </c>
      <c r="D23" s="13" t="s">
        <v>62</v>
      </c>
      <c r="E23" s="7">
        <v>103944</v>
      </c>
      <c r="F23" s="12" t="s">
        <v>63</v>
      </c>
      <c r="G23" s="7" t="s">
        <v>30</v>
      </c>
      <c r="H23" s="14" t="s">
        <v>22</v>
      </c>
      <c r="I23" s="27">
        <v>180</v>
      </c>
      <c r="J23" s="31">
        <v>64</v>
      </c>
      <c r="K23" s="31">
        <v>81</v>
      </c>
      <c r="L23" s="28"/>
      <c r="M23" s="29"/>
      <c r="N23" s="28">
        <f t="shared" si="1"/>
        <v>325</v>
      </c>
      <c r="O23" s="34">
        <v>11</v>
      </c>
    </row>
    <row r="24" spans="2:15" x14ac:dyDescent="0.35">
      <c r="B24" s="6">
        <f t="shared" si="0"/>
        <v>12</v>
      </c>
      <c r="C24" s="7">
        <v>12</v>
      </c>
      <c r="D24" s="8" t="s">
        <v>26</v>
      </c>
      <c r="E24" s="7">
        <v>85413</v>
      </c>
      <c r="F24" s="12" t="s">
        <v>27</v>
      </c>
      <c r="G24" s="7" t="s">
        <v>21</v>
      </c>
      <c r="H24" s="7" t="s">
        <v>22</v>
      </c>
      <c r="I24" s="31">
        <v>48</v>
      </c>
      <c r="J24" s="27">
        <v>180</v>
      </c>
      <c r="K24" s="31">
        <v>94</v>
      </c>
      <c r="L24" s="28"/>
      <c r="M24" s="29"/>
      <c r="N24" s="28">
        <f t="shared" si="1"/>
        <v>322</v>
      </c>
      <c r="O24" s="34">
        <v>12</v>
      </c>
    </row>
    <row r="25" spans="2:15" x14ac:dyDescent="0.35">
      <c r="B25" s="6">
        <f t="shared" si="0"/>
        <v>13</v>
      </c>
      <c r="C25" s="7">
        <v>34</v>
      </c>
      <c r="D25" s="13" t="s">
        <v>56</v>
      </c>
      <c r="E25" s="14">
        <v>76087</v>
      </c>
      <c r="F25" s="15" t="s">
        <v>57</v>
      </c>
      <c r="G25" s="7" t="s">
        <v>30</v>
      </c>
      <c r="H25" s="14" t="s">
        <v>22</v>
      </c>
      <c r="I25" s="31">
        <v>136</v>
      </c>
      <c r="J25" s="31">
        <v>73</v>
      </c>
      <c r="K25" s="31">
        <v>110</v>
      </c>
      <c r="L25" s="28"/>
      <c r="M25" s="32"/>
      <c r="N25" s="28">
        <f t="shared" si="1"/>
        <v>319</v>
      </c>
      <c r="O25" s="34">
        <v>13</v>
      </c>
    </row>
    <row r="26" spans="2:15" x14ac:dyDescent="0.35">
      <c r="B26" s="6">
        <f t="shared" si="0"/>
        <v>14</v>
      </c>
      <c r="C26" s="7">
        <v>25</v>
      </c>
      <c r="D26" s="8" t="s">
        <v>42</v>
      </c>
      <c r="E26" s="7">
        <v>110970</v>
      </c>
      <c r="F26" s="12" t="s">
        <v>43</v>
      </c>
      <c r="G26" s="7" t="s">
        <v>30</v>
      </c>
      <c r="H26" s="7" t="s">
        <v>33</v>
      </c>
      <c r="I26" s="27">
        <v>180</v>
      </c>
      <c r="J26" s="31">
        <v>0</v>
      </c>
      <c r="K26" s="31">
        <v>82</v>
      </c>
      <c r="L26" s="28"/>
      <c r="M26" s="29"/>
      <c r="N26" s="28">
        <f t="shared" si="1"/>
        <v>262</v>
      </c>
      <c r="O26" s="34">
        <v>14</v>
      </c>
    </row>
    <row r="27" spans="2:15" x14ac:dyDescent="0.35">
      <c r="B27" s="6">
        <f t="shared" si="0"/>
        <v>15</v>
      </c>
      <c r="C27" s="7">
        <v>20</v>
      </c>
      <c r="D27" s="13" t="s">
        <v>28</v>
      </c>
      <c r="E27" s="14">
        <v>101641</v>
      </c>
      <c r="F27" s="15" t="s">
        <v>29</v>
      </c>
      <c r="G27" s="14" t="s">
        <v>30</v>
      </c>
      <c r="H27" s="14" t="s">
        <v>22</v>
      </c>
      <c r="I27" s="31">
        <v>0</v>
      </c>
      <c r="J27" s="31">
        <v>79</v>
      </c>
      <c r="K27" s="27">
        <v>180</v>
      </c>
      <c r="L27" s="28"/>
      <c r="M27" s="32"/>
      <c r="N27" s="28">
        <f t="shared" si="1"/>
        <v>259</v>
      </c>
      <c r="O27" s="34">
        <v>15</v>
      </c>
    </row>
    <row r="28" spans="2:15" x14ac:dyDescent="0.35">
      <c r="B28" s="6">
        <f t="shared" si="0"/>
        <v>16</v>
      </c>
      <c r="C28" s="7">
        <v>36</v>
      </c>
      <c r="D28" s="39" t="s">
        <v>60</v>
      </c>
      <c r="E28" s="7">
        <v>68284</v>
      </c>
      <c r="F28" s="12" t="s">
        <v>61</v>
      </c>
      <c r="G28" s="7" t="s">
        <v>30</v>
      </c>
      <c r="H28" s="7" t="s">
        <v>33</v>
      </c>
      <c r="I28" s="31">
        <v>43</v>
      </c>
      <c r="J28" s="31">
        <v>0</v>
      </c>
      <c r="K28" s="27">
        <v>180</v>
      </c>
      <c r="L28" s="28"/>
      <c r="M28" s="29"/>
      <c r="N28" s="28">
        <f t="shared" si="1"/>
        <v>223</v>
      </c>
      <c r="O28" s="34">
        <v>16</v>
      </c>
    </row>
    <row r="29" spans="2:15" x14ac:dyDescent="0.35">
      <c r="B29" s="6">
        <f t="shared" si="0"/>
        <v>17</v>
      </c>
      <c r="C29" s="7">
        <v>11</v>
      </c>
      <c r="D29" s="8" t="s">
        <v>24</v>
      </c>
      <c r="E29" s="7">
        <v>85414</v>
      </c>
      <c r="F29" s="12" t="s">
        <v>25</v>
      </c>
      <c r="G29" s="7" t="s">
        <v>21</v>
      </c>
      <c r="H29" s="7" t="s">
        <v>22</v>
      </c>
      <c r="I29" s="31">
        <v>65</v>
      </c>
      <c r="J29" s="31">
        <v>0</v>
      </c>
      <c r="K29" s="31">
        <v>142</v>
      </c>
      <c r="L29" s="28"/>
      <c r="M29" s="32"/>
      <c r="N29" s="28">
        <f t="shared" si="1"/>
        <v>207</v>
      </c>
      <c r="O29" s="34">
        <v>17</v>
      </c>
    </row>
    <row r="30" spans="2:15" x14ac:dyDescent="0.35">
      <c r="B30" s="6">
        <f t="shared" si="0"/>
        <v>18</v>
      </c>
      <c r="C30" s="7">
        <v>22</v>
      </c>
      <c r="D30" s="13" t="s">
        <v>36</v>
      </c>
      <c r="E30" s="14">
        <v>76094</v>
      </c>
      <c r="F30" s="15" t="s">
        <v>37</v>
      </c>
      <c r="G30" s="7" t="s">
        <v>30</v>
      </c>
      <c r="H30" s="14" t="s">
        <v>22</v>
      </c>
      <c r="I30" s="27">
        <v>180</v>
      </c>
      <c r="J30" s="31">
        <v>0</v>
      </c>
      <c r="K30" s="31" t="s">
        <v>90</v>
      </c>
      <c r="L30" s="28"/>
      <c r="M30" s="29"/>
      <c r="N30" s="28">
        <f t="shared" si="1"/>
        <v>180</v>
      </c>
      <c r="O30" s="34">
        <v>18</v>
      </c>
    </row>
    <row r="31" spans="2:15" x14ac:dyDescent="0.35">
      <c r="B31" s="6">
        <f t="shared" si="0"/>
        <v>19</v>
      </c>
      <c r="C31" s="7">
        <v>47</v>
      </c>
      <c r="D31" s="8" t="s">
        <v>89</v>
      </c>
      <c r="E31" s="7">
        <v>101635</v>
      </c>
      <c r="F31" s="12" t="s">
        <v>32</v>
      </c>
      <c r="G31" s="14" t="s">
        <v>30</v>
      </c>
      <c r="H31" s="14" t="s">
        <v>33</v>
      </c>
      <c r="I31" s="31">
        <v>0</v>
      </c>
      <c r="J31" s="31">
        <v>0</v>
      </c>
      <c r="K31" s="31">
        <v>0</v>
      </c>
      <c r="L31" s="28"/>
      <c r="M31" s="29"/>
      <c r="N31" s="28">
        <f t="shared" si="1"/>
        <v>0</v>
      </c>
      <c r="O31" s="34">
        <v>19</v>
      </c>
    </row>
    <row r="32" spans="2:15" x14ac:dyDescent="0.35">
      <c r="I32" s="104"/>
      <c r="J32" s="104"/>
      <c r="K32" s="105"/>
      <c r="L32" s="106" t="s">
        <v>160</v>
      </c>
      <c r="M32" s="106"/>
      <c r="N32" s="107"/>
    </row>
    <row r="33" spans="2:14" x14ac:dyDescent="0.35">
      <c r="I33" s="108"/>
      <c r="J33" s="104"/>
      <c r="K33" s="109"/>
      <c r="L33" s="104"/>
      <c r="M33" s="104"/>
      <c r="N33" s="110"/>
    </row>
    <row r="34" spans="2:14" x14ac:dyDescent="0.35">
      <c r="B34" s="38" t="s">
        <v>91</v>
      </c>
      <c r="I34" s="111" t="s">
        <v>172</v>
      </c>
      <c r="J34" s="108"/>
      <c r="K34" s="108"/>
      <c r="L34" s="108"/>
      <c r="M34" s="108"/>
      <c r="N34" s="108"/>
    </row>
    <row r="35" spans="2:14" x14ac:dyDescent="0.35">
      <c r="I35" s="112"/>
      <c r="J35" s="104"/>
      <c r="K35" s="109"/>
      <c r="L35" s="104"/>
      <c r="M35" s="104"/>
      <c r="N35" s="110"/>
    </row>
    <row r="36" spans="2:14" x14ac:dyDescent="0.35">
      <c r="I36" s="111" t="s">
        <v>173</v>
      </c>
      <c r="J36" s="108"/>
      <c r="K36" s="108"/>
      <c r="L36" s="108"/>
      <c r="M36" s="108"/>
      <c r="N36" s="108"/>
    </row>
    <row r="37" spans="2:14" x14ac:dyDescent="0.35">
      <c r="B37" s="23" t="s">
        <v>76</v>
      </c>
      <c r="I37" s="113"/>
      <c r="J37" s="114"/>
      <c r="K37" s="109"/>
      <c r="L37" s="104"/>
      <c r="M37" s="104"/>
      <c r="N37" s="110"/>
    </row>
    <row r="38" spans="2:14" x14ac:dyDescent="0.35">
      <c r="I38" s="111" t="s">
        <v>161</v>
      </c>
      <c r="J38" s="115"/>
      <c r="K38" s="115"/>
      <c r="L38" s="115"/>
      <c r="M38" s="115"/>
      <c r="N38" s="115"/>
    </row>
  </sheetData>
  <mergeCells count="20">
    <mergeCell ref="I11:K11"/>
    <mergeCell ref="L11:M11"/>
    <mergeCell ref="N11:N12"/>
    <mergeCell ref="O11:O12"/>
    <mergeCell ref="D7:L7"/>
    <mergeCell ref="D8:L8"/>
    <mergeCell ref="D9:L9"/>
    <mergeCell ref="G11:G12"/>
    <mergeCell ref="H11:H12"/>
    <mergeCell ref="B11:B12"/>
    <mergeCell ref="C11:C12"/>
    <mergeCell ref="D11:D12"/>
    <mergeCell ref="E11:E12"/>
    <mergeCell ref="F11:F12"/>
    <mergeCell ref="D6:L6"/>
    <mergeCell ref="D1:L1"/>
    <mergeCell ref="D2:L2"/>
    <mergeCell ref="D3:L3"/>
    <mergeCell ref="D4:L4"/>
    <mergeCell ref="D5:L5"/>
  </mergeCells>
  <pageMargins left="0.36" right="0.2" top="0.35" bottom="0.12" header="0.3" footer="0.3"/>
  <pageSetup paperSize="9" scale="74" fitToHeight="0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55501-0F12-487F-BFF5-A692DBCD5719}">
  <sheetPr>
    <pageSetUpPr fitToPage="1"/>
  </sheetPr>
  <dimension ref="B1:Q42"/>
  <sheetViews>
    <sheetView zoomScale="85" zoomScaleNormal="85" workbookViewId="0">
      <selection activeCell="M1" sqref="M1:M6"/>
    </sheetView>
  </sheetViews>
  <sheetFormatPr defaultColWidth="8.88671875" defaultRowHeight="18" x14ac:dyDescent="0.35"/>
  <cols>
    <col min="1" max="1" width="4.44140625" style="1" customWidth="1"/>
    <col min="2" max="2" width="3.88671875" style="1" customWidth="1"/>
    <col min="3" max="3" width="7.109375" style="1" customWidth="1"/>
    <col min="4" max="4" width="25.6640625" style="1" bestFit="1" customWidth="1"/>
    <col min="5" max="5" width="9.5546875" style="1" customWidth="1"/>
    <col min="6" max="6" width="10.88671875" style="1" customWidth="1"/>
    <col min="7" max="7" width="14.6640625" style="1" customWidth="1"/>
    <col min="8" max="8" width="4.44140625" style="1" bestFit="1" customWidth="1"/>
    <col min="9" max="13" width="5.6640625" style="1" customWidth="1"/>
    <col min="14" max="14" width="11.5546875" style="1" customWidth="1"/>
    <col min="15" max="15" width="9.6640625" style="1" bestFit="1" customWidth="1"/>
    <col min="16" max="16384" width="8.88671875" style="1"/>
  </cols>
  <sheetData>
    <row r="1" spans="2:17" x14ac:dyDescent="0.35">
      <c r="D1" s="136" t="s">
        <v>1</v>
      </c>
      <c r="E1" s="136"/>
      <c r="F1" s="136"/>
      <c r="G1" s="136"/>
      <c r="H1" s="136"/>
      <c r="I1" s="136"/>
      <c r="J1" s="136"/>
      <c r="K1" s="136"/>
      <c r="L1" s="136"/>
      <c r="M1" s="24" t="s">
        <v>77</v>
      </c>
      <c r="N1" s="24"/>
      <c r="O1" s="3"/>
    </row>
    <row r="2" spans="2:17" x14ac:dyDescent="0.35">
      <c r="D2" s="136"/>
      <c r="E2" s="136"/>
      <c r="F2" s="136"/>
      <c r="G2" s="136"/>
      <c r="H2" s="136"/>
      <c r="I2" s="136"/>
      <c r="J2" s="136"/>
      <c r="K2" s="136"/>
      <c r="L2" s="136"/>
      <c r="M2" s="25" t="s">
        <v>162</v>
      </c>
      <c r="N2" s="25"/>
      <c r="O2" s="3"/>
    </row>
    <row r="3" spans="2:17" x14ac:dyDescent="0.35">
      <c r="D3" s="136" t="s">
        <v>2</v>
      </c>
      <c r="E3" s="136"/>
      <c r="F3" s="136"/>
      <c r="G3" s="136"/>
      <c r="H3" s="136"/>
      <c r="I3" s="136"/>
      <c r="J3" s="136"/>
      <c r="K3" s="136"/>
      <c r="L3" s="136"/>
    </row>
    <row r="4" spans="2:17" x14ac:dyDescent="0.35">
      <c r="D4" s="141" t="s">
        <v>3</v>
      </c>
      <c r="E4" s="141"/>
      <c r="F4" s="141"/>
      <c r="G4" s="141"/>
      <c r="H4" s="141"/>
      <c r="I4" s="141"/>
      <c r="J4" s="141"/>
      <c r="K4" s="141"/>
      <c r="L4" s="141"/>
      <c r="M4" s="25" t="s">
        <v>163</v>
      </c>
      <c r="N4" s="25"/>
      <c r="O4" s="25"/>
      <c r="Q4" s="2"/>
    </row>
    <row r="5" spans="2:17" x14ac:dyDescent="0.35">
      <c r="D5" s="136"/>
      <c r="E5" s="136"/>
      <c r="F5" s="136"/>
      <c r="G5" s="136"/>
      <c r="H5" s="136"/>
      <c r="I5" s="136"/>
      <c r="J5" s="136"/>
      <c r="K5" s="136"/>
      <c r="L5" s="136"/>
      <c r="M5" s="24" t="s">
        <v>164</v>
      </c>
      <c r="N5" s="24"/>
      <c r="O5" s="24"/>
      <c r="Q5" s="3"/>
    </row>
    <row r="6" spans="2:17" x14ac:dyDescent="0.35">
      <c r="D6" s="136" t="s">
        <v>81</v>
      </c>
      <c r="E6" s="136"/>
      <c r="F6" s="136"/>
      <c r="G6" s="136"/>
      <c r="H6" s="136"/>
      <c r="I6" s="136"/>
      <c r="J6" s="136"/>
      <c r="K6" s="136"/>
      <c r="L6" s="136"/>
      <c r="M6" s="24" t="s">
        <v>165</v>
      </c>
      <c r="N6" s="24"/>
      <c r="O6" s="24"/>
      <c r="Q6" s="3"/>
    </row>
    <row r="7" spans="2:17" x14ac:dyDescent="0.35">
      <c r="D7" s="136" t="s">
        <v>83</v>
      </c>
      <c r="E7" s="136"/>
      <c r="F7" s="136"/>
      <c r="G7" s="136"/>
      <c r="H7" s="136"/>
      <c r="I7" s="136"/>
      <c r="J7" s="136"/>
      <c r="K7" s="136"/>
      <c r="L7" s="136"/>
      <c r="M7" s="4"/>
    </row>
    <row r="8" spans="2:17" x14ac:dyDescent="0.35">
      <c r="D8" s="141"/>
      <c r="E8" s="141"/>
      <c r="F8" s="141"/>
      <c r="G8" s="141"/>
      <c r="H8" s="141"/>
      <c r="I8" s="141"/>
      <c r="J8" s="141"/>
      <c r="K8" s="141"/>
      <c r="L8" s="141"/>
      <c r="M8" s="4"/>
    </row>
    <row r="9" spans="2:17" ht="20.399999999999999" x14ac:dyDescent="0.35">
      <c r="D9" s="137" t="s">
        <v>93</v>
      </c>
      <c r="E9" s="137"/>
      <c r="F9" s="137"/>
      <c r="G9" s="137"/>
      <c r="H9" s="137"/>
      <c r="I9" s="137"/>
      <c r="J9" s="137"/>
      <c r="K9" s="137"/>
      <c r="L9" s="137"/>
      <c r="M9" s="4"/>
    </row>
    <row r="11" spans="2:17" x14ac:dyDescent="0.35">
      <c r="B11" s="142" t="s">
        <v>6</v>
      </c>
      <c r="C11" s="143" t="s">
        <v>7</v>
      </c>
      <c r="D11" s="142" t="s">
        <v>8</v>
      </c>
      <c r="E11" s="143" t="s">
        <v>9</v>
      </c>
      <c r="F11" s="144" t="s">
        <v>10</v>
      </c>
      <c r="G11" s="143" t="s">
        <v>11</v>
      </c>
      <c r="H11" s="143" t="s">
        <v>12</v>
      </c>
      <c r="I11" s="142" t="s">
        <v>85</v>
      </c>
      <c r="J11" s="142"/>
      <c r="K11" s="142"/>
      <c r="L11" s="142" t="s">
        <v>86</v>
      </c>
      <c r="M11" s="142"/>
      <c r="N11" s="147" t="s">
        <v>87</v>
      </c>
      <c r="O11" s="142" t="s">
        <v>88</v>
      </c>
    </row>
    <row r="12" spans="2:17" x14ac:dyDescent="0.35">
      <c r="B12" s="142"/>
      <c r="C12" s="143"/>
      <c r="D12" s="142"/>
      <c r="E12" s="143"/>
      <c r="F12" s="144"/>
      <c r="G12" s="143"/>
      <c r="H12" s="143"/>
      <c r="I12" s="5">
        <v>1</v>
      </c>
      <c r="J12" s="5">
        <v>2</v>
      </c>
      <c r="K12" s="5">
        <v>3</v>
      </c>
      <c r="L12" s="5">
        <v>1</v>
      </c>
      <c r="M12" s="5">
        <v>2</v>
      </c>
      <c r="N12" s="147"/>
      <c r="O12" s="142"/>
    </row>
    <row r="13" spans="2:17" x14ac:dyDescent="0.35">
      <c r="B13" s="6">
        <f t="shared" ref="B13:B35" si="0">B12+1</f>
        <v>1</v>
      </c>
      <c r="C13" s="40">
        <v>39</v>
      </c>
      <c r="D13" s="41" t="s">
        <v>67</v>
      </c>
      <c r="E13" s="7">
        <v>27179</v>
      </c>
      <c r="F13" s="12" t="s">
        <v>68</v>
      </c>
      <c r="G13" s="35" t="s">
        <v>69</v>
      </c>
      <c r="H13" s="35" t="s">
        <v>22</v>
      </c>
      <c r="I13" s="31">
        <v>120</v>
      </c>
      <c r="J13" s="31">
        <v>104</v>
      </c>
      <c r="K13" s="31">
        <v>106</v>
      </c>
      <c r="L13" s="28"/>
      <c r="M13" s="29"/>
      <c r="N13" s="28">
        <f t="shared" ref="N13:N35" si="1">SUM(I13:M13)</f>
        <v>330</v>
      </c>
      <c r="O13" s="30">
        <v>1</v>
      </c>
    </row>
    <row r="14" spans="2:17" x14ac:dyDescent="0.35">
      <c r="B14" s="6">
        <f t="shared" si="0"/>
        <v>2</v>
      </c>
      <c r="C14" s="36">
        <v>13</v>
      </c>
      <c r="D14" s="37" t="s">
        <v>48</v>
      </c>
      <c r="E14" s="10" t="s">
        <v>49</v>
      </c>
      <c r="F14" s="16">
        <v>1213</v>
      </c>
      <c r="G14" s="35" t="s">
        <v>30</v>
      </c>
      <c r="H14" s="35" t="s">
        <v>22</v>
      </c>
      <c r="I14" s="31">
        <v>106</v>
      </c>
      <c r="J14" s="31">
        <v>98</v>
      </c>
      <c r="K14" s="31">
        <v>95</v>
      </c>
      <c r="L14" s="28"/>
      <c r="M14" s="29"/>
      <c r="N14" s="28">
        <f t="shared" si="1"/>
        <v>299</v>
      </c>
      <c r="O14" s="30">
        <v>2</v>
      </c>
    </row>
    <row r="15" spans="2:17" x14ac:dyDescent="0.35">
      <c r="B15" s="6">
        <f t="shared" si="0"/>
        <v>3</v>
      </c>
      <c r="C15" s="36">
        <v>41</v>
      </c>
      <c r="D15" s="42" t="s">
        <v>72</v>
      </c>
      <c r="E15" s="14">
        <v>23406</v>
      </c>
      <c r="F15" s="15" t="s">
        <v>73</v>
      </c>
      <c r="G15" s="35" t="s">
        <v>30</v>
      </c>
      <c r="H15" s="35" t="s">
        <v>22</v>
      </c>
      <c r="I15" s="31">
        <v>87</v>
      </c>
      <c r="J15" s="31">
        <v>78</v>
      </c>
      <c r="K15" s="31">
        <v>116</v>
      </c>
      <c r="L15" s="28"/>
      <c r="M15" s="29"/>
      <c r="N15" s="28">
        <f t="shared" si="1"/>
        <v>281</v>
      </c>
      <c r="O15" s="30">
        <v>3</v>
      </c>
    </row>
    <row r="16" spans="2:17" x14ac:dyDescent="0.35">
      <c r="B16" s="6">
        <f t="shared" si="0"/>
        <v>4</v>
      </c>
      <c r="C16" s="40">
        <v>38</v>
      </c>
      <c r="D16" s="37" t="s">
        <v>64</v>
      </c>
      <c r="E16" s="11">
        <v>110531</v>
      </c>
      <c r="F16" s="33" t="s">
        <v>65</v>
      </c>
      <c r="G16" s="35" t="s">
        <v>66</v>
      </c>
      <c r="H16" s="35" t="s">
        <v>22</v>
      </c>
      <c r="I16" s="31">
        <v>94</v>
      </c>
      <c r="J16" s="31">
        <v>95</v>
      </c>
      <c r="K16" s="31">
        <v>84</v>
      </c>
      <c r="L16" s="28"/>
      <c r="M16" s="29"/>
      <c r="N16" s="28">
        <f t="shared" si="1"/>
        <v>273</v>
      </c>
      <c r="O16" s="34">
        <v>4</v>
      </c>
    </row>
    <row r="17" spans="2:15" x14ac:dyDescent="0.35">
      <c r="B17" s="6">
        <f t="shared" si="0"/>
        <v>5</v>
      </c>
      <c r="C17" s="36">
        <v>40</v>
      </c>
      <c r="D17" s="43" t="s">
        <v>70</v>
      </c>
      <c r="E17" s="14">
        <v>237241</v>
      </c>
      <c r="F17" s="15" t="s">
        <v>71</v>
      </c>
      <c r="G17" s="35" t="s">
        <v>30</v>
      </c>
      <c r="H17" s="35" t="s">
        <v>22</v>
      </c>
      <c r="I17" s="31">
        <v>91</v>
      </c>
      <c r="J17" s="31">
        <v>81</v>
      </c>
      <c r="K17" s="31">
        <v>99</v>
      </c>
      <c r="L17" s="28"/>
      <c r="M17" s="29"/>
      <c r="N17" s="28">
        <f t="shared" si="1"/>
        <v>271</v>
      </c>
      <c r="O17" s="34">
        <v>5</v>
      </c>
    </row>
    <row r="18" spans="2:15" x14ac:dyDescent="0.35">
      <c r="B18" s="6">
        <f t="shared" si="0"/>
        <v>6</v>
      </c>
      <c r="C18" s="40">
        <v>10</v>
      </c>
      <c r="D18" s="41" t="s">
        <v>19</v>
      </c>
      <c r="E18" s="9">
        <v>76174</v>
      </c>
      <c r="F18" s="10" t="s">
        <v>20</v>
      </c>
      <c r="G18" s="35" t="s">
        <v>21</v>
      </c>
      <c r="H18" s="35" t="s">
        <v>22</v>
      </c>
      <c r="I18" s="31">
        <v>96</v>
      </c>
      <c r="J18" s="31">
        <v>92</v>
      </c>
      <c r="K18" s="31">
        <v>82</v>
      </c>
      <c r="L18" s="28"/>
      <c r="M18" s="32"/>
      <c r="N18" s="28">
        <f t="shared" si="1"/>
        <v>270</v>
      </c>
      <c r="O18" s="34">
        <v>6</v>
      </c>
    </row>
    <row r="19" spans="2:15" x14ac:dyDescent="0.35">
      <c r="B19" s="6">
        <f t="shared" si="0"/>
        <v>7</v>
      </c>
      <c r="C19" s="40">
        <v>42</v>
      </c>
      <c r="D19" s="41" t="s">
        <v>74</v>
      </c>
      <c r="E19" s="14">
        <v>93566</v>
      </c>
      <c r="F19" s="15" t="s">
        <v>75</v>
      </c>
      <c r="G19" s="35" t="s">
        <v>30</v>
      </c>
      <c r="H19" s="35" t="s">
        <v>22</v>
      </c>
      <c r="I19" s="31">
        <v>90</v>
      </c>
      <c r="J19" s="31">
        <v>83</v>
      </c>
      <c r="K19" s="31">
        <v>96</v>
      </c>
      <c r="L19" s="28"/>
      <c r="M19" s="29"/>
      <c r="N19" s="28">
        <f t="shared" si="1"/>
        <v>269</v>
      </c>
      <c r="O19" s="34">
        <v>7</v>
      </c>
    </row>
    <row r="20" spans="2:15" x14ac:dyDescent="0.35">
      <c r="B20" s="6">
        <f t="shared" si="0"/>
        <v>8</v>
      </c>
      <c r="C20" s="36">
        <v>35</v>
      </c>
      <c r="D20" s="37" t="s">
        <v>58</v>
      </c>
      <c r="E20" s="14">
        <v>100249</v>
      </c>
      <c r="F20" s="15" t="s">
        <v>59</v>
      </c>
      <c r="G20" s="35" t="s">
        <v>30</v>
      </c>
      <c r="H20" s="35" t="s">
        <v>22</v>
      </c>
      <c r="I20" s="31">
        <v>91</v>
      </c>
      <c r="J20" s="31">
        <v>90</v>
      </c>
      <c r="K20" s="31">
        <v>85</v>
      </c>
      <c r="L20" s="28"/>
      <c r="M20" s="29"/>
      <c r="N20" s="28">
        <f t="shared" si="1"/>
        <v>266</v>
      </c>
      <c r="O20" s="34">
        <v>8</v>
      </c>
    </row>
    <row r="21" spans="2:15" x14ac:dyDescent="0.35">
      <c r="B21" s="6">
        <f t="shared" si="0"/>
        <v>9</v>
      </c>
      <c r="C21" s="36">
        <v>11</v>
      </c>
      <c r="D21" s="37" t="s">
        <v>24</v>
      </c>
      <c r="E21" s="7">
        <v>85414</v>
      </c>
      <c r="F21" s="12" t="s">
        <v>25</v>
      </c>
      <c r="G21" s="35" t="s">
        <v>21</v>
      </c>
      <c r="H21" s="35" t="s">
        <v>22</v>
      </c>
      <c r="I21" s="31">
        <v>87</v>
      </c>
      <c r="J21" s="31">
        <v>70</v>
      </c>
      <c r="K21" s="31">
        <v>92</v>
      </c>
      <c r="L21" s="28"/>
      <c r="M21" s="29"/>
      <c r="N21" s="28">
        <f t="shared" si="1"/>
        <v>249</v>
      </c>
      <c r="O21" s="34">
        <v>9</v>
      </c>
    </row>
    <row r="22" spans="2:15" x14ac:dyDescent="0.35">
      <c r="B22" s="6">
        <f t="shared" si="0"/>
        <v>10</v>
      </c>
      <c r="C22" s="36">
        <v>21</v>
      </c>
      <c r="D22" s="37" t="s">
        <v>34</v>
      </c>
      <c r="E22" s="14">
        <v>89671</v>
      </c>
      <c r="F22" s="15" t="s">
        <v>35</v>
      </c>
      <c r="G22" s="35" t="s">
        <v>30</v>
      </c>
      <c r="H22" s="35" t="s">
        <v>22</v>
      </c>
      <c r="I22" s="31">
        <v>83</v>
      </c>
      <c r="J22" s="31">
        <v>82</v>
      </c>
      <c r="K22" s="31">
        <v>80</v>
      </c>
      <c r="L22" s="28"/>
      <c r="M22" s="29"/>
      <c r="N22" s="28">
        <f t="shared" si="1"/>
        <v>245</v>
      </c>
      <c r="O22" s="34">
        <v>10</v>
      </c>
    </row>
    <row r="23" spans="2:15" x14ac:dyDescent="0.35">
      <c r="B23" s="6">
        <f t="shared" si="0"/>
        <v>11</v>
      </c>
      <c r="C23" s="36">
        <v>34</v>
      </c>
      <c r="D23" s="37" t="s">
        <v>56</v>
      </c>
      <c r="E23" s="14">
        <v>76087</v>
      </c>
      <c r="F23" s="15" t="s">
        <v>57</v>
      </c>
      <c r="G23" s="35" t="s">
        <v>30</v>
      </c>
      <c r="H23" s="35" t="s">
        <v>22</v>
      </c>
      <c r="I23" s="31">
        <v>77</v>
      </c>
      <c r="J23" s="31">
        <v>76</v>
      </c>
      <c r="K23" s="31">
        <v>87</v>
      </c>
      <c r="L23" s="28"/>
      <c r="M23" s="29"/>
      <c r="N23" s="28">
        <f t="shared" si="1"/>
        <v>240</v>
      </c>
      <c r="O23" s="34">
        <v>11</v>
      </c>
    </row>
    <row r="24" spans="2:15" x14ac:dyDescent="0.35">
      <c r="B24" s="6">
        <f t="shared" si="0"/>
        <v>12</v>
      </c>
      <c r="C24" s="36">
        <v>47</v>
      </c>
      <c r="D24" s="37" t="s">
        <v>89</v>
      </c>
      <c r="E24" s="7">
        <v>101635</v>
      </c>
      <c r="F24" s="12" t="s">
        <v>32</v>
      </c>
      <c r="G24" s="35" t="s">
        <v>30</v>
      </c>
      <c r="H24" s="35" t="s">
        <v>33</v>
      </c>
      <c r="I24" s="31">
        <v>96</v>
      </c>
      <c r="J24" s="31">
        <v>69</v>
      </c>
      <c r="K24" s="31">
        <v>72</v>
      </c>
      <c r="L24" s="28"/>
      <c r="M24" s="29"/>
      <c r="N24" s="28">
        <f t="shared" si="1"/>
        <v>237</v>
      </c>
      <c r="O24" s="34">
        <v>12</v>
      </c>
    </row>
    <row r="25" spans="2:15" x14ac:dyDescent="0.35">
      <c r="B25" s="6">
        <f t="shared" si="0"/>
        <v>13</v>
      </c>
      <c r="C25" s="40">
        <v>20</v>
      </c>
      <c r="D25" s="37" t="s">
        <v>28</v>
      </c>
      <c r="E25" s="14">
        <v>101641</v>
      </c>
      <c r="F25" s="15" t="s">
        <v>29</v>
      </c>
      <c r="G25" s="35" t="s">
        <v>30</v>
      </c>
      <c r="H25" s="35" t="s">
        <v>22</v>
      </c>
      <c r="I25" s="31">
        <v>66</v>
      </c>
      <c r="J25" s="31">
        <v>80</v>
      </c>
      <c r="K25" s="31">
        <v>82</v>
      </c>
      <c r="L25" s="28"/>
      <c r="M25" s="29"/>
      <c r="N25" s="28">
        <f t="shared" si="1"/>
        <v>228</v>
      </c>
      <c r="O25" s="34">
        <v>13</v>
      </c>
    </row>
    <row r="26" spans="2:15" x14ac:dyDescent="0.35">
      <c r="B26" s="6">
        <f t="shared" si="0"/>
        <v>14</v>
      </c>
      <c r="C26" s="40">
        <v>25</v>
      </c>
      <c r="D26" s="37" t="s">
        <v>42</v>
      </c>
      <c r="E26" s="7">
        <v>110970</v>
      </c>
      <c r="F26" s="12" t="s">
        <v>43</v>
      </c>
      <c r="G26" s="35" t="s">
        <v>30</v>
      </c>
      <c r="H26" s="35" t="s">
        <v>33</v>
      </c>
      <c r="I26" s="31">
        <v>59</v>
      </c>
      <c r="J26" s="31">
        <v>75</v>
      </c>
      <c r="K26" s="31">
        <v>81</v>
      </c>
      <c r="L26" s="28"/>
      <c r="M26" s="29"/>
      <c r="N26" s="28">
        <f t="shared" si="1"/>
        <v>215</v>
      </c>
      <c r="O26" s="34">
        <v>14</v>
      </c>
    </row>
    <row r="27" spans="2:15" x14ac:dyDescent="0.35">
      <c r="B27" s="6">
        <f t="shared" si="0"/>
        <v>15</v>
      </c>
      <c r="C27" s="40">
        <v>24</v>
      </c>
      <c r="D27" s="41" t="s">
        <v>40</v>
      </c>
      <c r="E27" s="7">
        <v>68282</v>
      </c>
      <c r="F27" s="12" t="s">
        <v>41</v>
      </c>
      <c r="G27" s="35" t="s">
        <v>30</v>
      </c>
      <c r="H27" s="35" t="s">
        <v>22</v>
      </c>
      <c r="I27" s="31">
        <v>62</v>
      </c>
      <c r="J27" s="31">
        <v>71</v>
      </c>
      <c r="K27" s="31">
        <v>79</v>
      </c>
      <c r="L27" s="28"/>
      <c r="M27" s="29"/>
      <c r="N27" s="28">
        <f t="shared" si="1"/>
        <v>212</v>
      </c>
      <c r="O27" s="34">
        <v>15</v>
      </c>
    </row>
    <row r="28" spans="2:15" x14ac:dyDescent="0.35">
      <c r="B28" s="6">
        <f t="shared" si="0"/>
        <v>16</v>
      </c>
      <c r="C28" s="36">
        <v>28</v>
      </c>
      <c r="D28" s="43" t="s">
        <v>50</v>
      </c>
      <c r="E28" s="9">
        <v>22424</v>
      </c>
      <c r="F28" s="9" t="s">
        <v>51</v>
      </c>
      <c r="G28" s="35" t="s">
        <v>30</v>
      </c>
      <c r="H28" s="35" t="s">
        <v>22</v>
      </c>
      <c r="I28" s="31">
        <v>113</v>
      </c>
      <c r="J28" s="31">
        <v>98</v>
      </c>
      <c r="K28" s="31">
        <v>0</v>
      </c>
      <c r="L28" s="28"/>
      <c r="M28" s="32"/>
      <c r="N28" s="28">
        <f t="shared" si="1"/>
        <v>211</v>
      </c>
      <c r="O28" s="34">
        <v>16</v>
      </c>
    </row>
    <row r="29" spans="2:15" x14ac:dyDescent="0.35">
      <c r="B29" s="6">
        <f t="shared" si="0"/>
        <v>17</v>
      </c>
      <c r="C29" s="36">
        <v>26</v>
      </c>
      <c r="D29" s="44" t="s">
        <v>44</v>
      </c>
      <c r="E29" s="7">
        <v>93340</v>
      </c>
      <c r="F29" s="12" t="s">
        <v>45</v>
      </c>
      <c r="G29" s="35" t="s">
        <v>30</v>
      </c>
      <c r="H29" s="35" t="s">
        <v>33</v>
      </c>
      <c r="I29" s="31">
        <v>83</v>
      </c>
      <c r="J29" s="31">
        <v>64</v>
      </c>
      <c r="K29" s="31">
        <v>51</v>
      </c>
      <c r="L29" s="28"/>
      <c r="M29" s="29"/>
      <c r="N29" s="28">
        <f t="shared" si="1"/>
        <v>198</v>
      </c>
      <c r="O29" s="34">
        <v>17</v>
      </c>
    </row>
    <row r="30" spans="2:15" x14ac:dyDescent="0.35">
      <c r="B30" s="6">
        <f t="shared" si="0"/>
        <v>18</v>
      </c>
      <c r="C30" s="36">
        <v>29</v>
      </c>
      <c r="D30" s="42" t="s">
        <v>52</v>
      </c>
      <c r="E30" s="45">
        <v>106758</v>
      </c>
      <c r="F30" s="45" t="s">
        <v>53</v>
      </c>
      <c r="G30" s="35" t="s">
        <v>30</v>
      </c>
      <c r="H30" s="35" t="s">
        <v>22</v>
      </c>
      <c r="I30" s="31">
        <v>47</v>
      </c>
      <c r="J30" s="31">
        <v>65</v>
      </c>
      <c r="K30" s="31">
        <v>67</v>
      </c>
      <c r="L30" s="28"/>
      <c r="M30" s="29"/>
      <c r="N30" s="28">
        <f t="shared" si="1"/>
        <v>179</v>
      </c>
      <c r="O30" s="34">
        <v>19</v>
      </c>
    </row>
    <row r="31" spans="2:15" x14ac:dyDescent="0.35">
      <c r="B31" s="6">
        <f t="shared" si="0"/>
        <v>19</v>
      </c>
      <c r="C31" s="40">
        <v>12</v>
      </c>
      <c r="D31" s="41" t="s">
        <v>26</v>
      </c>
      <c r="E31" s="7">
        <v>85413</v>
      </c>
      <c r="F31" s="12" t="s">
        <v>27</v>
      </c>
      <c r="G31" s="35" t="s">
        <v>21</v>
      </c>
      <c r="H31" s="35" t="s">
        <v>22</v>
      </c>
      <c r="I31" s="31">
        <v>78</v>
      </c>
      <c r="J31" s="31">
        <v>84</v>
      </c>
      <c r="K31" s="31">
        <v>0</v>
      </c>
      <c r="L31" s="28"/>
      <c r="M31" s="32"/>
      <c r="N31" s="28">
        <f t="shared" si="1"/>
        <v>162</v>
      </c>
      <c r="O31" s="34">
        <v>21</v>
      </c>
    </row>
    <row r="32" spans="2:15" x14ac:dyDescent="0.35">
      <c r="B32" s="6">
        <f t="shared" si="0"/>
        <v>20</v>
      </c>
      <c r="C32" s="40">
        <v>27</v>
      </c>
      <c r="D32" s="37" t="s">
        <v>46</v>
      </c>
      <c r="E32" s="7">
        <v>109719</v>
      </c>
      <c r="F32" s="12" t="s">
        <v>47</v>
      </c>
      <c r="G32" s="35" t="s">
        <v>30</v>
      </c>
      <c r="H32" s="35" t="s">
        <v>33</v>
      </c>
      <c r="I32" s="31">
        <v>85</v>
      </c>
      <c r="J32" s="31">
        <v>0</v>
      </c>
      <c r="K32" s="31">
        <v>77</v>
      </c>
      <c r="L32" s="28"/>
      <c r="M32" s="29"/>
      <c r="N32" s="28">
        <f t="shared" si="1"/>
        <v>162</v>
      </c>
      <c r="O32" s="34">
        <v>22</v>
      </c>
    </row>
    <row r="33" spans="2:15" x14ac:dyDescent="0.35">
      <c r="B33" s="6">
        <f t="shared" si="0"/>
        <v>21</v>
      </c>
      <c r="C33" s="36">
        <v>36</v>
      </c>
      <c r="D33" s="37" t="s">
        <v>60</v>
      </c>
      <c r="E33" s="7">
        <v>68284</v>
      </c>
      <c r="F33" s="12" t="s">
        <v>61</v>
      </c>
      <c r="G33" s="35" t="s">
        <v>30</v>
      </c>
      <c r="H33" s="35" t="s">
        <v>33</v>
      </c>
      <c r="I33" s="31">
        <v>0</v>
      </c>
      <c r="J33" s="31">
        <v>78</v>
      </c>
      <c r="K33" s="31">
        <v>76</v>
      </c>
      <c r="L33" s="28"/>
      <c r="M33" s="29"/>
      <c r="N33" s="28">
        <f t="shared" si="1"/>
        <v>154</v>
      </c>
      <c r="O33" s="34">
        <v>23</v>
      </c>
    </row>
    <row r="34" spans="2:15" x14ac:dyDescent="0.35">
      <c r="B34" s="6">
        <f t="shared" si="0"/>
        <v>22</v>
      </c>
      <c r="C34" s="36">
        <v>37</v>
      </c>
      <c r="D34" s="37" t="s">
        <v>62</v>
      </c>
      <c r="E34" s="7">
        <v>103944</v>
      </c>
      <c r="F34" s="12" t="s">
        <v>63</v>
      </c>
      <c r="G34" s="35" t="s">
        <v>30</v>
      </c>
      <c r="H34" s="35" t="s">
        <v>22</v>
      </c>
      <c r="I34" s="31">
        <v>76</v>
      </c>
      <c r="J34" s="31">
        <v>0</v>
      </c>
      <c r="K34" s="31" t="s">
        <v>90</v>
      </c>
      <c r="L34" s="28"/>
      <c r="M34" s="29"/>
      <c r="N34" s="28">
        <f t="shared" si="1"/>
        <v>76</v>
      </c>
      <c r="O34" s="34">
        <v>25</v>
      </c>
    </row>
    <row r="35" spans="2:15" x14ac:dyDescent="0.35">
      <c r="B35" s="6">
        <f t="shared" si="0"/>
        <v>23</v>
      </c>
      <c r="C35" s="36">
        <v>22</v>
      </c>
      <c r="D35" s="37" t="s">
        <v>36</v>
      </c>
      <c r="E35" s="14">
        <v>76094</v>
      </c>
      <c r="F35" s="15" t="s">
        <v>37</v>
      </c>
      <c r="G35" s="35" t="s">
        <v>30</v>
      </c>
      <c r="H35" s="35" t="s">
        <v>22</v>
      </c>
      <c r="I35" s="31">
        <v>0</v>
      </c>
      <c r="J35" s="31">
        <v>72</v>
      </c>
      <c r="K35" s="31">
        <v>0</v>
      </c>
      <c r="L35" s="28"/>
      <c r="M35" s="29"/>
      <c r="N35" s="28">
        <f t="shared" si="1"/>
        <v>72</v>
      </c>
      <c r="O35" s="34">
        <v>26</v>
      </c>
    </row>
    <row r="36" spans="2:15" x14ac:dyDescent="0.35">
      <c r="I36" s="104"/>
      <c r="J36" s="104"/>
      <c r="K36" s="105"/>
      <c r="L36" s="106" t="s">
        <v>160</v>
      </c>
      <c r="M36" s="106"/>
      <c r="N36" s="107"/>
    </row>
    <row r="37" spans="2:15" x14ac:dyDescent="0.35">
      <c r="I37" s="108"/>
      <c r="J37" s="104"/>
      <c r="K37" s="109"/>
      <c r="L37" s="104"/>
      <c r="M37" s="104"/>
      <c r="N37" s="110"/>
    </row>
    <row r="38" spans="2:15" x14ac:dyDescent="0.35">
      <c r="B38" s="38" t="s">
        <v>156</v>
      </c>
      <c r="I38" s="111" t="s">
        <v>172</v>
      </c>
      <c r="J38" s="108"/>
      <c r="K38" s="108"/>
      <c r="L38" s="108"/>
      <c r="M38" s="108"/>
      <c r="N38" s="108"/>
    </row>
    <row r="39" spans="2:15" x14ac:dyDescent="0.35">
      <c r="I39" s="112"/>
      <c r="J39" s="104"/>
      <c r="K39" s="109"/>
      <c r="L39" s="104"/>
      <c r="M39" s="104"/>
      <c r="N39" s="110"/>
    </row>
    <row r="40" spans="2:15" x14ac:dyDescent="0.35">
      <c r="I40" s="111" t="s">
        <v>173</v>
      </c>
      <c r="J40" s="108"/>
      <c r="K40" s="108"/>
      <c r="L40" s="108"/>
      <c r="M40" s="108"/>
      <c r="N40" s="108"/>
    </row>
    <row r="41" spans="2:15" x14ac:dyDescent="0.35">
      <c r="B41" s="23" t="s">
        <v>76</v>
      </c>
      <c r="I41" s="113"/>
      <c r="J41" s="114"/>
      <c r="K41" s="109"/>
      <c r="L41" s="104"/>
      <c r="M41" s="104"/>
      <c r="N41" s="110"/>
    </row>
    <row r="42" spans="2:15" x14ac:dyDescent="0.35">
      <c r="I42" s="111" t="s">
        <v>179</v>
      </c>
      <c r="J42" s="115"/>
      <c r="K42" s="115"/>
      <c r="L42" s="115"/>
      <c r="M42" s="115"/>
      <c r="N42" s="115"/>
    </row>
  </sheetData>
  <mergeCells count="20">
    <mergeCell ref="I11:K11"/>
    <mergeCell ref="L11:M11"/>
    <mergeCell ref="N11:N12"/>
    <mergeCell ref="O11:O12"/>
    <mergeCell ref="D7:L7"/>
    <mergeCell ref="D8:L8"/>
    <mergeCell ref="D9:L9"/>
    <mergeCell ref="G11:G12"/>
    <mergeCell ref="H11:H12"/>
    <mergeCell ref="B11:B12"/>
    <mergeCell ref="C11:C12"/>
    <mergeCell ref="D11:D12"/>
    <mergeCell ref="E11:E12"/>
    <mergeCell ref="F11:F12"/>
    <mergeCell ref="D6:L6"/>
    <mergeCell ref="D1:L1"/>
    <mergeCell ref="D2:L2"/>
    <mergeCell ref="D3:L3"/>
    <mergeCell ref="D4:L4"/>
    <mergeCell ref="D5:L5"/>
  </mergeCells>
  <pageMargins left="0.2" right="0.2" top="0.35" bottom="0.12" header="0.3" footer="0.3"/>
  <pageSetup paperSize="9" scale="72" fitToHeight="0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B6106-3ACF-4387-99B5-788304201A08}">
  <sheetPr>
    <pageSetUpPr fitToPage="1"/>
  </sheetPr>
  <dimension ref="B1:Q32"/>
  <sheetViews>
    <sheetView workbookViewId="0">
      <selection activeCell="M1" sqref="M1:M6"/>
    </sheetView>
  </sheetViews>
  <sheetFormatPr defaultColWidth="8.88671875" defaultRowHeight="18" x14ac:dyDescent="0.35"/>
  <cols>
    <col min="1" max="1" width="4.44140625" style="1" customWidth="1"/>
    <col min="2" max="2" width="3.5546875" style="1" bestFit="1" customWidth="1"/>
    <col min="3" max="3" width="7.109375" style="1" customWidth="1"/>
    <col min="4" max="4" width="23" style="1" bestFit="1" customWidth="1"/>
    <col min="5" max="5" width="8.33203125" style="1" bestFit="1" customWidth="1"/>
    <col min="6" max="6" width="10.33203125" style="1" bestFit="1" customWidth="1"/>
    <col min="7" max="7" width="10.44140625" style="1" customWidth="1"/>
    <col min="8" max="8" width="4.44140625" style="1" bestFit="1" customWidth="1"/>
    <col min="9" max="9" width="24.6640625" style="1" customWidth="1"/>
    <col min="10" max="10" width="8.5546875" style="1" customWidth="1"/>
    <col min="11" max="12" width="5.6640625" style="1" customWidth="1"/>
    <col min="13" max="13" width="8.44140625" style="1" customWidth="1"/>
    <col min="14" max="14" width="9.88671875" style="1" bestFit="1" customWidth="1"/>
    <col min="15" max="15" width="9.6640625" style="1" bestFit="1" customWidth="1"/>
    <col min="16" max="16384" width="8.88671875" style="1"/>
  </cols>
  <sheetData>
    <row r="1" spans="2:17" x14ac:dyDescent="0.35">
      <c r="D1" s="136" t="s">
        <v>1</v>
      </c>
      <c r="E1" s="136"/>
      <c r="F1" s="136"/>
      <c r="G1" s="136"/>
      <c r="H1" s="136"/>
      <c r="I1" s="136"/>
      <c r="J1" s="136"/>
      <c r="K1" s="136"/>
      <c r="L1" s="136"/>
      <c r="M1" s="24" t="s">
        <v>94</v>
      </c>
      <c r="N1" s="24"/>
      <c r="O1" s="3"/>
    </row>
    <row r="2" spans="2:17" x14ac:dyDescent="0.35">
      <c r="D2" s="136"/>
      <c r="E2" s="136"/>
      <c r="F2" s="136"/>
      <c r="G2" s="136"/>
      <c r="H2" s="136"/>
      <c r="I2" s="136"/>
      <c r="J2" s="136"/>
      <c r="K2" s="136"/>
      <c r="L2" s="136"/>
      <c r="M2" s="25" t="s">
        <v>169</v>
      </c>
      <c r="N2" s="25"/>
      <c r="O2" s="3"/>
    </row>
    <row r="3" spans="2:17" x14ac:dyDescent="0.35">
      <c r="D3" s="136" t="s">
        <v>2</v>
      </c>
      <c r="E3" s="136"/>
      <c r="F3" s="136"/>
      <c r="G3" s="136"/>
      <c r="H3" s="136"/>
      <c r="I3" s="136"/>
      <c r="J3" s="136"/>
      <c r="K3" s="136"/>
      <c r="L3" s="136"/>
    </row>
    <row r="4" spans="2:17" x14ac:dyDescent="0.35">
      <c r="D4" s="141" t="s">
        <v>3</v>
      </c>
      <c r="E4" s="141"/>
      <c r="F4" s="141"/>
      <c r="G4" s="141"/>
      <c r="H4" s="141"/>
      <c r="I4" s="141"/>
      <c r="J4" s="141"/>
      <c r="K4" s="141"/>
      <c r="L4" s="141"/>
      <c r="M4" s="25" t="s">
        <v>79</v>
      </c>
      <c r="N4" s="25"/>
      <c r="O4" s="25"/>
      <c r="Q4" s="2"/>
    </row>
    <row r="5" spans="2:17" x14ac:dyDescent="0.35">
      <c r="D5" s="136"/>
      <c r="E5" s="136"/>
      <c r="F5" s="136"/>
      <c r="G5" s="136"/>
      <c r="H5" s="136"/>
      <c r="I5" s="136"/>
      <c r="J5" s="136"/>
      <c r="K5" s="136"/>
      <c r="L5" s="136"/>
      <c r="M5" s="24" t="s">
        <v>95</v>
      </c>
      <c r="N5" s="24"/>
      <c r="O5" s="24"/>
      <c r="Q5" s="3"/>
    </row>
    <row r="6" spans="2:17" x14ac:dyDescent="0.35">
      <c r="D6" s="136" t="s">
        <v>81</v>
      </c>
      <c r="E6" s="136"/>
      <c r="F6" s="136"/>
      <c r="G6" s="136"/>
      <c r="H6" s="136"/>
      <c r="I6" s="136"/>
      <c r="J6" s="136"/>
      <c r="K6" s="136"/>
      <c r="L6" s="136"/>
      <c r="M6" s="24" t="s">
        <v>96</v>
      </c>
      <c r="N6" s="24"/>
      <c r="O6" s="24"/>
      <c r="Q6" s="3"/>
    </row>
    <row r="7" spans="2:17" x14ac:dyDescent="0.35">
      <c r="D7" s="136" t="s">
        <v>83</v>
      </c>
      <c r="E7" s="136"/>
      <c r="F7" s="136"/>
      <c r="G7" s="136"/>
      <c r="H7" s="136"/>
      <c r="I7" s="136"/>
      <c r="J7" s="136"/>
      <c r="K7" s="136"/>
      <c r="L7" s="136"/>
      <c r="M7" s="4"/>
    </row>
    <row r="8" spans="2:17" x14ac:dyDescent="0.35">
      <c r="D8" s="141"/>
      <c r="E8" s="141"/>
      <c r="F8" s="141"/>
      <c r="G8" s="141"/>
      <c r="H8" s="141"/>
      <c r="I8" s="141"/>
      <c r="J8" s="141"/>
      <c r="K8" s="141"/>
      <c r="L8" s="141"/>
      <c r="M8" s="4"/>
    </row>
    <row r="9" spans="2:17" ht="20.399999999999999" x14ac:dyDescent="0.35">
      <c r="D9" s="137" t="s">
        <v>97</v>
      </c>
      <c r="E9" s="137"/>
      <c r="F9" s="137"/>
      <c r="G9" s="137"/>
      <c r="H9" s="137"/>
      <c r="I9" s="137"/>
      <c r="J9" s="137"/>
      <c r="K9" s="137"/>
      <c r="L9" s="137"/>
      <c r="M9" s="4"/>
    </row>
    <row r="11" spans="2:17" ht="18" customHeight="1" x14ac:dyDescent="0.35">
      <c r="B11" s="148" t="s">
        <v>6</v>
      </c>
      <c r="C11" s="149" t="s">
        <v>7</v>
      </c>
      <c r="D11" s="148" t="s">
        <v>8</v>
      </c>
      <c r="E11" s="149" t="s">
        <v>9</v>
      </c>
      <c r="F11" s="150" t="s">
        <v>98</v>
      </c>
      <c r="G11" s="149" t="s">
        <v>11</v>
      </c>
      <c r="H11" s="149" t="s">
        <v>12</v>
      </c>
      <c r="I11" s="149" t="s">
        <v>99</v>
      </c>
      <c r="J11" s="151" t="s">
        <v>100</v>
      </c>
      <c r="K11" s="148" t="s">
        <v>85</v>
      </c>
      <c r="L11" s="148"/>
      <c r="M11" s="149" t="s">
        <v>101</v>
      </c>
      <c r="N11" s="152" t="s">
        <v>87</v>
      </c>
      <c r="O11" s="148" t="s">
        <v>88</v>
      </c>
    </row>
    <row r="12" spans="2:17" x14ac:dyDescent="0.35">
      <c r="B12" s="148"/>
      <c r="C12" s="149"/>
      <c r="D12" s="148"/>
      <c r="E12" s="149"/>
      <c r="F12" s="150"/>
      <c r="G12" s="149"/>
      <c r="H12" s="149"/>
      <c r="I12" s="149"/>
      <c r="J12" s="151"/>
      <c r="K12" s="46">
        <v>1</v>
      </c>
      <c r="L12" s="46">
        <v>2</v>
      </c>
      <c r="M12" s="149"/>
      <c r="N12" s="152"/>
      <c r="O12" s="148"/>
    </row>
    <row r="13" spans="2:17" x14ac:dyDescent="0.35">
      <c r="B13" s="6">
        <v>1</v>
      </c>
      <c r="C13" s="47">
        <v>27</v>
      </c>
      <c r="D13" s="48" t="s">
        <v>46</v>
      </c>
      <c r="E13" s="49">
        <v>109719</v>
      </c>
      <c r="F13" s="47" t="s">
        <v>47</v>
      </c>
      <c r="G13" s="47" t="s">
        <v>30</v>
      </c>
      <c r="H13" s="50" t="s">
        <v>33</v>
      </c>
      <c r="I13" s="50" t="s">
        <v>102</v>
      </c>
      <c r="J13" s="51">
        <v>487</v>
      </c>
      <c r="K13" s="51">
        <v>195</v>
      </c>
      <c r="L13" s="51" t="s">
        <v>90</v>
      </c>
      <c r="M13" s="51">
        <v>195</v>
      </c>
      <c r="N13" s="52">
        <f t="shared" ref="N13:N20" si="0">M13+J13</f>
        <v>682</v>
      </c>
      <c r="O13" s="53">
        <v>1</v>
      </c>
    </row>
    <row r="14" spans="2:17" x14ac:dyDescent="0.35">
      <c r="B14" s="6">
        <v>2</v>
      </c>
      <c r="C14" s="47">
        <v>26</v>
      </c>
      <c r="D14" s="48" t="s">
        <v>44</v>
      </c>
      <c r="E14" s="49">
        <v>93340</v>
      </c>
      <c r="F14" s="47" t="s">
        <v>45</v>
      </c>
      <c r="G14" s="47" t="s">
        <v>30</v>
      </c>
      <c r="H14" s="50" t="s">
        <v>33</v>
      </c>
      <c r="I14" s="50" t="s">
        <v>103</v>
      </c>
      <c r="J14" s="51">
        <v>447</v>
      </c>
      <c r="K14" s="51">
        <v>140</v>
      </c>
      <c r="L14" s="51" t="s">
        <v>90</v>
      </c>
      <c r="M14" s="51">
        <v>140</v>
      </c>
      <c r="N14" s="52">
        <f t="shared" si="0"/>
        <v>587</v>
      </c>
      <c r="O14" s="53">
        <v>2</v>
      </c>
    </row>
    <row r="15" spans="2:17" x14ac:dyDescent="0.35">
      <c r="B15" s="6">
        <v>3</v>
      </c>
      <c r="C15" s="47">
        <v>22</v>
      </c>
      <c r="D15" s="48" t="s">
        <v>36</v>
      </c>
      <c r="E15" s="49">
        <v>76094</v>
      </c>
      <c r="F15" s="47" t="s">
        <v>37</v>
      </c>
      <c r="G15" s="47" t="s">
        <v>30</v>
      </c>
      <c r="H15" s="50" t="s">
        <v>22</v>
      </c>
      <c r="I15" s="50" t="s">
        <v>104</v>
      </c>
      <c r="J15" s="51">
        <v>405</v>
      </c>
      <c r="K15" s="51">
        <v>78</v>
      </c>
      <c r="L15" s="51" t="s">
        <v>90</v>
      </c>
      <c r="M15" s="51">
        <v>78</v>
      </c>
      <c r="N15" s="52">
        <f t="shared" si="0"/>
        <v>483</v>
      </c>
      <c r="O15" s="53">
        <v>3</v>
      </c>
    </row>
    <row r="16" spans="2:17" x14ac:dyDescent="0.35">
      <c r="B16" s="6">
        <v>4</v>
      </c>
      <c r="C16" s="47">
        <v>11</v>
      </c>
      <c r="D16" s="48" t="s">
        <v>24</v>
      </c>
      <c r="E16" s="49">
        <v>85414</v>
      </c>
      <c r="F16" s="47" t="s">
        <v>25</v>
      </c>
      <c r="G16" s="47" t="s">
        <v>21</v>
      </c>
      <c r="H16" s="50" t="s">
        <v>22</v>
      </c>
      <c r="I16" s="50" t="s">
        <v>105</v>
      </c>
      <c r="J16" s="51">
        <v>413</v>
      </c>
      <c r="K16" s="51">
        <v>65</v>
      </c>
      <c r="L16" s="51" t="s">
        <v>90</v>
      </c>
      <c r="M16" s="51">
        <v>65</v>
      </c>
      <c r="N16" s="52">
        <f t="shared" si="0"/>
        <v>478</v>
      </c>
      <c r="O16" s="54">
        <v>4</v>
      </c>
    </row>
    <row r="17" spans="2:15" x14ac:dyDescent="0.35">
      <c r="B17" s="6">
        <v>5</v>
      </c>
      <c r="C17" s="47">
        <v>25</v>
      </c>
      <c r="D17" s="48" t="s">
        <v>42</v>
      </c>
      <c r="E17" s="49">
        <v>110970</v>
      </c>
      <c r="F17" s="47" t="s">
        <v>43</v>
      </c>
      <c r="G17" s="47" t="s">
        <v>30</v>
      </c>
      <c r="H17" s="50" t="s">
        <v>33</v>
      </c>
      <c r="I17" s="50" t="s">
        <v>106</v>
      </c>
      <c r="J17" s="51">
        <v>392</v>
      </c>
      <c r="K17" s="51">
        <v>40</v>
      </c>
      <c r="L17" s="51" t="s">
        <v>90</v>
      </c>
      <c r="M17" s="51">
        <v>40</v>
      </c>
      <c r="N17" s="52">
        <f t="shared" si="0"/>
        <v>432</v>
      </c>
      <c r="O17" s="54">
        <v>5</v>
      </c>
    </row>
    <row r="18" spans="2:15" x14ac:dyDescent="0.35">
      <c r="B18" s="6">
        <v>6</v>
      </c>
      <c r="C18" s="47">
        <v>21</v>
      </c>
      <c r="D18" s="48" t="s">
        <v>34</v>
      </c>
      <c r="E18" s="49">
        <v>89671</v>
      </c>
      <c r="F18" s="47" t="s">
        <v>35</v>
      </c>
      <c r="G18" s="47" t="s">
        <v>30</v>
      </c>
      <c r="H18" s="50" t="s">
        <v>22</v>
      </c>
      <c r="I18" s="50" t="s">
        <v>107</v>
      </c>
      <c r="J18" s="51">
        <v>380</v>
      </c>
      <c r="K18" s="51">
        <v>35</v>
      </c>
      <c r="L18" s="51" t="s">
        <v>90</v>
      </c>
      <c r="M18" s="51">
        <v>35</v>
      </c>
      <c r="N18" s="52">
        <f t="shared" si="0"/>
        <v>415</v>
      </c>
      <c r="O18" s="54">
        <v>6</v>
      </c>
    </row>
    <row r="19" spans="2:15" x14ac:dyDescent="0.35">
      <c r="B19" s="6">
        <v>7</v>
      </c>
      <c r="C19" s="47">
        <v>23</v>
      </c>
      <c r="D19" s="48" t="s">
        <v>38</v>
      </c>
      <c r="E19" s="49">
        <v>21850</v>
      </c>
      <c r="F19" s="47" t="s">
        <v>39</v>
      </c>
      <c r="G19" s="47" t="s">
        <v>30</v>
      </c>
      <c r="H19" s="50" t="s">
        <v>22</v>
      </c>
      <c r="I19" s="50" t="s">
        <v>107</v>
      </c>
      <c r="J19" s="51">
        <v>368</v>
      </c>
      <c r="K19" s="51">
        <v>40</v>
      </c>
      <c r="L19" s="51" t="s">
        <v>90</v>
      </c>
      <c r="M19" s="51">
        <v>40</v>
      </c>
      <c r="N19" s="52">
        <f t="shared" si="0"/>
        <v>408</v>
      </c>
      <c r="O19" s="54">
        <v>7</v>
      </c>
    </row>
    <row r="20" spans="2:15" x14ac:dyDescent="0.35">
      <c r="B20" s="6">
        <v>8</v>
      </c>
      <c r="C20" s="7">
        <v>12</v>
      </c>
      <c r="D20" s="8" t="s">
        <v>26</v>
      </c>
      <c r="E20" s="7">
        <v>85413</v>
      </c>
      <c r="F20" s="12" t="s">
        <v>27</v>
      </c>
      <c r="G20" s="47" t="s">
        <v>21</v>
      </c>
      <c r="H20" s="50" t="s">
        <v>22</v>
      </c>
      <c r="I20" s="50" t="s">
        <v>108</v>
      </c>
      <c r="J20" s="51">
        <v>207</v>
      </c>
      <c r="K20" s="51">
        <v>33</v>
      </c>
      <c r="L20" s="51" t="s">
        <v>90</v>
      </c>
      <c r="M20" s="51">
        <v>33</v>
      </c>
      <c r="N20" s="52">
        <f t="shared" si="0"/>
        <v>240</v>
      </c>
      <c r="O20" s="54">
        <v>8</v>
      </c>
    </row>
    <row r="21" spans="2:15" x14ac:dyDescent="0.35">
      <c r="J21" s="104"/>
      <c r="K21" s="104"/>
      <c r="L21" s="105"/>
      <c r="M21" s="106" t="s">
        <v>160</v>
      </c>
      <c r="N21" s="106"/>
      <c r="O21" s="107"/>
    </row>
    <row r="22" spans="2:15" x14ac:dyDescent="0.35">
      <c r="J22" s="108"/>
      <c r="K22" s="104"/>
      <c r="L22" s="109"/>
      <c r="M22" s="104"/>
      <c r="N22" s="104"/>
      <c r="O22" s="110"/>
    </row>
    <row r="23" spans="2:15" x14ac:dyDescent="0.35">
      <c r="B23" s="38" t="s">
        <v>91</v>
      </c>
      <c r="J23" s="111" t="s">
        <v>172</v>
      </c>
      <c r="K23" s="108"/>
      <c r="L23" s="108"/>
      <c r="M23" s="108"/>
      <c r="N23" s="108"/>
      <c r="O23" s="108"/>
    </row>
    <row r="24" spans="2:15" x14ac:dyDescent="0.35">
      <c r="J24" s="112"/>
      <c r="K24" s="104"/>
      <c r="L24" s="109"/>
      <c r="M24" s="104"/>
      <c r="N24" s="104"/>
      <c r="O24" s="110"/>
    </row>
    <row r="25" spans="2:15" x14ac:dyDescent="0.35">
      <c r="J25" s="111" t="s">
        <v>173</v>
      </c>
      <c r="K25" s="108"/>
      <c r="L25" s="108"/>
      <c r="M25" s="108"/>
      <c r="N25" s="108"/>
      <c r="O25" s="108"/>
    </row>
    <row r="26" spans="2:15" x14ac:dyDescent="0.35">
      <c r="B26" s="23" t="s">
        <v>76</v>
      </c>
      <c r="J26" s="113"/>
      <c r="K26" s="114"/>
      <c r="L26" s="109"/>
      <c r="M26" s="104"/>
      <c r="N26" s="104"/>
      <c r="O26" s="110"/>
    </row>
    <row r="27" spans="2:15" x14ac:dyDescent="0.35">
      <c r="J27" s="111" t="s">
        <v>161</v>
      </c>
      <c r="K27" s="115"/>
      <c r="L27" s="115"/>
      <c r="M27" s="115"/>
      <c r="N27" s="115"/>
      <c r="O27" s="115"/>
    </row>
    <row r="28" spans="2:15" x14ac:dyDescent="0.35">
      <c r="B28" s="117" t="s">
        <v>170</v>
      </c>
      <c r="C28" s="117"/>
      <c r="D28" s="117"/>
    </row>
    <row r="29" spans="2:15" x14ac:dyDescent="0.35">
      <c r="B29" s="116"/>
      <c r="C29" s="103"/>
      <c r="D29" s="103"/>
    </row>
    <row r="30" spans="2:15" x14ac:dyDescent="0.35">
      <c r="B30" s="116"/>
      <c r="C30" s="118" t="s">
        <v>171</v>
      </c>
      <c r="D30" s="118"/>
    </row>
    <row r="31" spans="2:15" x14ac:dyDescent="0.35">
      <c r="B31" s="116"/>
      <c r="C31" s="103"/>
      <c r="D31" s="103"/>
    </row>
    <row r="32" spans="2:15" x14ac:dyDescent="0.35">
      <c r="B32" s="116"/>
      <c r="C32" s="118" t="s">
        <v>178</v>
      </c>
      <c r="D32" s="122"/>
    </row>
  </sheetData>
  <mergeCells count="22">
    <mergeCell ref="O11:O12"/>
    <mergeCell ref="D7:L7"/>
    <mergeCell ref="D8:L8"/>
    <mergeCell ref="D9:L9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L11"/>
    <mergeCell ref="M11:M12"/>
    <mergeCell ref="N11:N12"/>
    <mergeCell ref="D6:L6"/>
    <mergeCell ref="D1:L1"/>
    <mergeCell ref="D2:L2"/>
    <mergeCell ref="D3:L3"/>
    <mergeCell ref="D4:L4"/>
    <mergeCell ref="D5:L5"/>
  </mergeCells>
  <pageMargins left="0.73" right="0.2" top="0.35" bottom="0.12" header="0.3" footer="0.3"/>
  <pageSetup paperSize="9" scale="95" fitToHeight="0" orientation="landscape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65B18-9B5E-46E1-A518-D2377E237CBC}">
  <sheetPr>
    <pageSetUpPr fitToPage="1"/>
  </sheetPr>
  <dimension ref="B1:Q29"/>
  <sheetViews>
    <sheetView topLeftCell="A3" zoomScale="101" workbookViewId="0">
      <selection activeCell="J29" sqref="J29"/>
    </sheetView>
  </sheetViews>
  <sheetFormatPr defaultColWidth="8.88671875" defaultRowHeight="18" x14ac:dyDescent="0.35"/>
  <cols>
    <col min="1" max="1" width="4.44140625" style="1" customWidth="1"/>
    <col min="2" max="2" width="3.44140625" style="1" bestFit="1" customWidth="1"/>
    <col min="3" max="3" width="7.109375" style="1" customWidth="1"/>
    <col min="4" max="4" width="25.6640625" style="1" bestFit="1" customWidth="1"/>
    <col min="5" max="5" width="11.44140625" style="1" customWidth="1"/>
    <col min="6" max="6" width="10.33203125" style="1" bestFit="1" customWidth="1"/>
    <col min="7" max="7" width="14.6640625" style="1" customWidth="1"/>
    <col min="8" max="8" width="4.44140625" style="1" bestFit="1" customWidth="1"/>
    <col min="9" max="13" width="8.88671875" style="1" customWidth="1"/>
    <col min="14" max="14" width="9.6640625" style="1" bestFit="1" customWidth="1"/>
    <col min="15" max="15" width="11.109375" style="1" customWidth="1"/>
    <col min="16" max="16384" width="8.88671875" style="1"/>
  </cols>
  <sheetData>
    <row r="1" spans="2:17" x14ac:dyDescent="0.35">
      <c r="D1" s="136" t="s">
        <v>1</v>
      </c>
      <c r="E1" s="136"/>
      <c r="F1" s="136"/>
      <c r="G1" s="136"/>
      <c r="H1" s="136"/>
      <c r="I1" s="136"/>
      <c r="J1" s="136"/>
      <c r="K1" s="136"/>
      <c r="L1" s="136"/>
      <c r="M1" s="24" t="s">
        <v>94</v>
      </c>
      <c r="N1" s="24"/>
      <c r="O1" s="3"/>
    </row>
    <row r="2" spans="2:17" x14ac:dyDescent="0.35">
      <c r="D2" s="136"/>
      <c r="E2" s="136"/>
      <c r="F2" s="136"/>
      <c r="G2" s="136"/>
      <c r="H2" s="136"/>
      <c r="I2" s="136"/>
      <c r="J2" s="136"/>
      <c r="K2" s="136"/>
      <c r="L2" s="136"/>
      <c r="M2" s="25" t="s">
        <v>109</v>
      </c>
      <c r="N2" s="25"/>
      <c r="O2" s="3"/>
    </row>
    <row r="3" spans="2:17" x14ac:dyDescent="0.35">
      <c r="D3" s="136" t="s">
        <v>2</v>
      </c>
      <c r="E3" s="136"/>
      <c r="F3" s="136"/>
      <c r="G3" s="136"/>
      <c r="H3" s="136"/>
      <c r="I3" s="136"/>
      <c r="J3" s="136"/>
      <c r="K3" s="136"/>
      <c r="L3" s="136"/>
    </row>
    <row r="4" spans="2:17" x14ac:dyDescent="0.35">
      <c r="D4" s="141" t="s">
        <v>3</v>
      </c>
      <c r="E4" s="141"/>
      <c r="F4" s="141"/>
      <c r="G4" s="141"/>
      <c r="H4" s="141"/>
      <c r="I4" s="141"/>
      <c r="J4" s="141"/>
      <c r="K4" s="141"/>
      <c r="L4" s="141"/>
      <c r="M4" s="25" t="s">
        <v>79</v>
      </c>
      <c r="N4" s="25"/>
      <c r="O4" s="25"/>
      <c r="Q4" s="2"/>
    </row>
    <row r="5" spans="2:17" x14ac:dyDescent="0.35">
      <c r="D5" s="136"/>
      <c r="E5" s="136"/>
      <c r="F5" s="136"/>
      <c r="G5" s="136"/>
      <c r="H5" s="136"/>
      <c r="I5" s="136"/>
      <c r="J5" s="136"/>
      <c r="K5" s="136"/>
      <c r="L5" s="136"/>
      <c r="M5" s="24" t="s">
        <v>110</v>
      </c>
      <c r="N5" s="24"/>
      <c r="O5" s="24"/>
      <c r="Q5" s="3"/>
    </row>
    <row r="6" spans="2:17" x14ac:dyDescent="0.35">
      <c r="D6" s="136" t="s">
        <v>81</v>
      </c>
      <c r="E6" s="136"/>
      <c r="F6" s="136"/>
      <c r="G6" s="136"/>
      <c r="H6" s="136"/>
      <c r="I6" s="136"/>
      <c r="J6" s="136"/>
      <c r="K6" s="136"/>
      <c r="L6" s="136"/>
      <c r="M6" s="24" t="s">
        <v>111</v>
      </c>
      <c r="N6" s="24"/>
      <c r="O6" s="24"/>
      <c r="Q6" s="3"/>
    </row>
    <row r="7" spans="2:17" x14ac:dyDescent="0.35">
      <c r="D7" s="136" t="s">
        <v>83</v>
      </c>
      <c r="E7" s="136"/>
      <c r="F7" s="136"/>
      <c r="G7" s="136"/>
      <c r="H7" s="136"/>
      <c r="I7" s="136"/>
      <c r="J7" s="136"/>
      <c r="K7" s="136"/>
      <c r="L7" s="136"/>
      <c r="M7" s="4"/>
    </row>
    <row r="8" spans="2:17" x14ac:dyDescent="0.35">
      <c r="D8" s="141"/>
      <c r="E8" s="141"/>
      <c r="F8" s="141"/>
      <c r="G8" s="141"/>
      <c r="H8" s="141"/>
      <c r="I8" s="141"/>
      <c r="J8" s="141"/>
      <c r="K8" s="141"/>
      <c r="L8" s="141"/>
      <c r="M8" s="4"/>
    </row>
    <row r="9" spans="2:17" ht="20.399999999999999" x14ac:dyDescent="0.35">
      <c r="C9" s="137" t="s">
        <v>112</v>
      </c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</row>
    <row r="11" spans="2:17" ht="18" customHeight="1" x14ac:dyDescent="0.35">
      <c r="B11" s="153" t="s">
        <v>6</v>
      </c>
      <c r="C11" s="145" t="s">
        <v>7</v>
      </c>
      <c r="D11" s="154" t="s">
        <v>8</v>
      </c>
      <c r="E11" s="145" t="s">
        <v>9</v>
      </c>
      <c r="F11" s="155" t="s">
        <v>113</v>
      </c>
      <c r="G11" s="145" t="s">
        <v>11</v>
      </c>
      <c r="H11" s="145" t="s">
        <v>12</v>
      </c>
      <c r="I11" s="153" t="s">
        <v>85</v>
      </c>
      <c r="J11" s="153"/>
      <c r="K11" s="153"/>
      <c r="L11" s="153"/>
      <c r="M11" s="157" t="s">
        <v>114</v>
      </c>
      <c r="N11" s="145" t="s">
        <v>115</v>
      </c>
      <c r="O11" s="158" t="s">
        <v>87</v>
      </c>
      <c r="P11" s="153" t="s">
        <v>88</v>
      </c>
    </row>
    <row r="12" spans="2:17" x14ac:dyDescent="0.35">
      <c r="B12" s="153"/>
      <c r="C12" s="145"/>
      <c r="D12" s="154"/>
      <c r="E12" s="145"/>
      <c r="F12" s="156"/>
      <c r="G12" s="145"/>
      <c r="H12" s="145"/>
      <c r="I12" s="55">
        <v>1</v>
      </c>
      <c r="J12" s="55">
        <v>2</v>
      </c>
      <c r="K12" s="55">
        <v>3</v>
      </c>
      <c r="L12" s="55">
        <v>4</v>
      </c>
      <c r="M12" s="157"/>
      <c r="N12" s="145"/>
      <c r="O12" s="158"/>
      <c r="P12" s="153"/>
    </row>
    <row r="13" spans="2:17" x14ac:dyDescent="0.35">
      <c r="B13" s="6">
        <v>1</v>
      </c>
      <c r="C13" s="7">
        <v>13</v>
      </c>
      <c r="D13" s="13" t="s">
        <v>48</v>
      </c>
      <c r="E13" s="10" t="s">
        <v>49</v>
      </c>
      <c r="F13" s="16">
        <v>1213</v>
      </c>
      <c r="G13" s="7" t="s">
        <v>30</v>
      </c>
      <c r="H13" s="14" t="s">
        <v>22</v>
      </c>
      <c r="I13" s="56">
        <v>1000</v>
      </c>
      <c r="J13" s="57">
        <v>997.8</v>
      </c>
      <c r="K13" s="56">
        <v>1000</v>
      </c>
      <c r="L13" s="56">
        <v>1000</v>
      </c>
      <c r="M13" s="58">
        <f t="shared" ref="M13:M22" si="0">SUM(I13:L13)</f>
        <v>3997.8</v>
      </c>
      <c r="N13" s="56">
        <v>1000</v>
      </c>
      <c r="O13" s="58">
        <f>M13+N13</f>
        <v>4997.8</v>
      </c>
      <c r="P13" s="59">
        <v>1</v>
      </c>
    </row>
    <row r="14" spans="2:17" x14ac:dyDescent="0.35">
      <c r="B14" s="6">
        <v>2</v>
      </c>
      <c r="C14" s="7">
        <v>41</v>
      </c>
      <c r="D14" s="13" t="s">
        <v>72</v>
      </c>
      <c r="E14" s="14">
        <v>23406</v>
      </c>
      <c r="F14" s="15" t="s">
        <v>73</v>
      </c>
      <c r="G14" s="7" t="s">
        <v>30</v>
      </c>
      <c r="H14" s="14" t="s">
        <v>22</v>
      </c>
      <c r="I14" s="58">
        <v>977.8</v>
      </c>
      <c r="J14" s="58">
        <v>991.1</v>
      </c>
      <c r="K14" s="58">
        <v>975.5</v>
      </c>
      <c r="L14" s="60">
        <v>1000</v>
      </c>
      <c r="M14" s="58">
        <f t="shared" si="0"/>
        <v>3944.4</v>
      </c>
      <c r="N14" s="57">
        <v>971.4</v>
      </c>
      <c r="O14" s="58">
        <f t="shared" ref="O14:O17" si="1">M14+N14</f>
        <v>4915.8</v>
      </c>
      <c r="P14" s="61">
        <v>2</v>
      </c>
    </row>
    <row r="15" spans="2:17" x14ac:dyDescent="0.35">
      <c r="B15" s="6">
        <v>3</v>
      </c>
      <c r="C15" s="7">
        <v>12</v>
      </c>
      <c r="D15" s="8" t="s">
        <v>26</v>
      </c>
      <c r="E15" s="7">
        <v>85413</v>
      </c>
      <c r="F15" s="12" t="s">
        <v>27</v>
      </c>
      <c r="G15" s="7" t="s">
        <v>21</v>
      </c>
      <c r="H15" s="7" t="s">
        <v>22</v>
      </c>
      <c r="I15" s="56">
        <v>1000</v>
      </c>
      <c r="J15" s="57">
        <v>993.3</v>
      </c>
      <c r="K15" s="57">
        <v>986.7</v>
      </c>
      <c r="L15" s="57">
        <v>910</v>
      </c>
      <c r="M15" s="58">
        <f t="shared" si="0"/>
        <v>3890</v>
      </c>
      <c r="N15" s="57">
        <v>942.9</v>
      </c>
      <c r="O15" s="58">
        <f t="shared" si="1"/>
        <v>4832.8999999999996</v>
      </c>
      <c r="P15" s="62">
        <v>3</v>
      </c>
    </row>
    <row r="16" spans="2:17" x14ac:dyDescent="0.35">
      <c r="B16" s="6">
        <v>4</v>
      </c>
      <c r="C16" s="7">
        <v>32</v>
      </c>
      <c r="D16" s="8" t="s">
        <v>54</v>
      </c>
      <c r="E16" s="7">
        <v>69734</v>
      </c>
      <c r="F16" s="7" t="s">
        <v>55</v>
      </c>
      <c r="G16" s="7" t="s">
        <v>30</v>
      </c>
      <c r="H16" s="7" t="s">
        <v>22</v>
      </c>
      <c r="I16" s="56">
        <v>1000</v>
      </c>
      <c r="J16" s="57">
        <v>980.2</v>
      </c>
      <c r="K16" s="57">
        <v>855.9</v>
      </c>
      <c r="L16" s="57">
        <v>962.4</v>
      </c>
      <c r="M16" s="58">
        <f t="shared" si="0"/>
        <v>3798.5</v>
      </c>
      <c r="N16" s="57">
        <v>995.6</v>
      </c>
      <c r="O16" s="58">
        <f t="shared" si="1"/>
        <v>4794.1000000000004</v>
      </c>
      <c r="P16" s="62">
        <v>4</v>
      </c>
    </row>
    <row r="17" spans="2:16" x14ac:dyDescent="0.35">
      <c r="B17" s="6">
        <v>5</v>
      </c>
      <c r="C17" s="7">
        <v>42</v>
      </c>
      <c r="D17" s="13" t="s">
        <v>74</v>
      </c>
      <c r="E17" s="14">
        <v>93566</v>
      </c>
      <c r="F17" s="15" t="s">
        <v>75</v>
      </c>
      <c r="G17" s="7" t="s">
        <v>30</v>
      </c>
      <c r="H17" s="14" t="s">
        <v>22</v>
      </c>
      <c r="I17" s="57">
        <v>988.8</v>
      </c>
      <c r="J17" s="57">
        <v>947.1</v>
      </c>
      <c r="K17" s="57">
        <v>997.8</v>
      </c>
      <c r="L17" s="57">
        <v>919.4</v>
      </c>
      <c r="M17" s="58">
        <f t="shared" si="0"/>
        <v>3853.1</v>
      </c>
      <c r="N17" s="57">
        <v>883.5</v>
      </c>
      <c r="O17" s="58">
        <f t="shared" si="1"/>
        <v>4736.6000000000004</v>
      </c>
      <c r="P17" s="62">
        <v>5</v>
      </c>
    </row>
    <row r="18" spans="2:16" x14ac:dyDescent="0.35">
      <c r="B18" s="6">
        <v>6</v>
      </c>
      <c r="C18" s="21">
        <v>49</v>
      </c>
      <c r="D18" s="22" t="s">
        <v>116</v>
      </c>
      <c r="E18" s="21">
        <v>118777</v>
      </c>
      <c r="F18" s="21" t="s">
        <v>117</v>
      </c>
      <c r="G18" s="21" t="s">
        <v>30</v>
      </c>
      <c r="H18" s="21" t="s">
        <v>33</v>
      </c>
      <c r="I18" s="57">
        <v>953.1</v>
      </c>
      <c r="J18" s="57">
        <v>955.5</v>
      </c>
      <c r="K18" s="57">
        <v>898</v>
      </c>
      <c r="L18" s="57">
        <v>977.9</v>
      </c>
      <c r="M18" s="58">
        <f t="shared" si="0"/>
        <v>3784.5</v>
      </c>
      <c r="N18" s="63"/>
      <c r="O18" s="58">
        <v>3784.5</v>
      </c>
      <c r="P18" s="62">
        <v>6</v>
      </c>
    </row>
    <row r="19" spans="2:16" x14ac:dyDescent="0.35">
      <c r="B19" s="6">
        <v>7</v>
      </c>
      <c r="C19" s="7">
        <v>40</v>
      </c>
      <c r="D19" s="13" t="s">
        <v>70</v>
      </c>
      <c r="E19" s="14">
        <v>237241</v>
      </c>
      <c r="F19" s="15" t="s">
        <v>71</v>
      </c>
      <c r="G19" s="7" t="s">
        <v>30</v>
      </c>
      <c r="H19" s="14" t="s">
        <v>22</v>
      </c>
      <c r="I19" s="58">
        <v>879.5</v>
      </c>
      <c r="J19" s="58">
        <v>986.8</v>
      </c>
      <c r="K19" s="60">
        <v>1000</v>
      </c>
      <c r="L19" s="58">
        <v>907.1</v>
      </c>
      <c r="M19" s="58">
        <f t="shared" si="0"/>
        <v>3773.4</v>
      </c>
      <c r="N19" s="58"/>
      <c r="O19" s="58">
        <v>3773.4</v>
      </c>
      <c r="P19" s="62">
        <v>7</v>
      </c>
    </row>
    <row r="20" spans="2:16" x14ac:dyDescent="0.35">
      <c r="B20" s="6">
        <v>8</v>
      </c>
      <c r="C20" s="7">
        <v>23</v>
      </c>
      <c r="D20" s="13" t="s">
        <v>38</v>
      </c>
      <c r="E20" s="14">
        <v>21850</v>
      </c>
      <c r="F20" s="15" t="s">
        <v>39</v>
      </c>
      <c r="G20" s="7" t="s">
        <v>30</v>
      </c>
      <c r="H20" s="14" t="s">
        <v>22</v>
      </c>
      <c r="I20" s="57">
        <v>973.2</v>
      </c>
      <c r="J20" s="56">
        <v>1000</v>
      </c>
      <c r="K20" s="57">
        <v>835.2</v>
      </c>
      <c r="L20" s="57">
        <v>834.1</v>
      </c>
      <c r="M20" s="58">
        <f t="shared" si="0"/>
        <v>3642.5</v>
      </c>
      <c r="N20" s="57"/>
      <c r="O20" s="58">
        <v>3642.5</v>
      </c>
      <c r="P20" s="62">
        <v>8</v>
      </c>
    </row>
    <row r="21" spans="2:16" x14ac:dyDescent="0.35">
      <c r="B21" s="6">
        <v>9</v>
      </c>
      <c r="C21" s="7">
        <v>10</v>
      </c>
      <c r="D21" s="8" t="s">
        <v>19</v>
      </c>
      <c r="E21" s="9">
        <v>76174</v>
      </c>
      <c r="F21" s="10" t="s">
        <v>20</v>
      </c>
      <c r="G21" s="7" t="s">
        <v>21</v>
      </c>
      <c r="H21" s="7" t="s">
        <v>22</v>
      </c>
      <c r="I21" s="57">
        <v>970.9</v>
      </c>
      <c r="J21" s="56">
        <v>1000</v>
      </c>
      <c r="K21" s="57">
        <v>766.1</v>
      </c>
      <c r="L21" s="57">
        <v>836.5</v>
      </c>
      <c r="M21" s="58">
        <f t="shared" si="0"/>
        <v>3573.5</v>
      </c>
      <c r="N21" s="57"/>
      <c r="O21" s="58">
        <v>3573.5</v>
      </c>
      <c r="P21" s="62">
        <v>9</v>
      </c>
    </row>
    <row r="22" spans="2:16" x14ac:dyDescent="0.35">
      <c r="B22" s="6">
        <v>10</v>
      </c>
      <c r="C22" s="7">
        <v>27</v>
      </c>
      <c r="D22" s="8" t="s">
        <v>46</v>
      </c>
      <c r="E22" s="7">
        <v>109719</v>
      </c>
      <c r="F22" s="12" t="s">
        <v>47</v>
      </c>
      <c r="G22" s="7" t="s">
        <v>30</v>
      </c>
      <c r="H22" s="7" t="s">
        <v>33</v>
      </c>
      <c r="I22" s="57">
        <v>733.8</v>
      </c>
      <c r="J22" s="57">
        <v>795.1</v>
      </c>
      <c r="K22" s="57">
        <v>706</v>
      </c>
      <c r="L22" s="57">
        <v>805.7</v>
      </c>
      <c r="M22" s="58">
        <f t="shared" si="0"/>
        <v>3040.6000000000004</v>
      </c>
      <c r="N22" s="57"/>
      <c r="O22" s="58">
        <v>3040.6000000000004</v>
      </c>
      <c r="P22" s="62">
        <v>10</v>
      </c>
    </row>
    <row r="23" spans="2:16" x14ac:dyDescent="0.35">
      <c r="J23" s="104"/>
      <c r="K23" s="104"/>
      <c r="L23" s="105"/>
      <c r="M23" s="106" t="s">
        <v>160</v>
      </c>
      <c r="N23" s="106"/>
      <c r="O23" s="107"/>
    </row>
    <row r="24" spans="2:16" x14ac:dyDescent="0.35">
      <c r="J24" s="108"/>
      <c r="K24" s="104"/>
      <c r="L24" s="109"/>
      <c r="M24" s="104"/>
      <c r="N24" s="104"/>
      <c r="O24" s="110"/>
    </row>
    <row r="25" spans="2:16" x14ac:dyDescent="0.35">
      <c r="B25" s="38" t="s">
        <v>91</v>
      </c>
      <c r="J25" s="111" t="s">
        <v>172</v>
      </c>
      <c r="K25" s="108"/>
      <c r="L25" s="108"/>
      <c r="M25" s="108"/>
      <c r="N25" s="108"/>
      <c r="O25" s="108"/>
    </row>
    <row r="26" spans="2:16" x14ac:dyDescent="0.35">
      <c r="J26" s="112"/>
      <c r="K26" s="104"/>
      <c r="L26" s="109"/>
      <c r="M26" s="104"/>
      <c r="N26" s="104"/>
      <c r="O26" s="110"/>
    </row>
    <row r="27" spans="2:16" x14ac:dyDescent="0.35">
      <c r="J27" s="111" t="s">
        <v>173</v>
      </c>
      <c r="K27" s="108"/>
      <c r="L27" s="108"/>
      <c r="M27" s="108"/>
      <c r="N27" s="108"/>
      <c r="O27" s="108"/>
    </row>
    <row r="28" spans="2:16" x14ac:dyDescent="0.35">
      <c r="B28" s="23" t="s">
        <v>76</v>
      </c>
      <c r="J28" s="113"/>
      <c r="K28" s="114"/>
      <c r="L28" s="109"/>
      <c r="M28" s="104"/>
      <c r="N28" s="104"/>
      <c r="O28" s="110"/>
    </row>
    <row r="29" spans="2:16" x14ac:dyDescent="0.35">
      <c r="J29" s="111" t="s">
        <v>174</v>
      </c>
      <c r="K29" s="115"/>
      <c r="L29" s="115"/>
      <c r="M29" s="115"/>
      <c r="N29" s="115"/>
      <c r="O29" s="115"/>
    </row>
  </sheetData>
  <mergeCells count="21">
    <mergeCell ref="P11:P12"/>
    <mergeCell ref="D7:L7"/>
    <mergeCell ref="D8:L8"/>
    <mergeCell ref="C9:O9"/>
    <mergeCell ref="B11:B12"/>
    <mergeCell ref="C11:C12"/>
    <mergeCell ref="D11:D12"/>
    <mergeCell ref="E11:E12"/>
    <mergeCell ref="F11:F12"/>
    <mergeCell ref="G11:G12"/>
    <mergeCell ref="H11:H12"/>
    <mergeCell ref="I11:L11"/>
    <mergeCell ref="M11:M12"/>
    <mergeCell ref="N11:N12"/>
    <mergeCell ref="O11:O12"/>
    <mergeCell ref="D6:L6"/>
    <mergeCell ref="D1:L1"/>
    <mergeCell ref="D2:L2"/>
    <mergeCell ref="D3:L3"/>
    <mergeCell ref="D4:L4"/>
    <mergeCell ref="D5:L5"/>
  </mergeCells>
  <pageMargins left="0.73" right="0.2" top="0.35" bottom="0.12" header="0.3" footer="0.3"/>
  <pageSetup paperSize="9" scale="90" fitToHeight="0" orientation="landscape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263E1-99AA-4CAA-B674-5CE2A1E09E2E}">
  <sheetPr>
    <pageSetUpPr fitToPage="1"/>
  </sheetPr>
  <dimension ref="B1:Q105"/>
  <sheetViews>
    <sheetView topLeftCell="A79" zoomScale="70" zoomScaleNormal="70" workbookViewId="0">
      <selection activeCell="I101" sqref="I101:I105"/>
    </sheetView>
  </sheetViews>
  <sheetFormatPr defaultColWidth="8.88671875" defaultRowHeight="18" x14ac:dyDescent="0.35"/>
  <cols>
    <col min="1" max="1" width="4.44140625" style="1" customWidth="1"/>
    <col min="2" max="2" width="3.5546875" style="1" bestFit="1" customWidth="1"/>
    <col min="3" max="3" width="7.109375" style="1" customWidth="1"/>
    <col min="4" max="4" width="25.6640625" style="1" bestFit="1" customWidth="1"/>
    <col min="5" max="5" width="10.5546875" style="1" bestFit="1" customWidth="1"/>
    <col min="6" max="6" width="9.44140625" style="1" bestFit="1" customWidth="1"/>
    <col min="7" max="7" width="13.6640625" style="1" customWidth="1"/>
    <col min="8" max="8" width="11.33203125" style="1" customWidth="1"/>
    <col min="9" max="12" width="8.88671875" style="1" customWidth="1"/>
    <col min="13" max="13" width="11.5546875" style="1" customWidth="1"/>
    <col min="14" max="14" width="12.5546875" style="1" customWidth="1"/>
    <col min="15" max="15" width="9.6640625" style="1" bestFit="1" customWidth="1"/>
    <col min="16" max="16384" width="8.88671875" style="1"/>
  </cols>
  <sheetData>
    <row r="1" spans="2:17" x14ac:dyDescent="0.35">
      <c r="D1" s="136" t="s">
        <v>1</v>
      </c>
      <c r="E1" s="136"/>
      <c r="F1" s="136"/>
      <c r="G1" s="136"/>
      <c r="H1" s="136"/>
      <c r="I1" s="136"/>
      <c r="J1" s="136"/>
      <c r="K1" s="136"/>
      <c r="L1" s="136"/>
      <c r="M1" s="24" t="s">
        <v>94</v>
      </c>
      <c r="N1" s="24"/>
      <c r="O1" s="3"/>
    </row>
    <row r="2" spans="2:17" x14ac:dyDescent="0.35">
      <c r="D2" s="136"/>
      <c r="E2" s="136"/>
      <c r="F2" s="136"/>
      <c r="G2" s="136"/>
      <c r="H2" s="136"/>
      <c r="I2" s="136"/>
      <c r="J2" s="136"/>
      <c r="K2" s="136"/>
      <c r="L2" s="136"/>
      <c r="M2" s="25" t="s">
        <v>109</v>
      </c>
      <c r="N2" s="25"/>
      <c r="O2" s="3"/>
    </row>
    <row r="3" spans="2:17" x14ac:dyDescent="0.35">
      <c r="D3" s="136" t="s">
        <v>2</v>
      </c>
      <c r="E3" s="136"/>
      <c r="F3" s="136"/>
      <c r="G3" s="136"/>
      <c r="H3" s="136"/>
      <c r="I3" s="136"/>
      <c r="J3" s="136"/>
      <c r="K3" s="136"/>
      <c r="L3" s="136"/>
    </row>
    <row r="4" spans="2:17" x14ac:dyDescent="0.35">
      <c r="D4" s="141" t="s">
        <v>3</v>
      </c>
      <c r="E4" s="141"/>
      <c r="F4" s="141"/>
      <c r="G4" s="141"/>
      <c r="H4" s="141"/>
      <c r="I4" s="141"/>
      <c r="J4" s="141"/>
      <c r="K4" s="141"/>
      <c r="L4" s="141"/>
      <c r="M4" s="25" t="s">
        <v>79</v>
      </c>
      <c r="N4" s="25"/>
      <c r="O4" s="25"/>
      <c r="Q4" s="2"/>
    </row>
    <row r="5" spans="2:17" x14ac:dyDescent="0.35">
      <c r="D5" s="136"/>
      <c r="E5" s="136"/>
      <c r="F5" s="136"/>
      <c r="G5" s="136"/>
      <c r="H5" s="136"/>
      <c r="I5" s="136"/>
      <c r="J5" s="136"/>
      <c r="K5" s="136"/>
      <c r="L5" s="136"/>
      <c r="M5" s="24" t="s">
        <v>110</v>
      </c>
      <c r="N5" s="24"/>
      <c r="O5" s="24"/>
      <c r="Q5" s="3"/>
    </row>
    <row r="6" spans="2:17" x14ac:dyDescent="0.35">
      <c r="D6" s="136" t="s">
        <v>81</v>
      </c>
      <c r="E6" s="136"/>
      <c r="F6" s="136"/>
      <c r="G6" s="136"/>
      <c r="H6" s="136"/>
      <c r="I6" s="136"/>
      <c r="J6" s="136"/>
      <c r="K6" s="136"/>
      <c r="L6" s="136"/>
      <c r="M6" s="24" t="s">
        <v>111</v>
      </c>
      <c r="N6" s="24"/>
      <c r="O6" s="24"/>
      <c r="Q6" s="3"/>
    </row>
    <row r="7" spans="2:17" x14ac:dyDescent="0.35">
      <c r="D7" s="136" t="s">
        <v>83</v>
      </c>
      <c r="E7" s="136"/>
      <c r="F7" s="136"/>
      <c r="G7" s="136"/>
      <c r="H7" s="136"/>
      <c r="I7" s="136"/>
      <c r="J7" s="136"/>
      <c r="K7" s="136"/>
      <c r="L7" s="136"/>
      <c r="M7" s="4"/>
    </row>
    <row r="8" spans="2:17" x14ac:dyDescent="0.35">
      <c r="D8" s="141"/>
      <c r="E8" s="141"/>
      <c r="F8" s="141"/>
      <c r="G8" s="141"/>
      <c r="H8" s="141"/>
      <c r="I8" s="141"/>
      <c r="J8" s="141"/>
      <c r="K8" s="141"/>
      <c r="L8" s="141"/>
      <c r="M8" s="4"/>
    </row>
    <row r="9" spans="2:17" ht="20.399999999999999" x14ac:dyDescent="0.35">
      <c r="B9" s="137" t="s">
        <v>118</v>
      </c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64"/>
    </row>
    <row r="10" spans="2:17" ht="36.6" customHeight="1" x14ac:dyDescent="0.35">
      <c r="G10" s="160" t="s">
        <v>119</v>
      </c>
      <c r="H10" s="160"/>
    </row>
    <row r="11" spans="2:17" ht="18" customHeight="1" x14ac:dyDescent="0.35">
      <c r="B11" s="65" t="s">
        <v>120</v>
      </c>
      <c r="C11" s="66"/>
      <c r="D11" s="67"/>
      <c r="E11" s="66"/>
      <c r="F11" s="68"/>
      <c r="G11" s="66"/>
      <c r="H11" s="66"/>
      <c r="I11" s="69"/>
      <c r="J11" s="69"/>
      <c r="K11" s="69"/>
      <c r="L11" s="69"/>
      <c r="M11" s="70"/>
      <c r="N11" s="66"/>
      <c r="O11" s="71"/>
      <c r="P11" s="69"/>
    </row>
    <row r="12" spans="2:17" x14ac:dyDescent="0.35">
      <c r="B12" s="142" t="s">
        <v>6</v>
      </c>
      <c r="C12" s="143" t="s">
        <v>7</v>
      </c>
      <c r="D12" s="142" t="s">
        <v>8</v>
      </c>
      <c r="E12" s="143" t="s">
        <v>9</v>
      </c>
      <c r="F12" s="144" t="s">
        <v>98</v>
      </c>
      <c r="G12" s="143" t="s">
        <v>11</v>
      </c>
      <c r="H12" s="143" t="s">
        <v>121</v>
      </c>
      <c r="I12" s="143" t="s">
        <v>122</v>
      </c>
      <c r="J12" s="143"/>
      <c r="K12" s="143" t="s">
        <v>123</v>
      </c>
      <c r="L12" s="143"/>
      <c r="M12" s="147" t="s">
        <v>87</v>
      </c>
      <c r="N12" s="161" t="s">
        <v>124</v>
      </c>
      <c r="O12" s="71"/>
      <c r="P12" s="69"/>
    </row>
    <row r="13" spans="2:17" x14ac:dyDescent="0.35">
      <c r="B13" s="142"/>
      <c r="C13" s="143"/>
      <c r="D13" s="142"/>
      <c r="E13" s="143"/>
      <c r="F13" s="159"/>
      <c r="G13" s="143"/>
      <c r="H13" s="143"/>
      <c r="I13" s="72" t="s">
        <v>125</v>
      </c>
      <c r="J13" s="72" t="s">
        <v>126</v>
      </c>
      <c r="K13" s="72" t="s">
        <v>127</v>
      </c>
      <c r="L13" s="72" t="s">
        <v>126</v>
      </c>
      <c r="M13" s="147"/>
      <c r="N13" s="161"/>
      <c r="O13" s="73"/>
      <c r="P13" s="74"/>
    </row>
    <row r="14" spans="2:17" x14ac:dyDescent="0.35">
      <c r="B14" s="6">
        <f>B13+1</f>
        <v>1</v>
      </c>
      <c r="C14" s="7">
        <v>10</v>
      </c>
      <c r="D14" s="8" t="s">
        <v>19</v>
      </c>
      <c r="E14" s="9">
        <v>76174</v>
      </c>
      <c r="F14" s="10" t="s">
        <v>20</v>
      </c>
      <c r="G14" s="7" t="s">
        <v>21</v>
      </c>
      <c r="H14" s="16">
        <v>2.4</v>
      </c>
      <c r="I14" s="75">
        <v>6.02</v>
      </c>
      <c r="J14" s="16">
        <v>358</v>
      </c>
      <c r="K14" s="16">
        <v>245</v>
      </c>
      <c r="L14" s="16">
        <v>76</v>
      </c>
      <c r="M14" s="76">
        <f>J14+L14</f>
        <v>434</v>
      </c>
      <c r="N14" s="77">
        <v>970.9</v>
      </c>
      <c r="O14" s="73"/>
      <c r="P14" s="74"/>
    </row>
    <row r="15" spans="2:17" x14ac:dyDescent="0.35">
      <c r="B15" s="6">
        <f t="shared" ref="B15:B18" si="0">B14+1</f>
        <v>2</v>
      </c>
      <c r="C15" s="7">
        <v>12</v>
      </c>
      <c r="D15" s="8" t="s">
        <v>26</v>
      </c>
      <c r="E15" s="7">
        <v>85413</v>
      </c>
      <c r="F15" s="12" t="s">
        <v>27</v>
      </c>
      <c r="G15" s="7" t="s">
        <v>21</v>
      </c>
      <c r="H15" s="16">
        <v>2.4</v>
      </c>
      <c r="I15" s="75">
        <v>5.59</v>
      </c>
      <c r="J15" s="16">
        <v>359</v>
      </c>
      <c r="K15" s="16">
        <v>125</v>
      </c>
      <c r="L15" s="16">
        <v>88</v>
      </c>
      <c r="M15" s="78">
        <f t="shared" ref="M15:M18" si="1">J15+L15</f>
        <v>447</v>
      </c>
      <c r="N15" s="79">
        <v>1000</v>
      </c>
      <c r="O15" s="73"/>
      <c r="P15" s="80"/>
    </row>
    <row r="16" spans="2:17" x14ac:dyDescent="0.35">
      <c r="B16" s="6">
        <f t="shared" si="0"/>
        <v>3</v>
      </c>
      <c r="C16" s="7">
        <v>23</v>
      </c>
      <c r="D16" s="13" t="s">
        <v>38</v>
      </c>
      <c r="E16" s="14">
        <v>21850</v>
      </c>
      <c r="F16" s="15" t="s">
        <v>39</v>
      </c>
      <c r="G16" s="7" t="s">
        <v>30</v>
      </c>
      <c r="H16" s="16">
        <v>2.4</v>
      </c>
      <c r="I16" s="75">
        <v>6.03</v>
      </c>
      <c r="J16" s="16">
        <v>357</v>
      </c>
      <c r="K16" s="16">
        <v>223</v>
      </c>
      <c r="L16" s="16">
        <v>78</v>
      </c>
      <c r="M16" s="76">
        <f t="shared" si="1"/>
        <v>435</v>
      </c>
      <c r="N16" s="77">
        <v>973.2</v>
      </c>
      <c r="O16" s="73"/>
      <c r="P16" s="81"/>
    </row>
    <row r="17" spans="2:16" x14ac:dyDescent="0.35">
      <c r="B17" s="6">
        <f t="shared" si="0"/>
        <v>4</v>
      </c>
      <c r="C17" s="7">
        <v>27</v>
      </c>
      <c r="D17" s="8" t="s">
        <v>46</v>
      </c>
      <c r="E17" s="7">
        <v>109719</v>
      </c>
      <c r="F17" s="12" t="s">
        <v>47</v>
      </c>
      <c r="G17" s="7" t="s">
        <v>30</v>
      </c>
      <c r="H17" s="16">
        <v>2.4</v>
      </c>
      <c r="I17" s="75">
        <v>5.2</v>
      </c>
      <c r="J17" s="16">
        <v>320</v>
      </c>
      <c r="K17" s="16">
        <v>924</v>
      </c>
      <c r="L17" s="16">
        <v>8</v>
      </c>
      <c r="M17" s="76">
        <f t="shared" si="1"/>
        <v>328</v>
      </c>
      <c r="N17" s="77">
        <v>733.8</v>
      </c>
      <c r="O17" s="73"/>
      <c r="P17" s="81"/>
    </row>
    <row r="18" spans="2:16" x14ac:dyDescent="0.35">
      <c r="B18" s="6">
        <f t="shared" si="0"/>
        <v>5</v>
      </c>
      <c r="C18" s="7">
        <v>13</v>
      </c>
      <c r="D18" s="13" t="s">
        <v>48</v>
      </c>
      <c r="E18" s="10" t="s">
        <v>49</v>
      </c>
      <c r="F18" s="16">
        <v>1213</v>
      </c>
      <c r="G18" s="7" t="s">
        <v>30</v>
      </c>
      <c r="H18" s="16">
        <v>2.4</v>
      </c>
      <c r="I18" s="75">
        <v>5.59</v>
      </c>
      <c r="J18" s="16">
        <v>359</v>
      </c>
      <c r="K18" s="16">
        <v>122</v>
      </c>
      <c r="L18" s="16">
        <v>88</v>
      </c>
      <c r="M18" s="78">
        <f t="shared" si="1"/>
        <v>447</v>
      </c>
      <c r="N18" s="79">
        <v>1000</v>
      </c>
      <c r="O18" s="73"/>
      <c r="P18" s="81"/>
    </row>
    <row r="19" spans="2:16" x14ac:dyDescent="0.35">
      <c r="B19" s="82"/>
      <c r="C19" s="83"/>
      <c r="D19" s="18"/>
      <c r="E19" s="83"/>
      <c r="F19" s="84"/>
      <c r="G19" s="83"/>
      <c r="H19" s="83"/>
      <c r="I19" s="73"/>
      <c r="J19" s="73"/>
      <c r="K19" s="73"/>
      <c r="L19" s="73"/>
      <c r="M19" s="73"/>
      <c r="N19" s="73"/>
      <c r="O19" s="73"/>
      <c r="P19" s="81"/>
    </row>
    <row r="20" spans="2:16" x14ac:dyDescent="0.35">
      <c r="B20" s="82"/>
      <c r="C20" s="83"/>
      <c r="D20" s="39"/>
      <c r="E20" s="19"/>
      <c r="F20" s="84"/>
      <c r="G20" s="85"/>
      <c r="H20" s="85"/>
      <c r="I20" s="86"/>
      <c r="J20" s="86"/>
      <c r="K20" s="86"/>
      <c r="L20" s="86"/>
      <c r="M20" s="73"/>
      <c r="N20" s="86"/>
      <c r="O20" s="73"/>
      <c r="P20" s="81"/>
    </row>
    <row r="21" spans="2:16" x14ac:dyDescent="0.35">
      <c r="B21" s="65" t="s">
        <v>128</v>
      </c>
      <c r="C21" s="66"/>
      <c r="D21" s="67"/>
      <c r="E21" s="66"/>
      <c r="F21" s="68"/>
      <c r="G21" s="66"/>
      <c r="H21" s="66"/>
      <c r="I21" s="69"/>
      <c r="J21" s="69"/>
      <c r="K21" s="69"/>
      <c r="L21" s="69"/>
      <c r="M21" s="70"/>
      <c r="N21" s="66"/>
      <c r="O21" s="73"/>
      <c r="P21" s="81"/>
    </row>
    <row r="22" spans="2:16" x14ac:dyDescent="0.35">
      <c r="B22" s="142" t="s">
        <v>6</v>
      </c>
      <c r="C22" s="143" t="s">
        <v>7</v>
      </c>
      <c r="D22" s="142" t="s">
        <v>8</v>
      </c>
      <c r="E22" s="143" t="s">
        <v>9</v>
      </c>
      <c r="F22" s="144" t="s">
        <v>98</v>
      </c>
      <c r="G22" s="143" t="s">
        <v>11</v>
      </c>
      <c r="H22" s="143" t="s">
        <v>121</v>
      </c>
      <c r="I22" s="143" t="s">
        <v>122</v>
      </c>
      <c r="J22" s="143"/>
      <c r="K22" s="143" t="s">
        <v>123</v>
      </c>
      <c r="L22" s="143"/>
      <c r="M22" s="147" t="s">
        <v>87</v>
      </c>
      <c r="N22" s="161" t="s">
        <v>124</v>
      </c>
      <c r="O22" s="73"/>
      <c r="P22" s="81"/>
    </row>
    <row r="23" spans="2:16" x14ac:dyDescent="0.35">
      <c r="B23" s="142"/>
      <c r="C23" s="143"/>
      <c r="D23" s="142"/>
      <c r="E23" s="143"/>
      <c r="F23" s="159"/>
      <c r="G23" s="143"/>
      <c r="H23" s="143"/>
      <c r="I23" s="72" t="s">
        <v>125</v>
      </c>
      <c r="J23" s="72" t="s">
        <v>126</v>
      </c>
      <c r="K23" s="72" t="s">
        <v>127</v>
      </c>
      <c r="L23" s="72" t="s">
        <v>126</v>
      </c>
      <c r="M23" s="147"/>
      <c r="N23" s="161"/>
      <c r="O23" s="73"/>
      <c r="P23" s="81"/>
    </row>
    <row r="24" spans="2:16" x14ac:dyDescent="0.35">
      <c r="B24" s="6">
        <f>B23+1</f>
        <v>1</v>
      </c>
      <c r="C24" s="7">
        <v>32</v>
      </c>
      <c r="D24" s="8" t="s">
        <v>54</v>
      </c>
      <c r="E24" s="7">
        <v>69734</v>
      </c>
      <c r="F24" s="7" t="s">
        <v>55</v>
      </c>
      <c r="G24" s="7" t="s">
        <v>30</v>
      </c>
      <c r="H24" s="16">
        <v>2.4</v>
      </c>
      <c r="I24" s="75">
        <v>6.1</v>
      </c>
      <c r="J24" s="16">
        <v>350</v>
      </c>
      <c r="K24" s="16">
        <v>27</v>
      </c>
      <c r="L24" s="16">
        <v>98</v>
      </c>
      <c r="M24" s="78">
        <f t="shared" ref="M24:M28" si="2">J24+L24</f>
        <v>448</v>
      </c>
      <c r="N24" s="79">
        <v>1000</v>
      </c>
      <c r="O24" s="73"/>
      <c r="P24" s="81"/>
    </row>
    <row r="25" spans="2:16" x14ac:dyDescent="0.35">
      <c r="B25" s="6">
        <f t="shared" ref="B25:B28" si="3">B24+1</f>
        <v>2</v>
      </c>
      <c r="C25" s="7">
        <v>40</v>
      </c>
      <c r="D25" s="13" t="s">
        <v>70</v>
      </c>
      <c r="E25" s="14">
        <v>237241</v>
      </c>
      <c r="F25" s="15" t="s">
        <v>71</v>
      </c>
      <c r="G25" s="7" t="s">
        <v>30</v>
      </c>
      <c r="H25" s="16">
        <v>2.4</v>
      </c>
      <c r="I25" s="75">
        <v>6.03</v>
      </c>
      <c r="J25" s="16">
        <v>357</v>
      </c>
      <c r="K25" s="16">
        <v>635</v>
      </c>
      <c r="L25" s="16">
        <v>37</v>
      </c>
      <c r="M25" s="76">
        <f t="shared" si="2"/>
        <v>394</v>
      </c>
      <c r="N25" s="77">
        <v>879.5</v>
      </c>
    </row>
    <row r="26" spans="2:16" x14ac:dyDescent="0.35">
      <c r="B26" s="6">
        <f t="shared" si="3"/>
        <v>3</v>
      </c>
      <c r="C26" s="7">
        <v>41</v>
      </c>
      <c r="D26" s="13" t="s">
        <v>72</v>
      </c>
      <c r="E26" s="14">
        <v>23406</v>
      </c>
      <c r="F26" s="15" t="s">
        <v>73</v>
      </c>
      <c r="G26" s="7" t="s">
        <v>30</v>
      </c>
      <c r="H26" s="16">
        <v>2.4</v>
      </c>
      <c r="I26" s="75">
        <v>5.57</v>
      </c>
      <c r="J26" s="16">
        <v>357</v>
      </c>
      <c r="K26" s="16">
        <v>196</v>
      </c>
      <c r="L26" s="16">
        <v>81</v>
      </c>
      <c r="M26" s="76">
        <f t="shared" si="2"/>
        <v>438</v>
      </c>
      <c r="N26" s="77">
        <v>977.8</v>
      </c>
    </row>
    <row r="27" spans="2:16" x14ac:dyDescent="0.35">
      <c r="B27" s="6">
        <f t="shared" si="3"/>
        <v>4</v>
      </c>
      <c r="C27" s="7">
        <v>42</v>
      </c>
      <c r="D27" s="13" t="s">
        <v>74</v>
      </c>
      <c r="E27" s="14">
        <v>93566</v>
      </c>
      <c r="F27" s="15" t="s">
        <v>75</v>
      </c>
      <c r="G27" s="7" t="s">
        <v>30</v>
      </c>
      <c r="H27" s="16">
        <v>2.4</v>
      </c>
      <c r="I27" s="75">
        <v>6.02</v>
      </c>
      <c r="J27" s="16">
        <v>358</v>
      </c>
      <c r="K27" s="16">
        <v>159</v>
      </c>
      <c r="L27" s="16">
        <v>85</v>
      </c>
      <c r="M27" s="76">
        <f t="shared" si="2"/>
        <v>443</v>
      </c>
      <c r="N27" s="77">
        <v>988.8</v>
      </c>
    </row>
    <row r="28" spans="2:16" x14ac:dyDescent="0.35">
      <c r="B28" s="6">
        <f t="shared" si="3"/>
        <v>5</v>
      </c>
      <c r="C28" s="21">
        <v>49</v>
      </c>
      <c r="D28" s="22" t="s">
        <v>116</v>
      </c>
      <c r="E28" s="21">
        <v>118777</v>
      </c>
      <c r="F28" s="21" t="s">
        <v>117</v>
      </c>
      <c r="G28" s="21" t="s">
        <v>30</v>
      </c>
      <c r="H28" s="16">
        <v>2.4</v>
      </c>
      <c r="I28" s="75">
        <v>5.47</v>
      </c>
      <c r="J28" s="16">
        <v>347</v>
      </c>
      <c r="K28" s="16">
        <v>206</v>
      </c>
      <c r="L28" s="16">
        <v>80</v>
      </c>
      <c r="M28" s="76">
        <f t="shared" si="2"/>
        <v>427</v>
      </c>
      <c r="N28" s="77">
        <v>953.1</v>
      </c>
    </row>
    <row r="30" spans="2:16" x14ac:dyDescent="0.35">
      <c r="G30" s="160" t="s">
        <v>129</v>
      </c>
      <c r="H30" s="160"/>
    </row>
    <row r="31" spans="2:16" x14ac:dyDescent="0.35">
      <c r="B31" s="65" t="s">
        <v>120</v>
      </c>
      <c r="C31" s="66"/>
      <c r="D31" s="67"/>
      <c r="E31" s="66"/>
      <c r="F31" s="68"/>
      <c r="G31" s="66"/>
      <c r="H31" s="66"/>
      <c r="I31" s="69"/>
      <c r="J31" s="69"/>
      <c r="K31" s="69"/>
      <c r="L31" s="69"/>
      <c r="M31" s="70"/>
      <c r="N31" s="66"/>
    </row>
    <row r="32" spans="2:16" x14ac:dyDescent="0.35">
      <c r="B32" s="142" t="s">
        <v>6</v>
      </c>
      <c r="C32" s="143" t="s">
        <v>7</v>
      </c>
      <c r="D32" s="142" t="s">
        <v>8</v>
      </c>
      <c r="E32" s="143" t="s">
        <v>9</v>
      </c>
      <c r="F32" s="144" t="s">
        <v>98</v>
      </c>
      <c r="G32" s="143" t="s">
        <v>11</v>
      </c>
      <c r="H32" s="143" t="s">
        <v>121</v>
      </c>
      <c r="I32" s="143" t="s">
        <v>122</v>
      </c>
      <c r="J32" s="143"/>
      <c r="K32" s="143" t="s">
        <v>123</v>
      </c>
      <c r="L32" s="143"/>
      <c r="M32" s="147" t="s">
        <v>87</v>
      </c>
      <c r="N32" s="161" t="s">
        <v>124</v>
      </c>
    </row>
    <row r="33" spans="2:14" x14ac:dyDescent="0.35">
      <c r="B33" s="142"/>
      <c r="C33" s="143"/>
      <c r="D33" s="142"/>
      <c r="E33" s="143"/>
      <c r="F33" s="159"/>
      <c r="G33" s="143"/>
      <c r="H33" s="143"/>
      <c r="I33" s="72" t="s">
        <v>125</v>
      </c>
      <c r="J33" s="72" t="s">
        <v>126</v>
      </c>
      <c r="K33" s="72" t="s">
        <v>127</v>
      </c>
      <c r="L33" s="72" t="s">
        <v>126</v>
      </c>
      <c r="M33" s="147"/>
      <c r="N33" s="161"/>
    </row>
    <row r="34" spans="2:14" x14ac:dyDescent="0.35">
      <c r="B34" s="6">
        <f>B33+1</f>
        <v>1</v>
      </c>
      <c r="C34" s="21">
        <v>49</v>
      </c>
      <c r="D34" s="22" t="s">
        <v>116</v>
      </c>
      <c r="E34" s="21">
        <v>118777</v>
      </c>
      <c r="F34" s="21" t="s">
        <v>117</v>
      </c>
      <c r="G34" s="21" t="s">
        <v>30</v>
      </c>
      <c r="H34" s="16">
        <v>2.4</v>
      </c>
      <c r="I34" s="75">
        <v>6.1</v>
      </c>
      <c r="J34" s="16">
        <v>350</v>
      </c>
      <c r="K34" s="16">
        <v>219</v>
      </c>
      <c r="L34" s="16">
        <v>79</v>
      </c>
      <c r="M34" s="76">
        <f t="shared" ref="M34:M38" si="4">J34+L34</f>
        <v>429</v>
      </c>
      <c r="N34" s="77">
        <v>955.5</v>
      </c>
    </row>
    <row r="35" spans="2:14" x14ac:dyDescent="0.35">
      <c r="B35" s="6">
        <f t="shared" ref="B35:B38" si="5">B34+1</f>
        <v>2</v>
      </c>
      <c r="C35" s="7">
        <v>12</v>
      </c>
      <c r="D35" s="8" t="s">
        <v>26</v>
      </c>
      <c r="E35" s="7">
        <v>85413</v>
      </c>
      <c r="F35" s="12" t="s">
        <v>27</v>
      </c>
      <c r="G35" s="7" t="s">
        <v>21</v>
      </c>
      <c r="H35" s="16">
        <v>2.4</v>
      </c>
      <c r="I35" s="75">
        <v>6.01</v>
      </c>
      <c r="J35" s="16">
        <v>359</v>
      </c>
      <c r="K35" s="16">
        <v>135</v>
      </c>
      <c r="L35" s="16">
        <v>87</v>
      </c>
      <c r="M35" s="76">
        <f t="shared" si="4"/>
        <v>446</v>
      </c>
      <c r="N35" s="77">
        <v>993.3</v>
      </c>
    </row>
    <row r="36" spans="2:14" x14ac:dyDescent="0.35">
      <c r="B36" s="6">
        <f t="shared" si="5"/>
        <v>3</v>
      </c>
      <c r="C36" s="7">
        <v>10</v>
      </c>
      <c r="D36" s="8" t="s">
        <v>19</v>
      </c>
      <c r="E36" s="9">
        <v>76174</v>
      </c>
      <c r="F36" s="10" t="s">
        <v>20</v>
      </c>
      <c r="G36" s="7" t="s">
        <v>21</v>
      </c>
      <c r="H36" s="16">
        <v>2.4</v>
      </c>
      <c r="I36" s="75">
        <v>5.59</v>
      </c>
      <c r="J36" s="16">
        <v>359</v>
      </c>
      <c r="K36" s="16">
        <v>106</v>
      </c>
      <c r="L36" s="16">
        <v>90</v>
      </c>
      <c r="M36" s="76">
        <f t="shared" si="4"/>
        <v>449</v>
      </c>
      <c r="N36" s="79">
        <v>1000</v>
      </c>
    </row>
    <row r="37" spans="2:14" x14ac:dyDescent="0.35">
      <c r="B37" s="6">
        <f t="shared" si="5"/>
        <v>4</v>
      </c>
      <c r="C37" s="7">
        <v>41</v>
      </c>
      <c r="D37" s="13" t="s">
        <v>72</v>
      </c>
      <c r="E37" s="14">
        <v>23406</v>
      </c>
      <c r="F37" s="15" t="s">
        <v>73</v>
      </c>
      <c r="G37" s="7" t="s">
        <v>30</v>
      </c>
      <c r="H37" s="16">
        <v>2.4</v>
      </c>
      <c r="I37" s="75">
        <v>6</v>
      </c>
      <c r="J37" s="16">
        <v>360</v>
      </c>
      <c r="K37" s="16">
        <v>155</v>
      </c>
      <c r="L37" s="16">
        <v>85</v>
      </c>
      <c r="M37" s="76">
        <f t="shared" si="4"/>
        <v>445</v>
      </c>
      <c r="N37" s="77">
        <v>991.1</v>
      </c>
    </row>
    <row r="38" spans="2:14" x14ac:dyDescent="0.35">
      <c r="B38" s="6">
        <f t="shared" si="5"/>
        <v>5</v>
      </c>
      <c r="C38" s="7">
        <v>27</v>
      </c>
      <c r="D38" s="8" t="s">
        <v>46</v>
      </c>
      <c r="E38" s="7">
        <v>109719</v>
      </c>
      <c r="F38" s="12" t="s">
        <v>47</v>
      </c>
      <c r="G38" s="7" t="s">
        <v>30</v>
      </c>
      <c r="H38" s="16">
        <v>2.4</v>
      </c>
      <c r="I38" s="75">
        <v>6.03</v>
      </c>
      <c r="J38" s="16">
        <v>357</v>
      </c>
      <c r="K38" s="16" t="s">
        <v>90</v>
      </c>
      <c r="L38" s="16">
        <v>0</v>
      </c>
      <c r="M38" s="76">
        <f t="shared" si="4"/>
        <v>357</v>
      </c>
      <c r="N38" s="77">
        <v>795.1</v>
      </c>
    </row>
    <row r="39" spans="2:14" x14ac:dyDescent="0.35">
      <c r="B39" s="82"/>
      <c r="C39" s="83"/>
      <c r="D39" s="18"/>
      <c r="E39" s="83"/>
      <c r="F39" s="84"/>
      <c r="G39" s="83"/>
      <c r="H39" s="83"/>
      <c r="I39" s="73"/>
      <c r="J39" s="73"/>
      <c r="K39" s="73"/>
      <c r="L39" s="73"/>
      <c r="M39" s="73"/>
      <c r="N39" s="73"/>
    </row>
    <row r="40" spans="2:14" x14ac:dyDescent="0.35">
      <c r="B40" s="82"/>
      <c r="C40" s="83"/>
      <c r="D40" s="39"/>
      <c r="E40" s="19"/>
      <c r="F40" s="84"/>
      <c r="G40" s="85"/>
      <c r="H40" s="85"/>
      <c r="I40" s="86"/>
      <c r="J40" s="86"/>
      <c r="K40" s="86"/>
      <c r="L40" s="86"/>
      <c r="M40" s="73"/>
      <c r="N40" s="86"/>
    </row>
    <row r="41" spans="2:14" x14ac:dyDescent="0.35">
      <c r="B41" s="65" t="s">
        <v>128</v>
      </c>
      <c r="C41" s="66"/>
      <c r="D41" s="67"/>
      <c r="E41" s="66"/>
      <c r="F41" s="68"/>
      <c r="G41" s="66"/>
      <c r="H41" s="66"/>
      <c r="I41" s="69"/>
      <c r="J41" s="69"/>
      <c r="K41" s="69"/>
      <c r="L41" s="69"/>
      <c r="M41" s="70"/>
      <c r="N41" s="66"/>
    </row>
    <row r="42" spans="2:14" x14ac:dyDescent="0.35">
      <c r="B42" s="142" t="s">
        <v>6</v>
      </c>
      <c r="C42" s="143" t="s">
        <v>7</v>
      </c>
      <c r="D42" s="142" t="s">
        <v>8</v>
      </c>
      <c r="E42" s="143" t="s">
        <v>9</v>
      </c>
      <c r="F42" s="144" t="s">
        <v>98</v>
      </c>
      <c r="G42" s="143" t="s">
        <v>11</v>
      </c>
      <c r="H42" s="143" t="s">
        <v>121</v>
      </c>
      <c r="I42" s="143" t="s">
        <v>122</v>
      </c>
      <c r="J42" s="143"/>
      <c r="K42" s="143" t="s">
        <v>123</v>
      </c>
      <c r="L42" s="143"/>
      <c r="M42" s="147" t="s">
        <v>87</v>
      </c>
      <c r="N42" s="161" t="s">
        <v>124</v>
      </c>
    </row>
    <row r="43" spans="2:14" x14ac:dyDescent="0.35">
      <c r="B43" s="142"/>
      <c r="C43" s="143"/>
      <c r="D43" s="142"/>
      <c r="E43" s="143"/>
      <c r="F43" s="159"/>
      <c r="G43" s="143"/>
      <c r="H43" s="143"/>
      <c r="I43" s="72" t="s">
        <v>125</v>
      </c>
      <c r="J43" s="72" t="s">
        <v>126</v>
      </c>
      <c r="K43" s="72" t="s">
        <v>127</v>
      </c>
      <c r="L43" s="72" t="s">
        <v>126</v>
      </c>
      <c r="M43" s="147"/>
      <c r="N43" s="161"/>
    </row>
    <row r="44" spans="2:14" x14ac:dyDescent="0.35">
      <c r="B44" s="6">
        <f>B43+1</f>
        <v>1</v>
      </c>
      <c r="C44" s="7">
        <v>32</v>
      </c>
      <c r="D44" s="8" t="s">
        <v>54</v>
      </c>
      <c r="E44" s="7">
        <v>69734</v>
      </c>
      <c r="F44" s="7" t="s">
        <v>55</v>
      </c>
      <c r="G44" s="7" t="s">
        <v>30</v>
      </c>
      <c r="H44" s="16">
        <v>2.4</v>
      </c>
      <c r="I44" s="75">
        <v>6.09</v>
      </c>
      <c r="J44" s="16">
        <v>351</v>
      </c>
      <c r="K44" s="16">
        <v>62</v>
      </c>
      <c r="L44" s="16">
        <v>94</v>
      </c>
      <c r="M44" s="76">
        <f t="shared" ref="M44:M48" si="6">J44+L44</f>
        <v>445</v>
      </c>
      <c r="N44" s="77">
        <v>980.2</v>
      </c>
    </row>
    <row r="45" spans="2:14" x14ac:dyDescent="0.35">
      <c r="B45" s="6">
        <f t="shared" ref="B45:B48" si="7">B44+1</f>
        <v>2</v>
      </c>
      <c r="C45" s="7">
        <v>40</v>
      </c>
      <c r="D45" s="13" t="s">
        <v>70</v>
      </c>
      <c r="E45" s="14">
        <v>237241</v>
      </c>
      <c r="F45" s="15" t="s">
        <v>71</v>
      </c>
      <c r="G45" s="7" t="s">
        <v>30</v>
      </c>
      <c r="H45" s="16">
        <v>2.4</v>
      </c>
      <c r="I45" s="75">
        <v>6.03</v>
      </c>
      <c r="J45" s="16">
        <v>357</v>
      </c>
      <c r="K45" s="16">
        <v>95</v>
      </c>
      <c r="L45" s="16">
        <v>91</v>
      </c>
      <c r="M45" s="76">
        <f t="shared" si="6"/>
        <v>448</v>
      </c>
      <c r="N45" s="77">
        <v>986.8</v>
      </c>
    </row>
    <row r="46" spans="2:14" x14ac:dyDescent="0.35">
      <c r="B46" s="6">
        <f t="shared" si="7"/>
        <v>3</v>
      </c>
      <c r="C46" s="7">
        <v>42</v>
      </c>
      <c r="D46" s="13" t="s">
        <v>74</v>
      </c>
      <c r="E46" s="14">
        <v>93566</v>
      </c>
      <c r="F46" s="15" t="s">
        <v>75</v>
      </c>
      <c r="G46" s="7" t="s">
        <v>30</v>
      </c>
      <c r="H46" s="16">
        <v>2.4</v>
      </c>
      <c r="I46" s="75">
        <v>6.01</v>
      </c>
      <c r="J46" s="16">
        <v>359</v>
      </c>
      <c r="K46" s="16">
        <v>291</v>
      </c>
      <c r="L46" s="16">
        <v>71</v>
      </c>
      <c r="M46" s="76">
        <f t="shared" si="6"/>
        <v>430</v>
      </c>
      <c r="N46" s="77">
        <v>947.1</v>
      </c>
    </row>
    <row r="47" spans="2:14" x14ac:dyDescent="0.35">
      <c r="B47" s="6">
        <f t="shared" si="7"/>
        <v>4</v>
      </c>
      <c r="C47" s="7">
        <v>13</v>
      </c>
      <c r="D47" s="13" t="s">
        <v>48</v>
      </c>
      <c r="E47" s="10" t="s">
        <v>49</v>
      </c>
      <c r="F47" s="16">
        <v>1213</v>
      </c>
      <c r="G47" s="7" t="s">
        <v>30</v>
      </c>
      <c r="H47" s="16">
        <v>2.4</v>
      </c>
      <c r="I47" s="75">
        <v>6.01</v>
      </c>
      <c r="J47" s="16">
        <v>359</v>
      </c>
      <c r="K47" s="16">
        <v>63</v>
      </c>
      <c r="L47" s="16">
        <v>94</v>
      </c>
      <c r="M47" s="76">
        <f t="shared" si="6"/>
        <v>453</v>
      </c>
      <c r="N47" s="77">
        <v>997.8</v>
      </c>
    </row>
    <row r="48" spans="2:14" x14ac:dyDescent="0.35">
      <c r="B48" s="6">
        <f t="shared" si="7"/>
        <v>5</v>
      </c>
      <c r="C48" s="7">
        <v>23</v>
      </c>
      <c r="D48" s="13" t="s">
        <v>38</v>
      </c>
      <c r="E48" s="14">
        <v>21850</v>
      </c>
      <c r="F48" s="15" t="s">
        <v>39</v>
      </c>
      <c r="G48" s="7" t="s">
        <v>30</v>
      </c>
      <c r="H48" s="16">
        <v>2.4</v>
      </c>
      <c r="I48" s="75">
        <v>6.02</v>
      </c>
      <c r="J48" s="16">
        <v>358</v>
      </c>
      <c r="K48" s="16">
        <v>45</v>
      </c>
      <c r="L48" s="16">
        <v>96</v>
      </c>
      <c r="M48" s="78">
        <f t="shared" si="6"/>
        <v>454</v>
      </c>
      <c r="N48" s="79">
        <v>1000</v>
      </c>
    </row>
    <row r="50" spans="2:14" x14ac:dyDescent="0.35">
      <c r="G50" s="160" t="s">
        <v>130</v>
      </c>
      <c r="H50" s="160"/>
    </row>
    <row r="51" spans="2:14" x14ac:dyDescent="0.35">
      <c r="B51" s="65" t="s">
        <v>120</v>
      </c>
      <c r="C51" s="66"/>
      <c r="D51" s="67"/>
      <c r="E51" s="66"/>
      <c r="F51" s="68"/>
      <c r="G51" s="66"/>
      <c r="H51" s="66"/>
      <c r="I51" s="69"/>
      <c r="J51" s="69"/>
      <c r="K51" s="69"/>
      <c r="L51" s="69"/>
      <c r="M51" s="70"/>
      <c r="N51" s="66"/>
    </row>
    <row r="52" spans="2:14" x14ac:dyDescent="0.35">
      <c r="B52" s="142" t="s">
        <v>6</v>
      </c>
      <c r="C52" s="143" t="s">
        <v>7</v>
      </c>
      <c r="D52" s="142" t="s">
        <v>8</v>
      </c>
      <c r="E52" s="143" t="s">
        <v>9</v>
      </c>
      <c r="F52" s="144" t="s">
        <v>98</v>
      </c>
      <c r="G52" s="143" t="s">
        <v>11</v>
      </c>
      <c r="H52" s="143" t="s">
        <v>121</v>
      </c>
      <c r="I52" s="143" t="s">
        <v>122</v>
      </c>
      <c r="J52" s="143"/>
      <c r="K52" s="143" t="s">
        <v>123</v>
      </c>
      <c r="L52" s="143"/>
      <c r="M52" s="147" t="s">
        <v>87</v>
      </c>
      <c r="N52" s="161" t="s">
        <v>124</v>
      </c>
    </row>
    <row r="53" spans="2:14" x14ac:dyDescent="0.35">
      <c r="B53" s="142"/>
      <c r="C53" s="143"/>
      <c r="D53" s="142"/>
      <c r="E53" s="143"/>
      <c r="F53" s="159"/>
      <c r="G53" s="143"/>
      <c r="H53" s="143"/>
      <c r="I53" s="72" t="s">
        <v>125</v>
      </c>
      <c r="J53" s="72" t="s">
        <v>126</v>
      </c>
      <c r="K53" s="72" t="s">
        <v>127</v>
      </c>
      <c r="L53" s="72" t="s">
        <v>126</v>
      </c>
      <c r="M53" s="147"/>
      <c r="N53" s="161"/>
    </row>
    <row r="54" spans="2:14" x14ac:dyDescent="0.35">
      <c r="B54" s="6">
        <f>B53+1</f>
        <v>1</v>
      </c>
      <c r="C54" s="21">
        <v>49</v>
      </c>
      <c r="D54" s="22" t="s">
        <v>116</v>
      </c>
      <c r="E54" s="21">
        <v>118777</v>
      </c>
      <c r="F54" s="21" t="s">
        <v>117</v>
      </c>
      <c r="G54" s="21" t="s">
        <v>30</v>
      </c>
      <c r="H54" s="16">
        <v>2.4</v>
      </c>
      <c r="I54" s="75">
        <v>5.59</v>
      </c>
      <c r="J54" s="16">
        <v>359</v>
      </c>
      <c r="K54" s="16">
        <v>542</v>
      </c>
      <c r="L54" s="16">
        <v>46</v>
      </c>
      <c r="M54" s="76">
        <f t="shared" ref="M54:M58" si="8">J54+L54</f>
        <v>405</v>
      </c>
      <c r="N54" s="77">
        <v>898</v>
      </c>
    </row>
    <row r="55" spans="2:14" x14ac:dyDescent="0.35">
      <c r="B55" s="6">
        <f t="shared" ref="B55:B58" si="9">B54+1</f>
        <v>2</v>
      </c>
      <c r="C55" s="7">
        <v>12</v>
      </c>
      <c r="D55" s="8" t="s">
        <v>26</v>
      </c>
      <c r="E55" s="7">
        <v>85413</v>
      </c>
      <c r="F55" s="12" t="s">
        <v>27</v>
      </c>
      <c r="G55" s="7" t="s">
        <v>21</v>
      </c>
      <c r="H55" s="16">
        <v>2.4</v>
      </c>
      <c r="I55" s="75">
        <v>5.58</v>
      </c>
      <c r="J55" s="16">
        <v>358</v>
      </c>
      <c r="K55" s="16">
        <v>139</v>
      </c>
      <c r="L55" s="16">
        <v>87</v>
      </c>
      <c r="M55" s="76">
        <f t="shared" si="8"/>
        <v>445</v>
      </c>
      <c r="N55" s="77">
        <v>986.7</v>
      </c>
    </row>
    <row r="56" spans="2:14" x14ac:dyDescent="0.35">
      <c r="B56" s="6">
        <f t="shared" si="9"/>
        <v>3</v>
      </c>
      <c r="C56" s="7">
        <v>40</v>
      </c>
      <c r="D56" s="13" t="s">
        <v>70</v>
      </c>
      <c r="E56" s="14">
        <v>237241</v>
      </c>
      <c r="F56" s="15" t="s">
        <v>71</v>
      </c>
      <c r="G56" s="7" t="s">
        <v>30</v>
      </c>
      <c r="H56" s="16">
        <v>2.4</v>
      </c>
      <c r="I56" s="75">
        <v>6.03</v>
      </c>
      <c r="J56" s="16">
        <v>357</v>
      </c>
      <c r="K56" s="16">
        <v>68</v>
      </c>
      <c r="L56" s="16">
        <v>94</v>
      </c>
      <c r="M56" s="78">
        <f t="shared" si="8"/>
        <v>451</v>
      </c>
      <c r="N56" s="79">
        <v>1000</v>
      </c>
    </row>
    <row r="57" spans="2:14" x14ac:dyDescent="0.35">
      <c r="B57" s="6">
        <f t="shared" si="9"/>
        <v>4</v>
      </c>
      <c r="C57" s="7">
        <v>32</v>
      </c>
      <c r="D57" s="8" t="s">
        <v>54</v>
      </c>
      <c r="E57" s="7">
        <v>69734</v>
      </c>
      <c r="F57" s="7" t="s">
        <v>55</v>
      </c>
      <c r="G57" s="7" t="s">
        <v>30</v>
      </c>
      <c r="H57" s="16">
        <v>2.4</v>
      </c>
      <c r="I57" s="75">
        <v>4.5199999999999996</v>
      </c>
      <c r="J57" s="16">
        <v>292</v>
      </c>
      <c r="K57" s="16">
        <v>70</v>
      </c>
      <c r="L57" s="16">
        <v>94</v>
      </c>
      <c r="M57" s="76">
        <f t="shared" si="8"/>
        <v>386</v>
      </c>
      <c r="N57" s="77">
        <v>855.9</v>
      </c>
    </row>
    <row r="58" spans="2:14" x14ac:dyDescent="0.35">
      <c r="B58" s="6">
        <f t="shared" si="9"/>
        <v>5</v>
      </c>
      <c r="C58" s="7">
        <v>42</v>
      </c>
      <c r="D58" s="13" t="s">
        <v>74</v>
      </c>
      <c r="E58" s="14">
        <v>93566</v>
      </c>
      <c r="F58" s="15" t="s">
        <v>75</v>
      </c>
      <c r="G58" s="7" t="s">
        <v>30</v>
      </c>
      <c r="H58" s="16">
        <v>2.4</v>
      </c>
      <c r="I58" s="75">
        <v>6.05</v>
      </c>
      <c r="J58" s="16">
        <v>355</v>
      </c>
      <c r="K58" s="16">
        <v>59</v>
      </c>
      <c r="L58" s="16">
        <v>95</v>
      </c>
      <c r="M58" s="76">
        <f t="shared" si="8"/>
        <v>450</v>
      </c>
      <c r="N58" s="77">
        <v>997.8</v>
      </c>
    </row>
    <row r="59" spans="2:14" x14ac:dyDescent="0.35">
      <c r="B59" s="82"/>
      <c r="C59" s="83"/>
      <c r="D59" s="18"/>
      <c r="E59" s="83"/>
      <c r="F59" s="84"/>
      <c r="G59" s="83"/>
      <c r="H59" s="83"/>
      <c r="I59" s="73"/>
      <c r="J59" s="73"/>
      <c r="K59" s="73"/>
      <c r="L59" s="73"/>
      <c r="M59" s="73"/>
      <c r="N59" s="73"/>
    </row>
    <row r="60" spans="2:14" x14ac:dyDescent="0.35">
      <c r="B60" s="82"/>
      <c r="C60" s="83"/>
      <c r="D60" s="39"/>
      <c r="E60" s="19"/>
      <c r="F60" s="84"/>
      <c r="G60" s="85"/>
      <c r="H60" s="85"/>
      <c r="I60" s="86"/>
      <c r="J60" s="86"/>
      <c r="K60" s="86"/>
      <c r="L60" s="86"/>
      <c r="M60" s="73"/>
      <c r="N60" s="86"/>
    </row>
    <row r="61" spans="2:14" x14ac:dyDescent="0.35">
      <c r="B61" s="65" t="s">
        <v>128</v>
      </c>
      <c r="C61" s="66"/>
      <c r="D61" s="67"/>
      <c r="E61" s="66"/>
      <c r="F61" s="68"/>
      <c r="G61" s="66"/>
      <c r="H61" s="66"/>
      <c r="I61" s="69"/>
      <c r="J61" s="69"/>
      <c r="K61" s="69"/>
      <c r="L61" s="69"/>
      <c r="M61" s="70"/>
      <c r="N61" s="66"/>
    </row>
    <row r="62" spans="2:14" x14ac:dyDescent="0.35">
      <c r="B62" s="142" t="s">
        <v>6</v>
      </c>
      <c r="C62" s="143" t="s">
        <v>7</v>
      </c>
      <c r="D62" s="142" t="s">
        <v>8</v>
      </c>
      <c r="E62" s="143" t="s">
        <v>9</v>
      </c>
      <c r="F62" s="144" t="s">
        <v>98</v>
      </c>
      <c r="G62" s="143" t="s">
        <v>11</v>
      </c>
      <c r="H62" s="143" t="s">
        <v>121</v>
      </c>
      <c r="I62" s="143" t="s">
        <v>122</v>
      </c>
      <c r="J62" s="143"/>
      <c r="K62" s="143" t="s">
        <v>123</v>
      </c>
      <c r="L62" s="143"/>
      <c r="M62" s="147" t="s">
        <v>87</v>
      </c>
      <c r="N62" s="161" t="s">
        <v>124</v>
      </c>
    </row>
    <row r="63" spans="2:14" x14ac:dyDescent="0.35">
      <c r="B63" s="142"/>
      <c r="C63" s="143"/>
      <c r="D63" s="142"/>
      <c r="E63" s="143"/>
      <c r="F63" s="159"/>
      <c r="G63" s="143"/>
      <c r="H63" s="143"/>
      <c r="I63" s="72" t="s">
        <v>125</v>
      </c>
      <c r="J63" s="72" t="s">
        <v>126</v>
      </c>
      <c r="K63" s="72" t="s">
        <v>127</v>
      </c>
      <c r="L63" s="72" t="s">
        <v>126</v>
      </c>
      <c r="M63" s="147"/>
      <c r="N63" s="161"/>
    </row>
    <row r="64" spans="2:14" x14ac:dyDescent="0.35">
      <c r="B64" s="6">
        <f>B63+1</f>
        <v>1</v>
      </c>
      <c r="C64" s="7">
        <v>10</v>
      </c>
      <c r="D64" s="8" t="s">
        <v>19</v>
      </c>
      <c r="E64" s="9">
        <v>76174</v>
      </c>
      <c r="F64" s="10" t="s">
        <v>20</v>
      </c>
      <c r="G64" s="7" t="s">
        <v>21</v>
      </c>
      <c r="H64" s="16">
        <v>2.4</v>
      </c>
      <c r="I64" s="75">
        <v>5.44</v>
      </c>
      <c r="J64" s="16">
        <v>344</v>
      </c>
      <c r="K64" s="16" t="s">
        <v>90</v>
      </c>
      <c r="L64" s="16">
        <v>0</v>
      </c>
      <c r="M64" s="76">
        <f t="shared" ref="M64:M68" si="10">J64+L64</f>
        <v>344</v>
      </c>
      <c r="N64" s="77">
        <v>766.1</v>
      </c>
    </row>
    <row r="65" spans="2:14" x14ac:dyDescent="0.35">
      <c r="B65" s="6">
        <f t="shared" ref="B65:B68" si="11">B64+1</f>
        <v>2</v>
      </c>
      <c r="C65" s="7">
        <v>41</v>
      </c>
      <c r="D65" s="13" t="s">
        <v>72</v>
      </c>
      <c r="E65" s="14">
        <v>23406</v>
      </c>
      <c r="F65" s="15" t="s">
        <v>73</v>
      </c>
      <c r="G65" s="7" t="s">
        <v>30</v>
      </c>
      <c r="H65" s="16">
        <v>2.4</v>
      </c>
      <c r="I65" s="75">
        <v>6</v>
      </c>
      <c r="J65" s="16">
        <v>360</v>
      </c>
      <c r="K65" s="16">
        <v>225</v>
      </c>
      <c r="L65" s="16">
        <v>78</v>
      </c>
      <c r="M65" s="76">
        <f t="shared" si="10"/>
        <v>438</v>
      </c>
      <c r="N65" s="77">
        <v>975.5</v>
      </c>
    </row>
    <row r="66" spans="2:14" x14ac:dyDescent="0.35">
      <c r="B66" s="6">
        <f t="shared" si="11"/>
        <v>3</v>
      </c>
      <c r="C66" s="7">
        <v>23</v>
      </c>
      <c r="D66" s="13" t="s">
        <v>38</v>
      </c>
      <c r="E66" s="14">
        <v>21850</v>
      </c>
      <c r="F66" s="15" t="s">
        <v>39</v>
      </c>
      <c r="G66" s="7" t="s">
        <v>30</v>
      </c>
      <c r="H66" s="16">
        <v>2.4</v>
      </c>
      <c r="I66" s="75">
        <v>5.44</v>
      </c>
      <c r="J66" s="16">
        <v>344</v>
      </c>
      <c r="K66" s="16">
        <v>699</v>
      </c>
      <c r="L66" s="16">
        <v>31</v>
      </c>
      <c r="M66" s="76">
        <f t="shared" si="10"/>
        <v>375</v>
      </c>
      <c r="N66" s="77">
        <v>835.2</v>
      </c>
    </row>
    <row r="67" spans="2:14" x14ac:dyDescent="0.35">
      <c r="B67" s="6">
        <f t="shared" si="11"/>
        <v>4</v>
      </c>
      <c r="C67" s="7">
        <v>27</v>
      </c>
      <c r="D67" s="8" t="s">
        <v>46</v>
      </c>
      <c r="E67" s="7">
        <v>109719</v>
      </c>
      <c r="F67" s="12" t="s">
        <v>47</v>
      </c>
      <c r="G67" s="7" t="s">
        <v>30</v>
      </c>
      <c r="H67" s="16">
        <v>2.4</v>
      </c>
      <c r="I67" s="75">
        <v>5.17</v>
      </c>
      <c r="J67" s="16">
        <v>317</v>
      </c>
      <c r="K67" s="16" t="s">
        <v>90</v>
      </c>
      <c r="L67" s="16">
        <v>0</v>
      </c>
      <c r="M67" s="76">
        <f t="shared" si="10"/>
        <v>317</v>
      </c>
      <c r="N67" s="77">
        <v>706</v>
      </c>
    </row>
    <row r="68" spans="2:14" x14ac:dyDescent="0.35">
      <c r="B68" s="6">
        <f t="shared" si="11"/>
        <v>5</v>
      </c>
      <c r="C68" s="7">
        <v>13</v>
      </c>
      <c r="D68" s="13" t="s">
        <v>48</v>
      </c>
      <c r="E68" s="10" t="s">
        <v>49</v>
      </c>
      <c r="F68" s="16">
        <v>1213</v>
      </c>
      <c r="G68" s="7" t="s">
        <v>30</v>
      </c>
      <c r="H68" s="16">
        <v>2.4</v>
      </c>
      <c r="I68" s="75">
        <v>6.01</v>
      </c>
      <c r="J68" s="16">
        <v>359</v>
      </c>
      <c r="K68" s="16">
        <v>105</v>
      </c>
      <c r="L68" s="16">
        <v>90</v>
      </c>
      <c r="M68" s="78">
        <f t="shared" si="10"/>
        <v>449</v>
      </c>
      <c r="N68" s="79">
        <v>1000</v>
      </c>
    </row>
    <row r="70" spans="2:14" x14ac:dyDescent="0.35">
      <c r="G70" s="160" t="s">
        <v>131</v>
      </c>
      <c r="H70" s="160"/>
    </row>
    <row r="71" spans="2:14" x14ac:dyDescent="0.35">
      <c r="B71" s="65" t="s">
        <v>120</v>
      </c>
      <c r="C71" s="66"/>
      <c r="D71" s="67"/>
      <c r="E71" s="66"/>
      <c r="F71" s="68"/>
      <c r="G71" s="66"/>
      <c r="H71" s="66"/>
      <c r="I71" s="69"/>
      <c r="J71" s="69"/>
      <c r="K71" s="69"/>
      <c r="L71" s="69"/>
      <c r="M71" s="70"/>
      <c r="N71" s="66"/>
    </row>
    <row r="72" spans="2:14" x14ac:dyDescent="0.35">
      <c r="B72" s="142" t="s">
        <v>6</v>
      </c>
      <c r="C72" s="143" t="s">
        <v>7</v>
      </c>
      <c r="D72" s="142" t="s">
        <v>8</v>
      </c>
      <c r="E72" s="143" t="s">
        <v>9</v>
      </c>
      <c r="F72" s="144" t="s">
        <v>98</v>
      </c>
      <c r="G72" s="143" t="s">
        <v>11</v>
      </c>
      <c r="H72" s="143" t="s">
        <v>121</v>
      </c>
      <c r="I72" s="143" t="s">
        <v>122</v>
      </c>
      <c r="J72" s="143"/>
      <c r="K72" s="143" t="s">
        <v>123</v>
      </c>
      <c r="L72" s="143"/>
      <c r="M72" s="147" t="s">
        <v>87</v>
      </c>
      <c r="N72" s="161" t="s">
        <v>124</v>
      </c>
    </row>
    <row r="73" spans="2:14" x14ac:dyDescent="0.35">
      <c r="B73" s="142"/>
      <c r="C73" s="143"/>
      <c r="D73" s="142"/>
      <c r="E73" s="143"/>
      <c r="F73" s="159"/>
      <c r="G73" s="143"/>
      <c r="H73" s="143"/>
      <c r="I73" s="72" t="s">
        <v>125</v>
      </c>
      <c r="J73" s="72" t="s">
        <v>126</v>
      </c>
      <c r="K73" s="72" t="s">
        <v>127</v>
      </c>
      <c r="L73" s="72" t="s">
        <v>126</v>
      </c>
      <c r="M73" s="147"/>
      <c r="N73" s="161"/>
    </row>
    <row r="74" spans="2:14" x14ac:dyDescent="0.35">
      <c r="B74" s="6">
        <f>B73+1</f>
        <v>1</v>
      </c>
      <c r="C74" s="7">
        <v>42</v>
      </c>
      <c r="D74" s="13" t="s">
        <v>74</v>
      </c>
      <c r="E74" s="14">
        <v>93566</v>
      </c>
      <c r="F74" s="15" t="s">
        <v>75</v>
      </c>
      <c r="G74" s="7" t="s">
        <v>30</v>
      </c>
      <c r="H74" s="16">
        <v>2.4</v>
      </c>
      <c r="I74" s="75">
        <v>5.27</v>
      </c>
      <c r="J74" s="16">
        <v>327</v>
      </c>
      <c r="K74" s="16">
        <v>400</v>
      </c>
      <c r="L74" s="16">
        <v>61</v>
      </c>
      <c r="M74" s="76">
        <f t="shared" ref="M74:M78" si="12">J74+L74</f>
        <v>388</v>
      </c>
      <c r="N74" s="77">
        <v>919.4</v>
      </c>
    </row>
    <row r="75" spans="2:14" x14ac:dyDescent="0.35">
      <c r="B75" s="6">
        <f t="shared" ref="B75:B78" si="13">B74+1</f>
        <v>2</v>
      </c>
      <c r="C75" s="7">
        <v>41</v>
      </c>
      <c r="D75" s="13" t="s">
        <v>72</v>
      </c>
      <c r="E75" s="14">
        <v>23406</v>
      </c>
      <c r="F75" s="15" t="s">
        <v>73</v>
      </c>
      <c r="G75" s="7" t="s">
        <v>30</v>
      </c>
      <c r="H75" s="16">
        <v>2.4</v>
      </c>
      <c r="I75" s="75">
        <v>5.59</v>
      </c>
      <c r="J75" s="16">
        <v>359</v>
      </c>
      <c r="K75" s="16">
        <v>379</v>
      </c>
      <c r="L75" s="16">
        <v>63</v>
      </c>
      <c r="M75" s="78">
        <f t="shared" si="12"/>
        <v>422</v>
      </c>
      <c r="N75" s="79">
        <v>1000</v>
      </c>
    </row>
    <row r="76" spans="2:14" x14ac:dyDescent="0.35">
      <c r="B76" s="6">
        <f t="shared" si="13"/>
        <v>3</v>
      </c>
      <c r="C76" s="7">
        <v>12</v>
      </c>
      <c r="D76" s="8" t="s">
        <v>26</v>
      </c>
      <c r="E76" s="7">
        <v>85413</v>
      </c>
      <c r="F76" s="12" t="s">
        <v>27</v>
      </c>
      <c r="G76" s="7" t="s">
        <v>21</v>
      </c>
      <c r="H76" s="16">
        <v>2.4</v>
      </c>
      <c r="I76" s="75">
        <v>4.5199999999999996</v>
      </c>
      <c r="J76" s="16">
        <v>292</v>
      </c>
      <c r="K76" s="16">
        <v>82</v>
      </c>
      <c r="L76" s="16">
        <v>92</v>
      </c>
      <c r="M76" s="76">
        <f t="shared" si="12"/>
        <v>384</v>
      </c>
      <c r="N76" s="77">
        <v>910</v>
      </c>
    </row>
    <row r="77" spans="2:14" x14ac:dyDescent="0.35">
      <c r="B77" s="6">
        <f t="shared" si="13"/>
        <v>4</v>
      </c>
      <c r="C77" s="7">
        <v>27</v>
      </c>
      <c r="D77" s="8" t="s">
        <v>46</v>
      </c>
      <c r="E77" s="7">
        <v>109719</v>
      </c>
      <c r="F77" s="12" t="s">
        <v>47</v>
      </c>
      <c r="G77" s="7" t="s">
        <v>30</v>
      </c>
      <c r="H77" s="16">
        <v>2.4</v>
      </c>
      <c r="I77" s="75">
        <v>5.4</v>
      </c>
      <c r="J77" s="16">
        <v>340</v>
      </c>
      <c r="K77" s="16" t="s">
        <v>90</v>
      </c>
      <c r="L77" s="16">
        <v>0</v>
      </c>
      <c r="M77" s="76">
        <f t="shared" si="12"/>
        <v>340</v>
      </c>
      <c r="N77" s="77">
        <v>805.7</v>
      </c>
    </row>
    <row r="78" spans="2:14" x14ac:dyDescent="0.35">
      <c r="B78" s="6">
        <f t="shared" si="13"/>
        <v>5</v>
      </c>
      <c r="C78" s="7">
        <v>10</v>
      </c>
      <c r="D78" s="8" t="s">
        <v>19</v>
      </c>
      <c r="E78" s="9">
        <v>76174</v>
      </c>
      <c r="F78" s="10" t="s">
        <v>20</v>
      </c>
      <c r="G78" s="7" t="s">
        <v>21</v>
      </c>
      <c r="H78" s="16">
        <v>2.4</v>
      </c>
      <c r="I78" s="75">
        <v>5.53</v>
      </c>
      <c r="J78" s="16">
        <v>353</v>
      </c>
      <c r="K78" s="16" t="s">
        <v>90</v>
      </c>
      <c r="L78" s="16">
        <v>0</v>
      </c>
      <c r="M78" s="76">
        <f t="shared" si="12"/>
        <v>353</v>
      </c>
      <c r="N78" s="77">
        <v>836.5</v>
      </c>
    </row>
    <row r="79" spans="2:14" x14ac:dyDescent="0.35">
      <c r="B79" s="82"/>
      <c r="C79" s="83"/>
      <c r="D79" s="18"/>
      <c r="E79" s="83"/>
      <c r="F79" s="84"/>
      <c r="G79" s="83"/>
      <c r="H79" s="83"/>
      <c r="I79" s="73"/>
      <c r="J79" s="73"/>
      <c r="K79" s="73"/>
      <c r="L79" s="73"/>
      <c r="M79" s="73"/>
      <c r="N79" s="73"/>
    </row>
    <row r="80" spans="2:14" x14ac:dyDescent="0.35">
      <c r="B80" s="82"/>
      <c r="C80" s="83"/>
      <c r="D80" s="39"/>
      <c r="E80" s="19"/>
      <c r="F80" s="84"/>
      <c r="G80" s="85"/>
      <c r="H80" s="85"/>
      <c r="I80" s="86"/>
      <c r="J80" s="86"/>
      <c r="K80" s="86"/>
      <c r="L80" s="86"/>
      <c r="M80" s="73"/>
      <c r="N80" s="86"/>
    </row>
    <row r="81" spans="2:14" x14ac:dyDescent="0.35">
      <c r="B81" s="65" t="s">
        <v>128</v>
      </c>
      <c r="C81" s="66"/>
      <c r="D81" s="67"/>
      <c r="E81" s="66"/>
      <c r="F81" s="68"/>
      <c r="G81" s="66"/>
      <c r="H81" s="66"/>
      <c r="I81" s="69"/>
      <c r="J81" s="69"/>
      <c r="K81" s="69"/>
      <c r="L81" s="69"/>
      <c r="M81" s="70"/>
      <c r="N81" s="66"/>
    </row>
    <row r="82" spans="2:14" x14ac:dyDescent="0.35">
      <c r="B82" s="142" t="s">
        <v>6</v>
      </c>
      <c r="C82" s="143" t="s">
        <v>7</v>
      </c>
      <c r="D82" s="142" t="s">
        <v>8</v>
      </c>
      <c r="E82" s="143" t="s">
        <v>9</v>
      </c>
      <c r="F82" s="144" t="s">
        <v>98</v>
      </c>
      <c r="G82" s="143" t="s">
        <v>11</v>
      </c>
      <c r="H82" s="143" t="s">
        <v>121</v>
      </c>
      <c r="I82" s="143" t="s">
        <v>122</v>
      </c>
      <c r="J82" s="143"/>
      <c r="K82" s="143" t="s">
        <v>123</v>
      </c>
      <c r="L82" s="143"/>
      <c r="M82" s="147" t="s">
        <v>87</v>
      </c>
      <c r="N82" s="161" t="s">
        <v>124</v>
      </c>
    </row>
    <row r="83" spans="2:14" x14ac:dyDescent="0.35">
      <c r="B83" s="142"/>
      <c r="C83" s="143"/>
      <c r="D83" s="142"/>
      <c r="E83" s="143"/>
      <c r="F83" s="159"/>
      <c r="G83" s="143"/>
      <c r="H83" s="143"/>
      <c r="I83" s="72" t="s">
        <v>125</v>
      </c>
      <c r="J83" s="72" t="s">
        <v>126</v>
      </c>
      <c r="K83" s="72" t="s">
        <v>127</v>
      </c>
      <c r="L83" s="72" t="s">
        <v>126</v>
      </c>
      <c r="M83" s="147"/>
      <c r="N83" s="161"/>
    </row>
    <row r="84" spans="2:14" x14ac:dyDescent="0.35">
      <c r="B84" s="6">
        <f>B83+1</f>
        <v>1</v>
      </c>
      <c r="C84" s="21">
        <v>49</v>
      </c>
      <c r="D84" s="22" t="s">
        <v>116</v>
      </c>
      <c r="E84" s="21">
        <v>118777</v>
      </c>
      <c r="F84" s="21" t="s">
        <v>117</v>
      </c>
      <c r="G84" s="21" t="s">
        <v>30</v>
      </c>
      <c r="H84" s="16">
        <v>2.4</v>
      </c>
      <c r="I84" s="75">
        <v>5.59</v>
      </c>
      <c r="J84" s="16">
        <v>359</v>
      </c>
      <c r="K84" s="16">
        <v>177</v>
      </c>
      <c r="L84" s="16">
        <v>83</v>
      </c>
      <c r="M84" s="76">
        <f t="shared" ref="M84:M88" si="14">J84+L84</f>
        <v>442</v>
      </c>
      <c r="N84" s="77">
        <v>977.9</v>
      </c>
    </row>
    <row r="85" spans="2:14" x14ac:dyDescent="0.35">
      <c r="B85" s="6">
        <f t="shared" ref="B85:B88" si="15">B84+1</f>
        <v>2</v>
      </c>
      <c r="C85" s="7">
        <v>23</v>
      </c>
      <c r="D85" s="13" t="s">
        <v>38</v>
      </c>
      <c r="E85" s="14">
        <v>21850</v>
      </c>
      <c r="F85" s="15" t="s">
        <v>39</v>
      </c>
      <c r="G85" s="7" t="s">
        <v>30</v>
      </c>
      <c r="H85" s="16">
        <v>2.4</v>
      </c>
      <c r="I85" s="75">
        <v>5.1100000000000003</v>
      </c>
      <c r="J85" s="16">
        <v>311</v>
      </c>
      <c r="K85" s="16">
        <v>348</v>
      </c>
      <c r="L85" s="16">
        <v>66</v>
      </c>
      <c r="M85" s="76">
        <f t="shared" si="14"/>
        <v>377</v>
      </c>
      <c r="N85" s="77">
        <v>834.1</v>
      </c>
    </row>
    <row r="86" spans="2:14" x14ac:dyDescent="0.35">
      <c r="B86" s="6">
        <f t="shared" si="15"/>
        <v>3</v>
      </c>
      <c r="C86" s="7">
        <v>32</v>
      </c>
      <c r="D86" s="8" t="s">
        <v>54</v>
      </c>
      <c r="E86" s="7">
        <v>69734</v>
      </c>
      <c r="F86" s="7" t="s">
        <v>55</v>
      </c>
      <c r="G86" s="7" t="s">
        <v>30</v>
      </c>
      <c r="H86" s="16">
        <v>2.4</v>
      </c>
      <c r="I86" s="75">
        <v>6.17</v>
      </c>
      <c r="J86" s="16">
        <v>343</v>
      </c>
      <c r="K86" s="16">
        <v>90</v>
      </c>
      <c r="L86" s="16">
        <v>92</v>
      </c>
      <c r="M86" s="76">
        <f t="shared" si="14"/>
        <v>435</v>
      </c>
      <c r="N86" s="77">
        <v>962.4</v>
      </c>
    </row>
    <row r="87" spans="2:14" x14ac:dyDescent="0.35">
      <c r="B87" s="6">
        <f t="shared" si="15"/>
        <v>4</v>
      </c>
      <c r="C87" s="7">
        <v>13</v>
      </c>
      <c r="D87" s="13" t="s">
        <v>48</v>
      </c>
      <c r="E87" s="10" t="s">
        <v>49</v>
      </c>
      <c r="F87" s="16">
        <v>1213</v>
      </c>
      <c r="G87" s="7" t="s">
        <v>30</v>
      </c>
      <c r="H87" s="16">
        <v>2.4</v>
      </c>
      <c r="I87" s="75">
        <v>5.59</v>
      </c>
      <c r="J87" s="16">
        <v>359</v>
      </c>
      <c r="K87" s="16">
        <v>71</v>
      </c>
      <c r="L87" s="16">
        <v>93</v>
      </c>
      <c r="M87" s="78">
        <f t="shared" si="14"/>
        <v>452</v>
      </c>
      <c r="N87" s="79">
        <v>1000</v>
      </c>
    </row>
    <row r="88" spans="2:14" x14ac:dyDescent="0.35">
      <c r="B88" s="6">
        <f t="shared" si="15"/>
        <v>5</v>
      </c>
      <c r="C88" s="7">
        <v>40</v>
      </c>
      <c r="D88" s="13" t="s">
        <v>70</v>
      </c>
      <c r="E88" s="14">
        <v>237241</v>
      </c>
      <c r="F88" s="15" t="s">
        <v>71</v>
      </c>
      <c r="G88" s="7" t="s">
        <v>30</v>
      </c>
      <c r="H88" s="16">
        <v>2.4</v>
      </c>
      <c r="I88" s="75">
        <v>5.59</v>
      </c>
      <c r="J88" s="16">
        <v>359</v>
      </c>
      <c r="K88" s="16">
        <v>497</v>
      </c>
      <c r="L88" s="16">
        <v>51</v>
      </c>
      <c r="M88" s="76">
        <f t="shared" si="14"/>
        <v>410</v>
      </c>
      <c r="N88" s="77">
        <v>907.1</v>
      </c>
    </row>
    <row r="90" spans="2:14" x14ac:dyDescent="0.35">
      <c r="G90" s="160" t="s">
        <v>115</v>
      </c>
      <c r="H90" s="160"/>
    </row>
    <row r="91" spans="2:14" x14ac:dyDescent="0.35">
      <c r="B91" s="65"/>
      <c r="C91" s="66"/>
      <c r="D91" s="67"/>
      <c r="E91" s="66"/>
      <c r="F91" s="68"/>
      <c r="G91" s="66"/>
      <c r="H91" s="66"/>
      <c r="I91" s="69"/>
      <c r="J91" s="69"/>
      <c r="K91" s="69"/>
      <c r="L91" s="69"/>
      <c r="M91" s="70"/>
      <c r="N91" s="66"/>
    </row>
    <row r="92" spans="2:14" x14ac:dyDescent="0.35">
      <c r="B92" s="142" t="s">
        <v>6</v>
      </c>
      <c r="C92" s="143" t="s">
        <v>7</v>
      </c>
      <c r="D92" s="142" t="s">
        <v>8</v>
      </c>
      <c r="E92" s="143" t="s">
        <v>9</v>
      </c>
      <c r="F92" s="144" t="s">
        <v>98</v>
      </c>
      <c r="G92" s="143" t="s">
        <v>11</v>
      </c>
      <c r="H92" s="143" t="s">
        <v>121</v>
      </c>
      <c r="I92" s="143" t="s">
        <v>122</v>
      </c>
      <c r="J92" s="143"/>
      <c r="K92" s="143" t="s">
        <v>123</v>
      </c>
      <c r="L92" s="143"/>
      <c r="M92" s="147" t="s">
        <v>87</v>
      </c>
      <c r="N92" s="161" t="s">
        <v>124</v>
      </c>
    </row>
    <row r="93" spans="2:14" x14ac:dyDescent="0.35">
      <c r="B93" s="142"/>
      <c r="C93" s="143"/>
      <c r="D93" s="142"/>
      <c r="E93" s="143"/>
      <c r="F93" s="159"/>
      <c r="G93" s="143"/>
      <c r="H93" s="143"/>
      <c r="I93" s="72" t="s">
        <v>125</v>
      </c>
      <c r="J93" s="72" t="s">
        <v>126</v>
      </c>
      <c r="K93" s="72" t="s">
        <v>127</v>
      </c>
      <c r="L93" s="72" t="s">
        <v>126</v>
      </c>
      <c r="M93" s="147"/>
      <c r="N93" s="161"/>
    </row>
    <row r="94" spans="2:14" x14ac:dyDescent="0.35">
      <c r="B94" s="6">
        <f>B93+1</f>
        <v>1</v>
      </c>
      <c r="C94" s="7">
        <v>13</v>
      </c>
      <c r="D94" s="13" t="s">
        <v>48</v>
      </c>
      <c r="E94" s="10" t="s">
        <v>49</v>
      </c>
      <c r="F94" s="16">
        <v>1213</v>
      </c>
      <c r="G94" s="7" t="s">
        <v>30</v>
      </c>
      <c r="H94" s="16">
        <v>2.4</v>
      </c>
      <c r="I94" s="75">
        <v>6.02</v>
      </c>
      <c r="J94" s="16">
        <v>358</v>
      </c>
      <c r="K94" s="16">
        <v>31</v>
      </c>
      <c r="L94" s="16">
        <v>97</v>
      </c>
      <c r="M94" s="78">
        <v>455</v>
      </c>
      <c r="N94" s="79">
        <v>1000</v>
      </c>
    </row>
    <row r="95" spans="2:14" x14ac:dyDescent="0.35">
      <c r="B95" s="6">
        <f t="shared" ref="B95:B98" si="16">B94+1</f>
        <v>2</v>
      </c>
      <c r="C95" s="7">
        <v>41</v>
      </c>
      <c r="D95" s="13" t="s">
        <v>72</v>
      </c>
      <c r="E95" s="14">
        <v>23406</v>
      </c>
      <c r="F95" s="15" t="s">
        <v>73</v>
      </c>
      <c r="G95" s="7" t="s">
        <v>30</v>
      </c>
      <c r="H95" s="16">
        <v>2.4</v>
      </c>
      <c r="I95" s="75">
        <v>5.58</v>
      </c>
      <c r="J95" s="16">
        <v>358</v>
      </c>
      <c r="K95" s="16">
        <v>170</v>
      </c>
      <c r="L95" s="16">
        <v>84</v>
      </c>
      <c r="M95" s="76">
        <v>442</v>
      </c>
      <c r="N95" s="77">
        <v>971.4</v>
      </c>
    </row>
    <row r="96" spans="2:14" x14ac:dyDescent="0.35">
      <c r="B96" s="6">
        <f t="shared" si="16"/>
        <v>3</v>
      </c>
      <c r="C96" s="7">
        <v>12</v>
      </c>
      <c r="D96" s="8" t="s">
        <v>26</v>
      </c>
      <c r="E96" s="7">
        <v>85413</v>
      </c>
      <c r="F96" s="12" t="s">
        <v>27</v>
      </c>
      <c r="G96" s="7" t="s">
        <v>21</v>
      </c>
      <c r="H96" s="16">
        <v>2.4</v>
      </c>
      <c r="I96" s="75">
        <v>5.59</v>
      </c>
      <c r="J96" s="16">
        <v>359</v>
      </c>
      <c r="K96" s="16">
        <v>306</v>
      </c>
      <c r="L96" s="16">
        <v>70</v>
      </c>
      <c r="M96" s="76">
        <v>429</v>
      </c>
      <c r="N96" s="77">
        <v>942.9</v>
      </c>
    </row>
    <row r="97" spans="2:14" x14ac:dyDescent="0.35">
      <c r="B97" s="6">
        <f t="shared" si="16"/>
        <v>4</v>
      </c>
      <c r="C97" s="7">
        <v>42</v>
      </c>
      <c r="D97" s="13" t="s">
        <v>74</v>
      </c>
      <c r="E97" s="14">
        <v>93566</v>
      </c>
      <c r="F97" s="15" t="s">
        <v>75</v>
      </c>
      <c r="G97" s="7" t="s">
        <v>30</v>
      </c>
      <c r="H97" s="16">
        <v>2.4</v>
      </c>
      <c r="I97" s="75">
        <v>5.0599999999999996</v>
      </c>
      <c r="J97" s="16">
        <v>306</v>
      </c>
      <c r="K97" s="16">
        <v>42</v>
      </c>
      <c r="L97" s="16">
        <v>96</v>
      </c>
      <c r="M97" s="76">
        <v>402</v>
      </c>
      <c r="N97" s="77">
        <v>883.5</v>
      </c>
    </row>
    <row r="98" spans="2:14" x14ac:dyDescent="0.35">
      <c r="B98" s="6">
        <f t="shared" si="16"/>
        <v>5</v>
      </c>
      <c r="C98" s="7">
        <v>32</v>
      </c>
      <c r="D98" s="8" t="s">
        <v>54</v>
      </c>
      <c r="E98" s="7">
        <v>69734</v>
      </c>
      <c r="F98" s="7" t="s">
        <v>55</v>
      </c>
      <c r="G98" s="7" t="s">
        <v>30</v>
      </c>
      <c r="H98" s="16">
        <v>2.4</v>
      </c>
      <c r="I98" s="75">
        <v>6.03</v>
      </c>
      <c r="J98" s="16">
        <v>357</v>
      </c>
      <c r="K98" s="16">
        <v>44</v>
      </c>
      <c r="L98" s="16">
        <v>96</v>
      </c>
      <c r="M98" s="76">
        <v>453</v>
      </c>
      <c r="N98" s="77">
        <v>995.6</v>
      </c>
    </row>
    <row r="99" spans="2:14" x14ac:dyDescent="0.35">
      <c r="I99" s="104"/>
      <c r="J99" s="104"/>
      <c r="K99" s="105"/>
      <c r="L99" s="106" t="s">
        <v>160</v>
      </c>
      <c r="M99" s="106"/>
      <c r="N99" s="107"/>
    </row>
    <row r="100" spans="2:14" x14ac:dyDescent="0.35">
      <c r="I100" s="108"/>
      <c r="J100" s="104"/>
      <c r="K100" s="109"/>
      <c r="L100" s="104"/>
      <c r="M100" s="104"/>
      <c r="N100" s="110"/>
    </row>
    <row r="101" spans="2:14" x14ac:dyDescent="0.35">
      <c r="B101" s="38" t="s">
        <v>91</v>
      </c>
      <c r="I101" s="111" t="s">
        <v>172</v>
      </c>
      <c r="J101" s="108"/>
      <c r="K101" s="108"/>
      <c r="L101" s="108"/>
      <c r="M101" s="108"/>
      <c r="N101" s="108"/>
    </row>
    <row r="102" spans="2:14" x14ac:dyDescent="0.35">
      <c r="I102" s="112"/>
      <c r="J102" s="104"/>
      <c r="K102" s="109"/>
      <c r="L102" s="104"/>
      <c r="M102" s="104"/>
      <c r="N102" s="110"/>
    </row>
    <row r="103" spans="2:14" x14ac:dyDescent="0.35">
      <c r="I103" s="111" t="s">
        <v>173</v>
      </c>
      <c r="J103" s="108"/>
      <c r="K103" s="108"/>
      <c r="L103" s="108"/>
      <c r="M103" s="108"/>
      <c r="N103" s="108"/>
    </row>
    <row r="104" spans="2:14" x14ac:dyDescent="0.35">
      <c r="B104" s="23" t="s">
        <v>76</v>
      </c>
      <c r="I104" s="113"/>
      <c r="J104" s="114"/>
      <c r="K104" s="109"/>
      <c r="L104" s="104"/>
      <c r="M104" s="104"/>
      <c r="N104" s="110"/>
    </row>
    <row r="105" spans="2:14" x14ac:dyDescent="0.35">
      <c r="I105" s="111" t="s">
        <v>174</v>
      </c>
      <c r="J105" s="115"/>
      <c r="K105" s="115"/>
      <c r="L105" s="115"/>
      <c r="M105" s="115"/>
      <c r="N105" s="115"/>
    </row>
  </sheetData>
  <mergeCells count="113">
    <mergeCell ref="B92:B93"/>
    <mergeCell ref="C92:C93"/>
    <mergeCell ref="D92:D93"/>
    <mergeCell ref="E92:E93"/>
    <mergeCell ref="F92:F93"/>
    <mergeCell ref="G92:G93"/>
    <mergeCell ref="N82:N83"/>
    <mergeCell ref="G90:H90"/>
    <mergeCell ref="I72:J72"/>
    <mergeCell ref="K72:L72"/>
    <mergeCell ref="M72:M73"/>
    <mergeCell ref="N72:N73"/>
    <mergeCell ref="H92:H93"/>
    <mergeCell ref="I92:J92"/>
    <mergeCell ref="K92:L92"/>
    <mergeCell ref="M92:M93"/>
    <mergeCell ref="N92:N93"/>
    <mergeCell ref="H52:H53"/>
    <mergeCell ref="I52:J52"/>
    <mergeCell ref="K52:L52"/>
    <mergeCell ref="M52:M53"/>
    <mergeCell ref="N52:N53"/>
    <mergeCell ref="G52:G53"/>
    <mergeCell ref="B82:B83"/>
    <mergeCell ref="C82:C83"/>
    <mergeCell ref="D82:D83"/>
    <mergeCell ref="E82:E83"/>
    <mergeCell ref="F82:F83"/>
    <mergeCell ref="G82:G83"/>
    <mergeCell ref="G70:H70"/>
    <mergeCell ref="B72:B73"/>
    <mergeCell ref="C72:C73"/>
    <mergeCell ref="D72:D73"/>
    <mergeCell ref="E72:E73"/>
    <mergeCell ref="F72:F73"/>
    <mergeCell ref="G72:G73"/>
    <mergeCell ref="H72:H73"/>
    <mergeCell ref="H82:H83"/>
    <mergeCell ref="I82:J82"/>
    <mergeCell ref="K82:L82"/>
    <mergeCell ref="M82:M83"/>
    <mergeCell ref="K42:L42"/>
    <mergeCell ref="M42:M43"/>
    <mergeCell ref="N42:N43"/>
    <mergeCell ref="G50:H50"/>
    <mergeCell ref="I32:J32"/>
    <mergeCell ref="K32:L32"/>
    <mergeCell ref="M32:M33"/>
    <mergeCell ref="N32:N33"/>
    <mergeCell ref="B62:B63"/>
    <mergeCell ref="C62:C63"/>
    <mergeCell ref="D62:D63"/>
    <mergeCell ref="E62:E63"/>
    <mergeCell ref="F62:F63"/>
    <mergeCell ref="B52:B53"/>
    <mergeCell ref="C52:C53"/>
    <mergeCell ref="D52:D53"/>
    <mergeCell ref="E52:E53"/>
    <mergeCell ref="F52:F53"/>
    <mergeCell ref="G62:G63"/>
    <mergeCell ref="H62:H63"/>
    <mergeCell ref="I62:J62"/>
    <mergeCell ref="K62:L62"/>
    <mergeCell ref="M62:M63"/>
    <mergeCell ref="N62:N63"/>
    <mergeCell ref="K22:L22"/>
    <mergeCell ref="M22:M23"/>
    <mergeCell ref="N22:N23"/>
    <mergeCell ref="H12:H13"/>
    <mergeCell ref="I12:J12"/>
    <mergeCell ref="K12:L12"/>
    <mergeCell ref="M12:M13"/>
    <mergeCell ref="N12:N13"/>
    <mergeCell ref="B42:B43"/>
    <mergeCell ref="C42:C43"/>
    <mergeCell ref="D42:D43"/>
    <mergeCell ref="E42:E43"/>
    <mergeCell ref="F42:F43"/>
    <mergeCell ref="G42:G43"/>
    <mergeCell ref="G30:H30"/>
    <mergeCell ref="B32:B33"/>
    <mergeCell ref="C32:C33"/>
    <mergeCell ref="D32:D33"/>
    <mergeCell ref="E32:E33"/>
    <mergeCell ref="F32:F33"/>
    <mergeCell ref="G32:G33"/>
    <mergeCell ref="H32:H33"/>
    <mergeCell ref="H42:H43"/>
    <mergeCell ref="I42:J42"/>
    <mergeCell ref="D1:L1"/>
    <mergeCell ref="D2:L2"/>
    <mergeCell ref="D3:L3"/>
    <mergeCell ref="D4:L4"/>
    <mergeCell ref="D5:L5"/>
    <mergeCell ref="D6:L6"/>
    <mergeCell ref="B22:B23"/>
    <mergeCell ref="C22:C23"/>
    <mergeCell ref="D22:D23"/>
    <mergeCell ref="E22:E23"/>
    <mergeCell ref="F22:F23"/>
    <mergeCell ref="D7:L7"/>
    <mergeCell ref="D8:L8"/>
    <mergeCell ref="B9:N9"/>
    <mergeCell ref="G10:H10"/>
    <mergeCell ref="B12:B13"/>
    <mergeCell ref="C12:C13"/>
    <mergeCell ref="D12:D13"/>
    <mergeCell ref="E12:E13"/>
    <mergeCell ref="F12:F13"/>
    <mergeCell ref="G12:G13"/>
    <mergeCell ref="G22:G23"/>
    <mergeCell ref="H22:H23"/>
    <mergeCell ref="I22:J22"/>
  </mergeCells>
  <pageMargins left="0.17" right="0.2" top="0.35" bottom="1.44" header="0.3" footer="0.82"/>
  <pageSetup paperSize="9" scale="65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Titul, Officials</vt:lpstr>
      <vt:lpstr>Competitors</vt:lpstr>
      <vt:lpstr>S9A</vt:lpstr>
      <vt:lpstr>S4A</vt:lpstr>
      <vt:lpstr>S6A</vt:lpstr>
      <vt:lpstr>S7</vt:lpstr>
      <vt:lpstr>S8</vt:lpstr>
      <vt:lpstr>S8 group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Демин Антон</dc:creator>
  <cp:lastModifiedBy>Demon</cp:lastModifiedBy>
  <cp:lastPrinted>2018-05-25T14:29:54Z</cp:lastPrinted>
  <dcterms:created xsi:type="dcterms:W3CDTF">2018-05-20T08:01:04Z</dcterms:created>
  <dcterms:modified xsi:type="dcterms:W3CDTF">2018-05-25T14:29:59Z</dcterms:modified>
</cp:coreProperties>
</file>