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0" windowWidth="20730" windowHeight="9330"/>
  </bookViews>
  <sheets>
    <sheet name="Tittle" sheetId="1" r:id="rId1"/>
    <sheet name="S-4A" sheetId="2" r:id="rId2"/>
    <sheet name="S4-A (Best Juniors)" sheetId="14" r:id="rId3"/>
    <sheet name="S-6A" sheetId="3" r:id="rId4"/>
    <sheet name="S6-A (Best Juniors)" sheetId="16" r:id="rId5"/>
    <sheet name="S-7" sheetId="4" r:id="rId6"/>
    <sheet name="S-7 (Best Juniors)" sheetId="17" r:id="rId7"/>
    <sheet name="S-9A" sheetId="5" r:id="rId8"/>
    <sheet name="S-9A (Best Juniors)" sheetId="18" r:id="rId9"/>
    <sheet name="S-8EP" sheetId="6" r:id="rId10"/>
    <sheet name="S8-EP (Best Juniors)" sheetId="19" r:id="rId11"/>
  </sheets>
  <definedNames>
    <definedName name="Z_E832E845_0686_4538_B428_2018FC2A06BC_.wvu.Cols" localSheetId="1" hidden="1">'S-4A'!$G:$G</definedName>
    <definedName name="Z_E832E845_0686_4538_B428_2018FC2A06BC_.wvu.Cols" localSheetId="3" hidden="1">'S-6A'!$G:$G</definedName>
    <definedName name="Z_E832E845_0686_4538_B428_2018FC2A06BC_.wvu.Cols" localSheetId="5" hidden="1">'S-7'!$G:$G</definedName>
    <definedName name="Z_E832E845_0686_4538_B428_2018FC2A06BC_.wvu.Cols" localSheetId="9" hidden="1">'S-8EP'!$G:$G</definedName>
    <definedName name="Z_E832E845_0686_4538_B428_2018FC2A06BC_.wvu.Cols" localSheetId="7" hidden="1">'S-9A'!$G:$G</definedName>
  </definedNames>
  <calcPr calcId="145621" fullCalcOnLoad="1"/>
  <customWorkbookViews>
    <customWorkbookView name="Q - Personal View" guid="{37EA0C48-5D58-4220-A08F-CEB7B168071A}" mergeInterval="0" personalView="1" maximized="1" windowWidth="796" windowHeight="438" activeSheetId="1"/>
    <customWorkbookView name="Arnis - Personal View" guid="{E832E845-0686-4538-B428-2018FC2A06BC}" mergeInterval="0" personalView="1" maximized="1" xWindow="6" yWindow="41" windowWidth="636" windowHeight="457" activeSheetId="1"/>
  </customWorkbookViews>
</workbook>
</file>

<file path=xl/calcChain.xml><?xml version="1.0" encoding="utf-8"?>
<calcChain xmlns="http://schemas.openxmlformats.org/spreadsheetml/2006/main">
  <c r="N13" i="19"/>
  <c r="N19" i="18"/>
  <c r="N18"/>
  <c r="N17"/>
  <c r="N16"/>
  <c r="N15"/>
  <c r="N14"/>
  <c r="N13"/>
  <c r="M18" i="17"/>
  <c r="M17"/>
  <c r="M16"/>
  <c r="N16"/>
  <c r="M15"/>
  <c r="N15"/>
  <c r="M14"/>
  <c r="N14"/>
  <c r="M13"/>
  <c r="N13"/>
  <c r="N23" i="16"/>
  <c r="N22"/>
  <c r="N21"/>
  <c r="N20"/>
  <c r="N19"/>
  <c r="N18"/>
  <c r="N17"/>
  <c r="N16"/>
  <c r="N15"/>
  <c r="N14"/>
  <c r="N13"/>
  <c r="N23" i="14"/>
  <c r="N22"/>
  <c r="N21"/>
  <c r="N20"/>
  <c r="N19"/>
  <c r="N18"/>
  <c r="N17"/>
  <c r="N16"/>
  <c r="N15"/>
  <c r="N14"/>
  <c r="N13"/>
  <c r="M14" i="4"/>
  <c r="N14"/>
  <c r="M15"/>
  <c r="M18"/>
  <c r="M17"/>
  <c r="M16"/>
  <c r="M19"/>
  <c r="M13"/>
  <c r="N18" i="6"/>
  <c r="N15" i="4"/>
  <c r="N16" i="5"/>
  <c r="N17"/>
  <c r="N28"/>
  <c r="N15" i="3"/>
  <c r="N13"/>
  <c r="N33"/>
  <c r="N32"/>
  <c r="N27"/>
  <c r="N22"/>
  <c r="N25"/>
  <c r="N21"/>
  <c r="N31"/>
  <c r="N28" i="2"/>
  <c r="N20"/>
  <c r="N18"/>
  <c r="N33"/>
  <c r="N23"/>
  <c r="N17" i="6"/>
  <c r="N14"/>
  <c r="N19"/>
  <c r="N13"/>
  <c r="N15"/>
  <c r="N16"/>
  <c r="N23" i="5"/>
  <c r="N14"/>
  <c r="N22"/>
  <c r="N24"/>
  <c r="N18"/>
  <c r="N13"/>
  <c r="N25"/>
  <c r="N21"/>
  <c r="N29"/>
  <c r="N15"/>
  <c r="N26"/>
  <c r="N19"/>
  <c r="N27"/>
  <c r="N20"/>
  <c r="N13" i="4"/>
  <c r="N17"/>
  <c r="N16"/>
  <c r="N14" i="3"/>
  <c r="N18"/>
  <c r="N26"/>
  <c r="N19"/>
  <c r="N30"/>
  <c r="N17"/>
  <c r="N23"/>
  <c r="N20"/>
  <c r="N24"/>
  <c r="N29"/>
  <c r="N28"/>
  <c r="N16"/>
  <c r="N30" i="2"/>
  <c r="N29"/>
  <c r="N21"/>
  <c r="N13"/>
  <c r="N22"/>
  <c r="N25"/>
  <c r="N14"/>
  <c r="N26"/>
  <c r="N24"/>
  <c r="N31"/>
  <c r="N17"/>
  <c r="N16"/>
  <c r="N27"/>
  <c r="N19"/>
  <c r="N32"/>
  <c r="N15"/>
</calcChain>
</file>

<file path=xl/sharedStrings.xml><?xml version="1.0" encoding="utf-8"?>
<sst xmlns="http://schemas.openxmlformats.org/spreadsheetml/2006/main" count="1024" uniqueCount="177">
  <si>
    <t>LATVIAN SPACEMODELLING SPORT UNION</t>
  </si>
  <si>
    <t>WORLD CUP</t>
  </si>
  <si>
    <t>Nr.</t>
  </si>
  <si>
    <t xml:space="preserve">Name, Surname </t>
  </si>
  <si>
    <t>Start Nr.</t>
  </si>
  <si>
    <t>1st flight</t>
  </si>
  <si>
    <t>2nd flight</t>
  </si>
  <si>
    <t xml:space="preserve">3rd flight </t>
  </si>
  <si>
    <t>Total</t>
  </si>
  <si>
    <t>Place</t>
  </si>
  <si>
    <t xml:space="preserve">                    LATVIAN AEROCLUB</t>
  </si>
  <si>
    <t>Model</t>
  </si>
  <si>
    <t xml:space="preserve">2nd flight </t>
  </si>
  <si>
    <t>Static</t>
  </si>
  <si>
    <t>Best flight</t>
  </si>
  <si>
    <t>Range Safety Officer:</t>
  </si>
  <si>
    <t>FAI Jury President:</t>
  </si>
  <si>
    <t>1st fly-off</t>
  </si>
  <si>
    <t xml:space="preserve">2nd fly-off </t>
  </si>
  <si>
    <t>Final flight</t>
  </si>
  <si>
    <t>Country</t>
  </si>
  <si>
    <t>WORLD  CUP</t>
  </si>
  <si>
    <t xml:space="preserve">                                   LATVIAN  SPACEMODELLING  SPORT  UNION</t>
  </si>
  <si>
    <t>Final  results</t>
  </si>
  <si>
    <t xml:space="preserve">Chairman                                 </t>
  </si>
  <si>
    <t>Lithuania</t>
  </si>
  <si>
    <t>Member</t>
  </si>
  <si>
    <t>Latvia</t>
  </si>
  <si>
    <t>FAI  Jury</t>
  </si>
  <si>
    <t>Range  Safety  Officer</t>
  </si>
  <si>
    <t xml:space="preserve">Scale Model's Judges </t>
  </si>
  <si>
    <t>Chief  Judge</t>
  </si>
  <si>
    <t xml:space="preserve">                Slovakia</t>
  </si>
  <si>
    <t>Judge</t>
  </si>
  <si>
    <t>Contest  Director</t>
  </si>
  <si>
    <t>LATVIA</t>
  </si>
  <si>
    <t xml:space="preserve">                                   LATVIAN  AEROKLUB</t>
  </si>
  <si>
    <t xml:space="preserve">                           FAI  INTERNATIONAL  SPACE  MODELS  COMPETITION</t>
  </si>
  <si>
    <t>S-4A   S-6A   S-7   S-8E/P   S-9A</t>
  </si>
  <si>
    <t>Vainode Airfield</t>
  </si>
  <si>
    <t>Vainode Airfield.</t>
  </si>
  <si>
    <t>Licence Nr.</t>
  </si>
  <si>
    <t>Mrs.  Maija  BURDAJA</t>
  </si>
  <si>
    <t xml:space="preserve">                Lithuania</t>
  </si>
  <si>
    <t>Mr.  Alvils  CIELENS</t>
  </si>
  <si>
    <t>FAI ID Nr.</t>
  </si>
  <si>
    <t>Jun/Sen</t>
  </si>
  <si>
    <t xml:space="preserve">Mrs. Vaira BURDAJA  </t>
  </si>
  <si>
    <t>Mr.  Arnis BACA</t>
  </si>
  <si>
    <t>Mr.  Aleksandras TIMOFEJEVAS</t>
  </si>
  <si>
    <t>4th flihht</t>
  </si>
  <si>
    <t>Model's Processing</t>
  </si>
  <si>
    <t xml:space="preserve">               </t>
  </si>
  <si>
    <t>Mr.  Vladimir  SVEC</t>
  </si>
  <si>
    <r>
      <t xml:space="preserve">   June  14</t>
    </r>
    <r>
      <rPr>
        <b/>
        <vertAlign val="superscript"/>
        <sz val="11"/>
        <rFont val="Arial"/>
        <family val="2"/>
        <charset val="186"/>
      </rPr>
      <t>th</t>
    </r>
    <r>
      <rPr>
        <b/>
        <sz val="11"/>
        <rFont val="Arial"/>
        <family val="2"/>
        <charset val="186"/>
      </rPr>
      <t xml:space="preserve"> - 16</t>
    </r>
    <r>
      <rPr>
        <b/>
        <vertAlign val="superscript"/>
        <sz val="11"/>
        <rFont val="Arial"/>
        <family val="2"/>
        <charset val="186"/>
      </rPr>
      <t>th</t>
    </r>
    <r>
      <rPr>
        <b/>
        <sz val="11"/>
        <rFont val="Arial"/>
        <family val="2"/>
        <charset val="186"/>
      </rPr>
      <t>,  2019.</t>
    </r>
  </si>
  <si>
    <t>"LIEPAJA  2019"</t>
  </si>
  <si>
    <t>FAI INTERNATIONAL SPACE MODELS COMPETITION "Liepaja 2019"</t>
  </si>
  <si>
    <t>June 16th, 2019.</t>
  </si>
  <si>
    <t>Mr. Vladimir Svec</t>
  </si>
  <si>
    <t>-</t>
  </si>
  <si>
    <t>June 15th, 2019</t>
  </si>
  <si>
    <t>June 15th, 2019.</t>
  </si>
  <si>
    <t xml:space="preserve">     Mr. Vladimir Svec</t>
  </si>
  <si>
    <t xml:space="preserve">            FAI Jury President:</t>
  </si>
  <si>
    <t xml:space="preserve">            Range Safety Officer:</t>
  </si>
  <si>
    <t xml:space="preserve">    Mr. Arnis Baca</t>
  </si>
  <si>
    <t xml:space="preserve">    Mr. Aleksandras Timofejevas</t>
  </si>
  <si>
    <t xml:space="preserve">   Vainode Airfield.      </t>
  </si>
  <si>
    <t xml:space="preserve">   June 16th, 2019.</t>
  </si>
  <si>
    <t>Belorusia</t>
  </si>
  <si>
    <t xml:space="preserve">Mr.  Aliaksandr LIPAI       </t>
  </si>
  <si>
    <r>
      <t xml:space="preserve">Class: </t>
    </r>
    <r>
      <rPr>
        <b/>
        <sz val="14"/>
        <rFont val="Arial"/>
        <family val="2"/>
        <charset val="186"/>
      </rPr>
      <t>S4A</t>
    </r>
    <r>
      <rPr>
        <b/>
        <sz val="11"/>
        <rFont val="Arial"/>
        <family val="2"/>
        <charset val="186"/>
      </rPr>
      <t xml:space="preserve"> </t>
    </r>
  </si>
  <si>
    <r>
      <t>Class:</t>
    </r>
    <r>
      <rPr>
        <b/>
        <sz val="14"/>
        <rFont val="Arial"/>
        <family val="2"/>
        <charset val="186"/>
      </rPr>
      <t xml:space="preserve"> S6A</t>
    </r>
    <r>
      <rPr>
        <b/>
        <sz val="11"/>
        <rFont val="Arial"/>
        <family val="2"/>
        <charset val="186"/>
      </rPr>
      <t xml:space="preserve"> </t>
    </r>
  </si>
  <si>
    <r>
      <t xml:space="preserve">Class: </t>
    </r>
    <r>
      <rPr>
        <b/>
        <sz val="14"/>
        <rFont val="Arial"/>
        <family val="2"/>
        <charset val="186"/>
      </rPr>
      <t>S7</t>
    </r>
  </si>
  <si>
    <r>
      <t xml:space="preserve">Class: </t>
    </r>
    <r>
      <rPr>
        <b/>
        <sz val="14"/>
        <rFont val="Arial"/>
        <family val="2"/>
        <charset val="186"/>
      </rPr>
      <t>S9A</t>
    </r>
    <r>
      <rPr>
        <b/>
        <sz val="11"/>
        <rFont val="Arial"/>
        <family val="2"/>
        <charset val="186"/>
      </rPr>
      <t xml:space="preserve"> </t>
    </r>
  </si>
  <si>
    <r>
      <t xml:space="preserve">Class: </t>
    </r>
    <r>
      <rPr>
        <b/>
        <sz val="14"/>
        <rFont val="Arial"/>
        <family val="2"/>
        <charset val="186"/>
      </rPr>
      <t>S8E/P</t>
    </r>
    <r>
      <rPr>
        <b/>
        <sz val="11"/>
        <rFont val="Arial"/>
        <family val="2"/>
        <charset val="186"/>
      </rPr>
      <t xml:space="preserve"> </t>
    </r>
  </si>
  <si>
    <t>Mikita Maikovski</t>
  </si>
  <si>
    <t>BLR-246</t>
  </si>
  <si>
    <t>DQ</t>
  </si>
  <si>
    <t>Hanna Lipai</t>
  </si>
  <si>
    <t>BLR-052</t>
  </si>
  <si>
    <t>18YL16R</t>
  </si>
  <si>
    <t>Maxim Zubowich</t>
  </si>
  <si>
    <t>BLR-167</t>
  </si>
  <si>
    <t>Jurgis Strazdas</t>
  </si>
  <si>
    <t>LTU-066</t>
  </si>
  <si>
    <t>Aleh Yakuts</t>
  </si>
  <si>
    <t>BLR-050</t>
  </si>
  <si>
    <t>Rastislav Kicura</t>
  </si>
  <si>
    <t>SVK-1122</t>
  </si>
  <si>
    <t>Zemlyanukhin Anatolij</t>
  </si>
  <si>
    <t>Artjoms Gojs</t>
  </si>
  <si>
    <t>YL-470</t>
  </si>
  <si>
    <t>Marek Brezani</t>
  </si>
  <si>
    <t>SVK-1336</t>
  </si>
  <si>
    <t>Maros Felek</t>
  </si>
  <si>
    <t>SVK-1345</t>
  </si>
  <si>
    <t>1950RUS</t>
  </si>
  <si>
    <t>Michal Hricinda</t>
  </si>
  <si>
    <t>SVK-1123</t>
  </si>
  <si>
    <t>Anton Adamchuk</t>
  </si>
  <si>
    <t>BLR-048</t>
  </si>
  <si>
    <t>Plechanov Vladislav</t>
  </si>
  <si>
    <t>LTU-713</t>
  </si>
  <si>
    <t>YL-454</t>
  </si>
  <si>
    <t>Dravis Prieditis</t>
  </si>
  <si>
    <t>Arvi Polukainen</t>
  </si>
  <si>
    <t>EST-141</t>
  </si>
  <si>
    <t>YL-408</t>
  </si>
  <si>
    <t>Agris Prieditis</t>
  </si>
  <si>
    <t>Arkadijs Zarinovs</t>
  </si>
  <si>
    <t>YL-238</t>
  </si>
  <si>
    <t>Edgars Zevnerovics</t>
  </si>
  <si>
    <t>YL-600</t>
  </si>
  <si>
    <t>Lauris Pumpurs</t>
  </si>
  <si>
    <t>YL-264</t>
  </si>
  <si>
    <t>BLR</t>
  </si>
  <si>
    <t>LTU</t>
  </si>
  <si>
    <t>SVK</t>
  </si>
  <si>
    <t>EST</t>
  </si>
  <si>
    <t>S</t>
  </si>
  <si>
    <t>RUS</t>
  </si>
  <si>
    <t>Mr. Tomas Erslavas</t>
  </si>
  <si>
    <t>J</t>
  </si>
  <si>
    <t>Ervins Selukovs</t>
  </si>
  <si>
    <t>Sandis Gedzuns</t>
  </si>
  <si>
    <t>0329RUS</t>
  </si>
  <si>
    <t>SVK-1029</t>
  </si>
  <si>
    <t>SVK1123</t>
  </si>
  <si>
    <t>Sonda 1-2</t>
  </si>
  <si>
    <t>Meteor 1</t>
  </si>
  <si>
    <t>Meteor 3</t>
  </si>
  <si>
    <t>Nike-Tomahawk</t>
  </si>
  <si>
    <t>Jupiter C</t>
  </si>
  <si>
    <t>Taurus Tomahawk</t>
  </si>
  <si>
    <t>SVK-1346</t>
  </si>
  <si>
    <t>8-9</t>
  </si>
  <si>
    <t>18-21</t>
  </si>
  <si>
    <t>11-12</t>
  </si>
  <si>
    <t>Vasil Pavljuk</t>
  </si>
  <si>
    <t>Grigoriy Sergienko</t>
  </si>
  <si>
    <t>Mindaugas Karčiauskas</t>
  </si>
  <si>
    <t>Viesturs Bērziņš</t>
  </si>
  <si>
    <t>CE</t>
  </si>
  <si>
    <t>6-7</t>
  </si>
  <si>
    <t xml:space="preserve">    Mr. Valery Hrabouski</t>
  </si>
  <si>
    <t>Scale Judge:</t>
  </si>
  <si>
    <t>LTU-328</t>
  </si>
  <si>
    <t>YL-229</t>
  </si>
  <si>
    <t>Mr.  Valery HRABOUSKI</t>
  </si>
  <si>
    <t>YL-601</t>
  </si>
  <si>
    <t>LAT</t>
  </si>
  <si>
    <t xml:space="preserve">        Best Juniors</t>
  </si>
  <si>
    <t>LV</t>
  </si>
  <si>
    <t>4-5</t>
  </si>
  <si>
    <t>8-11</t>
  </si>
  <si>
    <t>YL-602</t>
  </si>
  <si>
    <t>3-4</t>
  </si>
  <si>
    <t>5-6</t>
  </si>
  <si>
    <t xml:space="preserve">         Best Juniors</t>
  </si>
  <si>
    <t>Wind:   2 m/s</t>
  </si>
  <si>
    <t>Temperature:   +23º C</t>
  </si>
  <si>
    <t>Temperature:    +23º C</t>
  </si>
  <si>
    <t>Temperature:  +25º C</t>
  </si>
  <si>
    <t>Wind:   1 m/s</t>
  </si>
  <si>
    <t>Temperature:    +27º C</t>
  </si>
  <si>
    <t>Temperature:  +27º C</t>
  </si>
  <si>
    <t>Temperature:    +17º C</t>
  </si>
  <si>
    <t>Wind:    3,5 m/s</t>
  </si>
  <si>
    <t>Temperature:  +17º C</t>
  </si>
  <si>
    <t>Wind:   3,5 m/s</t>
  </si>
  <si>
    <t xml:space="preserve">   Temperature:    +17º C</t>
  </si>
  <si>
    <t xml:space="preserve">   Wind:   3,5 m/s</t>
  </si>
  <si>
    <t xml:space="preserve">   Temperature:   +17º C</t>
  </si>
  <si>
    <t>Wind:    1 m/s</t>
  </si>
  <si>
    <t xml:space="preserve">Mr.  Tomas ERSLAVAS </t>
  </si>
  <si>
    <t xml:space="preserve">     Mr. Tomas Erslavas</t>
  </si>
</sst>
</file>

<file path=xl/styles.xml><?xml version="1.0" encoding="utf-8"?>
<styleSheet xmlns="http://schemas.openxmlformats.org/spreadsheetml/2006/main">
  <fonts count="20">
    <font>
      <sz val="10"/>
      <name val="Arial"/>
      <charset val="186"/>
    </font>
    <font>
      <b/>
      <sz val="20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6"/>
      <name val="Arial"/>
      <family val="2"/>
      <charset val="186"/>
    </font>
    <font>
      <sz val="16"/>
      <name val="Arial"/>
      <family val="2"/>
      <charset val="186"/>
    </font>
    <font>
      <b/>
      <sz val="18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11"/>
      <name val="Arial"/>
      <family val="2"/>
      <charset val="186"/>
    </font>
    <font>
      <sz val="8"/>
      <name val="Arial"/>
      <charset val="186"/>
    </font>
    <font>
      <b/>
      <vertAlign val="superscript"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sz val="8"/>
      <color theme="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0" borderId="0" xfId="0" applyNumberFormat="1"/>
    <xf numFmtId="0" fontId="8" fillId="0" borderId="0" xfId="0" applyFont="1"/>
    <xf numFmtId="0" fontId="3" fillId="0" borderId="6" xfId="0" applyFont="1" applyBorder="1" applyAlignment="1">
      <alignment horizontal="left"/>
    </xf>
    <xf numFmtId="0" fontId="3" fillId="0" borderId="6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6" fontId="0" fillId="0" borderId="0" xfId="0" applyNumberFormat="1"/>
    <xf numFmtId="49" fontId="3" fillId="0" borderId="7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13" fillId="0" borderId="0" xfId="0" applyFont="1"/>
    <xf numFmtId="0" fontId="5" fillId="0" borderId="0" xfId="0" applyFont="1" applyBorder="1"/>
    <xf numFmtId="0" fontId="14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0" xfId="0" applyFont="1" applyBorder="1"/>
    <xf numFmtId="0" fontId="5" fillId="0" borderId="31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3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14</xdr:row>
      <xdr:rowOff>152400</xdr:rowOff>
    </xdr:from>
    <xdr:to>
      <xdr:col>7</xdr:col>
      <xdr:colOff>247650</xdr:colOff>
      <xdr:row>29</xdr:row>
      <xdr:rowOff>228600</xdr:rowOff>
    </xdr:to>
    <xdr:pic>
      <xdr:nvPicPr>
        <xdr:cNvPr id="1360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" y="3209925"/>
          <a:ext cx="29813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142875</xdr:colOff>
      <xdr:row>1</xdr:row>
      <xdr:rowOff>28575</xdr:rowOff>
    </xdr:from>
    <xdr:to>
      <xdr:col>14</xdr:col>
      <xdr:colOff>266700</xdr:colOff>
      <xdr:row>7</xdr:row>
      <xdr:rowOff>304800</xdr:rowOff>
    </xdr:to>
    <xdr:pic>
      <xdr:nvPicPr>
        <xdr:cNvPr id="6431" name="Picture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77125" y="190500"/>
          <a:ext cx="1381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</xdr:row>
      <xdr:rowOff>57150</xdr:rowOff>
    </xdr:from>
    <xdr:to>
      <xdr:col>14</xdr:col>
      <xdr:colOff>504825</xdr:colOff>
      <xdr:row>8</xdr:row>
      <xdr:rowOff>28575</xdr:rowOff>
    </xdr:to>
    <xdr:pic>
      <xdr:nvPicPr>
        <xdr:cNvPr id="21513" name="Picture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34225" y="219075"/>
          <a:ext cx="14954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</xdr:row>
      <xdr:rowOff>9525</xdr:rowOff>
    </xdr:from>
    <xdr:to>
      <xdr:col>13</xdr:col>
      <xdr:colOff>276225</xdr:colOff>
      <xdr:row>7</xdr:row>
      <xdr:rowOff>314325</xdr:rowOff>
    </xdr:to>
    <xdr:pic>
      <xdr:nvPicPr>
        <xdr:cNvPr id="5409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9500" y="171450"/>
          <a:ext cx="1381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1</xdr:row>
      <xdr:rowOff>9525</xdr:rowOff>
    </xdr:from>
    <xdr:to>
      <xdr:col>13</xdr:col>
      <xdr:colOff>542925</xdr:colOff>
      <xdr:row>8</xdr:row>
      <xdr:rowOff>0</xdr:rowOff>
    </xdr:to>
    <xdr:pic>
      <xdr:nvPicPr>
        <xdr:cNvPr id="17421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48525" y="171450"/>
          <a:ext cx="14001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1</xdr:row>
      <xdr:rowOff>28575</xdr:rowOff>
    </xdr:from>
    <xdr:to>
      <xdr:col>13</xdr:col>
      <xdr:colOff>390525</xdr:colOff>
      <xdr:row>8</xdr:row>
      <xdr:rowOff>0</xdr:rowOff>
    </xdr:to>
    <xdr:pic>
      <xdr:nvPicPr>
        <xdr:cNvPr id="131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53325" y="190500"/>
          <a:ext cx="1381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1</xdr:row>
      <xdr:rowOff>47625</xdr:rowOff>
    </xdr:from>
    <xdr:to>
      <xdr:col>13</xdr:col>
      <xdr:colOff>400050</xdr:colOff>
      <xdr:row>8</xdr:row>
      <xdr:rowOff>19050</xdr:rowOff>
    </xdr:to>
    <xdr:pic>
      <xdr:nvPicPr>
        <xdr:cNvPr id="18444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77100" y="209550"/>
          <a:ext cx="13049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1</xdr:row>
      <xdr:rowOff>28575</xdr:rowOff>
    </xdr:from>
    <xdr:to>
      <xdr:col>13</xdr:col>
      <xdr:colOff>266700</xdr:colOff>
      <xdr:row>7</xdr:row>
      <xdr:rowOff>304800</xdr:rowOff>
    </xdr:to>
    <xdr:pic>
      <xdr:nvPicPr>
        <xdr:cNvPr id="4384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190500"/>
          <a:ext cx="1381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1</xdr:row>
      <xdr:rowOff>28575</xdr:rowOff>
    </xdr:from>
    <xdr:to>
      <xdr:col>13</xdr:col>
      <xdr:colOff>314325</xdr:colOff>
      <xdr:row>8</xdr:row>
      <xdr:rowOff>0</xdr:rowOff>
    </xdr:to>
    <xdr:pic>
      <xdr:nvPicPr>
        <xdr:cNvPr id="19466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190500"/>
          <a:ext cx="14478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1</xdr:row>
      <xdr:rowOff>19050</xdr:rowOff>
    </xdr:from>
    <xdr:to>
      <xdr:col>13</xdr:col>
      <xdr:colOff>247650</xdr:colOff>
      <xdr:row>7</xdr:row>
      <xdr:rowOff>295275</xdr:rowOff>
    </xdr:to>
    <xdr:pic>
      <xdr:nvPicPr>
        <xdr:cNvPr id="3360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9525" y="180975"/>
          <a:ext cx="13811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1</xdr:row>
      <xdr:rowOff>19050</xdr:rowOff>
    </xdr:from>
    <xdr:to>
      <xdr:col>13</xdr:col>
      <xdr:colOff>381000</xdr:colOff>
      <xdr:row>8</xdr:row>
      <xdr:rowOff>0</xdr:rowOff>
    </xdr:to>
    <xdr:pic>
      <xdr:nvPicPr>
        <xdr:cNvPr id="20489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72325" y="180975"/>
          <a:ext cx="14668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topLeftCell="A22" zoomScaleSheetLayoutView="75" workbookViewId="0">
      <selection activeCell="M28" sqref="M28"/>
    </sheetView>
  </sheetViews>
  <sheetFormatPr defaultRowHeight="12.75"/>
  <cols>
    <col min="9" max="9" width="13" customWidth="1"/>
  </cols>
  <sheetData>
    <row r="1" spans="1:12" ht="15" customHeight="1">
      <c r="A1" s="43"/>
      <c r="B1" s="43"/>
      <c r="C1" s="43"/>
      <c r="D1" s="43"/>
      <c r="E1" s="43"/>
      <c r="F1" s="43"/>
      <c r="G1" s="43"/>
      <c r="H1" s="43"/>
      <c r="I1" s="43"/>
    </row>
    <row r="2" spans="1:12" ht="15" customHeight="1">
      <c r="A2" s="43"/>
      <c r="B2" s="43"/>
      <c r="C2" s="51"/>
      <c r="D2" s="51" t="s">
        <v>36</v>
      </c>
      <c r="E2" s="50"/>
      <c r="F2" s="50"/>
      <c r="G2" s="47"/>
      <c r="H2" s="43"/>
      <c r="I2" s="43"/>
    </row>
    <row r="3" spans="1:12" ht="15" customHeight="1">
      <c r="A3" s="43"/>
      <c r="B3" s="43"/>
      <c r="C3" s="48"/>
      <c r="D3" s="51" t="s">
        <v>22</v>
      </c>
      <c r="E3" s="48"/>
      <c r="F3" s="48"/>
      <c r="G3" s="48"/>
      <c r="H3" s="48"/>
      <c r="I3" s="43"/>
    </row>
    <row r="4" spans="1:12" ht="15" customHeight="1">
      <c r="A4" s="43"/>
      <c r="B4" s="60"/>
      <c r="C4" s="61"/>
      <c r="D4" s="62"/>
      <c r="E4" s="61"/>
      <c r="F4" s="61"/>
      <c r="G4" s="61"/>
      <c r="H4" s="48"/>
      <c r="I4" s="43"/>
    </row>
    <row r="5" spans="1:12" ht="15" customHeight="1">
      <c r="A5" s="43"/>
      <c r="B5" s="43"/>
      <c r="C5" s="43"/>
      <c r="D5" s="52"/>
      <c r="E5" s="52"/>
      <c r="F5" s="52"/>
      <c r="G5" s="52"/>
      <c r="H5" s="52"/>
      <c r="I5" s="52"/>
      <c r="J5" s="52"/>
      <c r="K5" s="52"/>
      <c r="L5" s="52"/>
    </row>
    <row r="6" spans="1:12" ht="20.25">
      <c r="A6" s="44"/>
      <c r="B6" s="44"/>
      <c r="C6" s="44"/>
      <c r="D6" s="53" t="s">
        <v>37</v>
      </c>
      <c r="E6" s="53"/>
      <c r="F6" s="53"/>
      <c r="G6" s="53"/>
      <c r="H6" s="53"/>
      <c r="I6" s="52"/>
      <c r="J6" s="52"/>
      <c r="K6" s="52"/>
      <c r="L6" s="52"/>
    </row>
    <row r="7" spans="1:12" ht="15" customHeight="1">
      <c r="A7" s="43"/>
      <c r="B7" s="43"/>
      <c r="C7" s="43"/>
      <c r="D7" s="43"/>
      <c r="E7" s="43"/>
      <c r="F7" s="43"/>
      <c r="G7" s="43"/>
      <c r="H7" s="43"/>
      <c r="I7" s="43"/>
    </row>
    <row r="8" spans="1:12" ht="23.25">
      <c r="A8" s="43"/>
      <c r="B8" s="43"/>
      <c r="C8" s="45"/>
      <c r="D8" s="54"/>
      <c r="E8" s="54" t="s">
        <v>55</v>
      </c>
      <c r="F8" s="43"/>
      <c r="G8" s="43"/>
      <c r="H8" s="43"/>
      <c r="I8" s="43"/>
    </row>
    <row r="9" spans="1:12" ht="15" customHeight="1">
      <c r="A9" s="43"/>
      <c r="B9" s="43"/>
      <c r="C9" s="43"/>
      <c r="D9" s="43"/>
      <c r="E9" s="43"/>
      <c r="F9" s="43"/>
      <c r="G9" s="43"/>
      <c r="H9" s="43"/>
      <c r="I9" s="43"/>
    </row>
    <row r="10" spans="1:12" ht="26.25">
      <c r="A10" s="43"/>
      <c r="B10" s="43"/>
      <c r="C10" s="43"/>
      <c r="D10" s="46"/>
      <c r="E10" s="55" t="s">
        <v>21</v>
      </c>
      <c r="F10" s="43"/>
      <c r="G10" s="43"/>
      <c r="H10" s="43"/>
      <c r="I10" s="43"/>
    </row>
    <row r="11" spans="1:12" ht="15" customHeight="1">
      <c r="A11" s="43"/>
      <c r="B11" s="43"/>
      <c r="C11" s="43"/>
      <c r="D11" s="43"/>
      <c r="E11" s="43"/>
      <c r="F11" s="43"/>
      <c r="G11" s="43"/>
      <c r="H11" s="43"/>
      <c r="I11" s="43"/>
    </row>
    <row r="12" spans="1:12" ht="15.75">
      <c r="A12" s="43"/>
      <c r="B12" s="43"/>
      <c r="C12" s="43"/>
      <c r="D12" s="43"/>
      <c r="E12" s="56" t="s">
        <v>38</v>
      </c>
      <c r="F12" s="43"/>
      <c r="G12" s="43"/>
      <c r="H12" s="43"/>
      <c r="I12" s="43"/>
    </row>
    <row r="13" spans="1:12" ht="15" customHeight="1">
      <c r="A13" s="43"/>
      <c r="B13" s="43"/>
      <c r="C13" s="43"/>
      <c r="D13" s="43"/>
      <c r="E13" s="43"/>
      <c r="F13" s="43"/>
      <c r="G13" s="43"/>
      <c r="H13" s="43"/>
      <c r="I13" s="43"/>
    </row>
    <row r="14" spans="1:12" ht="20.25">
      <c r="A14" s="43"/>
      <c r="B14" s="43"/>
      <c r="C14" s="43"/>
      <c r="D14" s="57"/>
      <c r="E14" s="53" t="s">
        <v>23</v>
      </c>
      <c r="F14" s="57"/>
      <c r="G14" s="43"/>
      <c r="H14" s="43"/>
      <c r="I14" s="43"/>
    </row>
    <row r="15" spans="1:12">
      <c r="A15" s="43"/>
      <c r="B15" s="43"/>
      <c r="C15" s="43"/>
      <c r="G15" s="57"/>
      <c r="H15" s="43"/>
      <c r="I15" s="43"/>
    </row>
    <row r="16" spans="1:12" ht="15" customHeight="1">
      <c r="A16" s="43"/>
      <c r="B16" s="43"/>
      <c r="C16" s="43"/>
      <c r="D16" s="43"/>
      <c r="E16" s="43"/>
      <c r="F16" s="43"/>
      <c r="G16" s="43"/>
      <c r="H16" s="43"/>
      <c r="I16" s="43"/>
    </row>
    <row r="17" spans="2:9" ht="15" customHeight="1"/>
    <row r="18" spans="2:9" ht="15" customHeight="1"/>
    <row r="19" spans="2:9" ht="15" customHeight="1"/>
    <row r="20" spans="2:9" ht="15" customHeight="1"/>
    <row r="21" spans="2:9" ht="15" customHeight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>
      <c r="D27" s="36"/>
      <c r="G27" s="38"/>
      <c r="H27" s="12"/>
    </row>
    <row r="28" spans="2:9" ht="15" customHeight="1"/>
    <row r="29" spans="2:9" ht="15" customHeight="1">
      <c r="G29" s="39"/>
      <c r="H29" s="12"/>
      <c r="I29" s="35"/>
    </row>
    <row r="30" spans="2:9" ht="24.75" customHeight="1">
      <c r="I30" s="35"/>
    </row>
    <row r="31" spans="2:9" ht="15" customHeight="1">
      <c r="B31" s="40" t="s">
        <v>28</v>
      </c>
    </row>
    <row r="32" spans="2:9" ht="15" customHeight="1">
      <c r="B32" s="11" t="s">
        <v>24</v>
      </c>
      <c r="C32" s="12"/>
      <c r="D32" s="11"/>
      <c r="E32" s="11" t="s">
        <v>175</v>
      </c>
      <c r="F32" s="11"/>
      <c r="G32" s="11"/>
      <c r="H32" s="11" t="s">
        <v>43</v>
      </c>
      <c r="I32" s="11"/>
    </row>
    <row r="33" spans="2:11" ht="15" customHeight="1">
      <c r="B33" s="11" t="s">
        <v>26</v>
      </c>
      <c r="E33" s="11" t="s">
        <v>47</v>
      </c>
      <c r="F33" s="11"/>
      <c r="G33" s="11"/>
      <c r="H33" s="11"/>
      <c r="I33" s="11" t="s">
        <v>27</v>
      </c>
      <c r="J33" s="36"/>
      <c r="K33" s="37"/>
    </row>
    <row r="34" spans="2:11" ht="15" customHeight="1">
      <c r="B34" s="11" t="s">
        <v>26</v>
      </c>
      <c r="E34" s="11" t="s">
        <v>70</v>
      </c>
      <c r="H34" s="11" t="s">
        <v>52</v>
      </c>
      <c r="I34" s="11" t="s">
        <v>69</v>
      </c>
    </row>
    <row r="35" spans="2:11" ht="14.25" customHeight="1">
      <c r="B35" s="59"/>
      <c r="C35" s="59"/>
      <c r="D35" s="59"/>
      <c r="E35" s="59"/>
      <c r="F35" s="59"/>
      <c r="G35" s="59"/>
      <c r="H35" s="59"/>
      <c r="I35" s="59"/>
    </row>
    <row r="36" spans="2:11" ht="15" customHeight="1">
      <c r="B36" s="40" t="s">
        <v>29</v>
      </c>
      <c r="E36" s="11" t="s">
        <v>53</v>
      </c>
      <c r="H36" s="11" t="s">
        <v>32</v>
      </c>
      <c r="I36" s="11"/>
    </row>
    <row r="37" spans="2:11" ht="14.25" customHeight="1">
      <c r="B37" s="27"/>
      <c r="C37" s="27"/>
      <c r="D37" s="27"/>
      <c r="E37" s="27"/>
      <c r="F37" s="27"/>
      <c r="G37" s="27"/>
      <c r="H37" s="27"/>
      <c r="I37" s="27"/>
    </row>
    <row r="38" spans="2:11" ht="15" customHeight="1">
      <c r="B38" s="40" t="s">
        <v>30</v>
      </c>
    </row>
    <row r="39" spans="2:11" ht="15" customHeight="1">
      <c r="B39" s="11" t="s">
        <v>31</v>
      </c>
      <c r="E39" s="11" t="s">
        <v>149</v>
      </c>
      <c r="I39" s="11" t="s">
        <v>69</v>
      </c>
    </row>
    <row r="40" spans="2:11" ht="15" customHeight="1">
      <c r="B40" s="11" t="s">
        <v>33</v>
      </c>
      <c r="E40" s="11" t="s">
        <v>48</v>
      </c>
      <c r="F40" s="11"/>
      <c r="G40" s="11"/>
      <c r="H40" s="11"/>
      <c r="I40" s="11" t="s">
        <v>27</v>
      </c>
    </row>
    <row r="41" spans="2:11" ht="15" customHeight="1">
      <c r="B41" s="11" t="s">
        <v>33</v>
      </c>
      <c r="E41" s="11" t="s">
        <v>49</v>
      </c>
      <c r="I41" s="11" t="s">
        <v>25</v>
      </c>
    </row>
    <row r="42" spans="2:11" ht="5.25" customHeight="1"/>
    <row r="43" spans="2:11" ht="6.75" customHeight="1">
      <c r="B43" s="40"/>
    </row>
    <row r="44" spans="2:11" ht="6" customHeight="1"/>
    <row r="45" spans="2:11" ht="5.25" customHeight="1"/>
    <row r="46" spans="2:11" ht="4.5" customHeight="1"/>
    <row r="47" spans="2:11" ht="15" customHeight="1">
      <c r="B47" s="40" t="s">
        <v>51</v>
      </c>
      <c r="C47" s="40"/>
      <c r="D47" s="40"/>
    </row>
    <row r="48" spans="2:11" ht="15" customHeight="1">
      <c r="E48" s="11" t="s">
        <v>44</v>
      </c>
      <c r="F48" s="11"/>
      <c r="G48" s="11"/>
      <c r="H48" s="11"/>
      <c r="I48" s="11" t="s">
        <v>27</v>
      </c>
    </row>
    <row r="49" spans="2:11" ht="15" customHeight="1"/>
    <row r="50" spans="2:11" ht="7.5" customHeight="1"/>
    <row r="51" spans="2:11" ht="15" customHeight="1">
      <c r="B51" s="40" t="s">
        <v>34</v>
      </c>
      <c r="E51" s="11" t="s">
        <v>42</v>
      </c>
      <c r="I51" s="11" t="s">
        <v>27</v>
      </c>
    </row>
    <row r="52" spans="2:11" ht="21" customHeight="1"/>
    <row r="53" spans="2:11" ht="13.5" customHeight="1">
      <c r="D53" s="11" t="s">
        <v>54</v>
      </c>
    </row>
    <row r="54" spans="2:11" ht="14.25" customHeight="1"/>
    <row r="55" spans="2:11" ht="15" customHeight="1">
      <c r="E55" s="10" t="s">
        <v>35</v>
      </c>
    </row>
    <row r="56" spans="2:11" ht="15" customHeight="1"/>
    <row r="57" spans="2:11" ht="15" customHeight="1"/>
    <row r="58" spans="2:11" ht="15" customHeight="1"/>
    <row r="59" spans="2:11" ht="15" customHeight="1"/>
    <row r="60" spans="2:11" ht="15" customHeight="1"/>
    <row r="61" spans="2:11" ht="15" customHeight="1">
      <c r="E61" s="40"/>
      <c r="F61" s="40"/>
      <c r="G61" s="11"/>
      <c r="H61" s="11"/>
      <c r="I61" s="11"/>
      <c r="J61" s="11"/>
      <c r="K61" s="11"/>
    </row>
    <row r="62" spans="2:11" ht="15" customHeight="1">
      <c r="E62" s="41"/>
      <c r="F62" s="41"/>
      <c r="G62" s="41"/>
      <c r="H62" s="41"/>
      <c r="I62" s="41"/>
      <c r="J62" s="41"/>
      <c r="K62" s="41"/>
    </row>
    <row r="63" spans="2:11" ht="15" customHeight="1">
      <c r="E63" s="41"/>
      <c r="F63" s="41"/>
      <c r="G63" s="41"/>
      <c r="H63" s="41"/>
      <c r="I63" s="41"/>
      <c r="J63" s="41"/>
      <c r="K63" s="41"/>
    </row>
    <row r="64" spans="2:11" ht="15" customHeight="1">
      <c r="E64" s="41"/>
      <c r="F64" s="41"/>
      <c r="G64" s="41"/>
      <c r="H64" s="41"/>
      <c r="I64" s="41"/>
      <c r="J64" s="41"/>
      <c r="K64" s="41"/>
    </row>
    <row r="65" spans="5:11" ht="15" customHeight="1">
      <c r="E65" s="41"/>
      <c r="F65" s="41"/>
      <c r="G65" s="41"/>
      <c r="H65" s="41"/>
      <c r="I65" s="41"/>
      <c r="J65" s="41"/>
      <c r="K65" s="41"/>
    </row>
    <row r="66" spans="5:11" ht="15" customHeight="1">
      <c r="E66" s="11"/>
      <c r="F66" s="11"/>
      <c r="G66" s="11"/>
      <c r="H66" s="11"/>
      <c r="I66" s="11"/>
      <c r="J66" s="11"/>
      <c r="K66" s="11"/>
    </row>
    <row r="67" spans="5:11" ht="15" customHeight="1">
      <c r="E67" s="41"/>
      <c r="F67" s="41"/>
      <c r="G67" s="41"/>
      <c r="H67" s="41"/>
      <c r="I67" s="41"/>
      <c r="J67" s="41"/>
      <c r="K67" s="41"/>
    </row>
    <row r="68" spans="5:11" ht="15" customHeight="1">
      <c r="E68" s="41"/>
      <c r="F68" s="41"/>
      <c r="G68" s="41"/>
      <c r="H68" s="41"/>
      <c r="I68" s="41"/>
      <c r="J68" s="41"/>
      <c r="K68" s="41"/>
    </row>
    <row r="69" spans="5:11" ht="15">
      <c r="E69" s="11"/>
      <c r="F69" s="11"/>
      <c r="G69" s="11"/>
      <c r="H69" s="11"/>
      <c r="I69" s="11"/>
      <c r="J69" s="11"/>
      <c r="K69" s="11"/>
    </row>
    <row r="70" spans="5:11" ht="15.75">
      <c r="E70" s="40"/>
      <c r="F70" s="40"/>
      <c r="G70" s="40"/>
      <c r="H70" s="11"/>
      <c r="I70" s="11"/>
      <c r="J70" s="11"/>
      <c r="K70" s="11"/>
    </row>
    <row r="71" spans="5:11" ht="15">
      <c r="E71" s="41"/>
      <c r="F71" s="41"/>
      <c r="G71" s="41"/>
      <c r="H71" s="41"/>
      <c r="I71" s="41"/>
      <c r="J71" s="41"/>
      <c r="K71" s="41"/>
    </row>
    <row r="72" spans="5:11" ht="15">
      <c r="E72" s="41"/>
      <c r="F72" s="41"/>
      <c r="G72" s="41"/>
      <c r="H72" s="41"/>
      <c r="I72" s="41"/>
      <c r="J72" s="41"/>
      <c r="K72" s="41"/>
    </row>
    <row r="73" spans="5:11" ht="15">
      <c r="E73" s="41"/>
      <c r="F73" s="41"/>
      <c r="G73" s="41"/>
      <c r="H73" s="41"/>
      <c r="I73" s="41"/>
      <c r="J73" s="41"/>
      <c r="K73" s="41"/>
    </row>
    <row r="74" spans="5:11">
      <c r="E74" s="12"/>
      <c r="F74" s="12"/>
      <c r="G74" s="12"/>
      <c r="H74" s="12"/>
      <c r="I74" s="12"/>
      <c r="J74" s="12"/>
      <c r="K74" s="12"/>
    </row>
    <row r="75" spans="5:11" ht="15.75">
      <c r="E75" s="27"/>
      <c r="F75" s="27"/>
      <c r="G75" s="27"/>
      <c r="H75" s="27"/>
      <c r="I75" s="42"/>
      <c r="J75" s="11"/>
      <c r="K75" s="11"/>
    </row>
    <row r="76" spans="5:11" ht="15">
      <c r="E76" s="41"/>
      <c r="F76" s="41"/>
      <c r="G76" s="41"/>
      <c r="H76" s="41"/>
      <c r="I76" s="41"/>
      <c r="J76" s="41"/>
      <c r="K76" s="41"/>
    </row>
    <row r="77" spans="5:11" ht="15">
      <c r="E77" s="41"/>
      <c r="F77" s="41"/>
      <c r="G77" s="41"/>
      <c r="H77" s="41"/>
      <c r="I77" s="41"/>
      <c r="J77" s="41"/>
      <c r="K77" s="41"/>
    </row>
    <row r="79" spans="5:11" ht="15.75">
      <c r="E79" s="27"/>
      <c r="F79" s="27"/>
      <c r="G79" s="11"/>
      <c r="H79" s="11"/>
      <c r="I79" s="11"/>
      <c r="J79" s="11"/>
      <c r="K79" s="11"/>
    </row>
    <row r="81" spans="7:9" ht="15">
      <c r="G81" s="11"/>
      <c r="H81" s="11"/>
      <c r="I81" s="12"/>
    </row>
    <row r="82" spans="7:9" ht="18">
      <c r="G82" s="10"/>
      <c r="H82" s="10"/>
      <c r="I82" s="10"/>
    </row>
  </sheetData>
  <customSheetViews>
    <customSheetView guid="{37EA0C48-5D58-4220-A08F-CEB7B168071A}" scale="75" showPageBreaks="1" showRuler="0">
      <selection activeCell="E8" sqref="E8"/>
      <pageMargins left="0.74803149606299213" right="0.74803149606299213" top="0.19685039370078741" bottom="0.19685039370078741" header="0" footer="0"/>
      <pageSetup paperSize="9" orientation="portrait" r:id="rId1"/>
      <headerFooter alignWithMargins="0"/>
    </customSheetView>
    <customSheetView guid="{E832E845-0686-4538-B428-2018FC2A06BC}" scale="75" showRuler="0" topLeftCell="A13">
      <selection activeCell="H59" sqref="H59"/>
      <pageMargins left="0.74803149606299213" right="0.74803149606299213" top="0.19685039370078741" bottom="0.19685039370078741" header="0" footer="0"/>
      <pageSetup paperSize="9" orientation="portrait" r:id="rId2"/>
      <headerFooter alignWithMargins="0"/>
    </customSheetView>
  </customSheetViews>
  <phoneticPr fontId="0" type="noConversion"/>
  <pageMargins left="0.74803149606299213" right="0.74803149606299213" top="0.19685039370078741" bottom="0.19685039370078741" header="0" footer="0"/>
  <pageSetup paperSize="9" orientation="portrait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>
  <dimension ref="A2:P25"/>
  <sheetViews>
    <sheetView topLeftCell="A3" workbookViewId="0">
      <selection activeCell="P20" sqref="P20"/>
    </sheetView>
  </sheetViews>
  <sheetFormatPr defaultRowHeight="12.75"/>
  <cols>
    <col min="1" max="1" width="1.7109375" customWidth="1"/>
    <col min="2" max="2" width="4.85546875" customWidth="1"/>
    <col min="3" max="3" width="26.7109375" customWidth="1"/>
    <col min="4" max="4" width="8.7109375" customWidth="1"/>
    <col min="5" max="5" width="9.7109375" customWidth="1"/>
    <col min="6" max="6" width="11.28515625" customWidth="1"/>
    <col min="7" max="7" width="10.42578125" customWidth="1"/>
    <col min="8" max="8" width="9.5703125" customWidth="1"/>
    <col min="9" max="11" width="9" customWidth="1"/>
    <col min="12" max="12" width="10.42578125" hidden="1" customWidth="1"/>
    <col min="13" max="13" width="9.85546875" customWidth="1"/>
    <col min="14" max="14" width="9" customWidth="1"/>
    <col min="15" max="15" width="8.28515625" customWidth="1"/>
    <col min="16" max="16" width="7.28515625" customWidth="1"/>
  </cols>
  <sheetData>
    <row r="2" spans="2:16" ht="15">
      <c r="G2" s="14"/>
      <c r="H2" s="14" t="s">
        <v>10</v>
      </c>
      <c r="I2" s="14"/>
      <c r="J2" s="14"/>
      <c r="K2" s="14"/>
      <c r="L2" s="14"/>
      <c r="M2" s="1"/>
    </row>
    <row r="3" spans="2:16">
      <c r="G3" s="14"/>
      <c r="H3" s="14" t="s">
        <v>0</v>
      </c>
      <c r="I3" s="14"/>
      <c r="J3" s="14"/>
      <c r="K3" s="14"/>
      <c r="L3" s="14"/>
    </row>
    <row r="4" spans="2:16">
      <c r="G4" s="14"/>
      <c r="H4" s="14"/>
      <c r="I4" s="14"/>
      <c r="J4" s="14"/>
      <c r="K4" s="14"/>
      <c r="L4" s="14"/>
    </row>
    <row r="6" spans="2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8" spans="2:16" ht="26.25">
      <c r="C8" s="36"/>
      <c r="D8" s="36"/>
      <c r="G8" s="2" t="s">
        <v>1</v>
      </c>
      <c r="H8" s="3"/>
      <c r="I8" s="3"/>
    </row>
    <row r="10" spans="2:16" ht="18">
      <c r="B10" s="11" t="s">
        <v>75</v>
      </c>
      <c r="C10" s="11"/>
      <c r="D10" s="11"/>
      <c r="E10" s="11"/>
      <c r="F10" s="11"/>
      <c r="G10" s="12"/>
    </row>
    <row r="11" spans="2:16" ht="13.5" thickBot="1"/>
    <row r="12" spans="2:16" ht="15" customHeight="1" thickBot="1">
      <c r="B12" s="65" t="s">
        <v>2</v>
      </c>
      <c r="C12" s="64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5" t="s">
        <v>4</v>
      </c>
      <c r="I12" s="5" t="s">
        <v>5</v>
      </c>
      <c r="J12" s="5" t="s">
        <v>6</v>
      </c>
      <c r="K12" s="5" t="s">
        <v>7</v>
      </c>
      <c r="L12" s="5" t="s">
        <v>50</v>
      </c>
      <c r="M12" s="5" t="s">
        <v>19</v>
      </c>
      <c r="N12" s="5" t="s">
        <v>8</v>
      </c>
      <c r="O12" s="6" t="s">
        <v>9</v>
      </c>
      <c r="P12" s="9"/>
    </row>
    <row r="13" spans="2:16" ht="15">
      <c r="B13" s="111">
        <v>1</v>
      </c>
      <c r="C13" s="124" t="s">
        <v>140</v>
      </c>
      <c r="D13" s="76" t="s">
        <v>120</v>
      </c>
      <c r="E13" s="76" t="s">
        <v>121</v>
      </c>
      <c r="F13" s="76" t="s">
        <v>126</v>
      </c>
      <c r="G13" s="76">
        <v>123224</v>
      </c>
      <c r="H13" s="76">
        <v>17</v>
      </c>
      <c r="I13" s="76">
        <v>1000</v>
      </c>
      <c r="J13" s="76">
        <v>1000</v>
      </c>
      <c r="K13" s="76">
        <v>973.6</v>
      </c>
      <c r="L13" s="76"/>
      <c r="M13" s="76">
        <v>977.7</v>
      </c>
      <c r="N13" s="76">
        <f t="shared" ref="N13:N19" si="0">SUM(I13:M13)</f>
        <v>3951.3</v>
      </c>
      <c r="O13" s="78">
        <v>1</v>
      </c>
      <c r="P13" s="9"/>
    </row>
    <row r="14" spans="2:16" ht="15">
      <c r="B14" s="112">
        <v>2</v>
      </c>
      <c r="C14" s="113" t="s">
        <v>114</v>
      </c>
      <c r="D14" s="82" t="s">
        <v>120</v>
      </c>
      <c r="E14" s="82" t="s">
        <v>151</v>
      </c>
      <c r="F14" s="82" t="s">
        <v>115</v>
      </c>
      <c r="G14" s="82">
        <v>21234</v>
      </c>
      <c r="H14" s="82">
        <v>1</v>
      </c>
      <c r="I14" s="82">
        <v>1000</v>
      </c>
      <c r="J14" s="82">
        <v>995.5</v>
      </c>
      <c r="K14" s="82">
        <v>946.3</v>
      </c>
      <c r="L14" s="82"/>
      <c r="M14" s="82">
        <v>1000</v>
      </c>
      <c r="N14" s="83">
        <f t="shared" si="0"/>
        <v>3941.8</v>
      </c>
      <c r="O14" s="88">
        <v>2</v>
      </c>
      <c r="P14" s="9"/>
    </row>
    <row r="15" spans="2:16" ht="15">
      <c r="B15" s="112">
        <v>3</v>
      </c>
      <c r="C15" s="113" t="s">
        <v>125</v>
      </c>
      <c r="D15" s="82" t="s">
        <v>123</v>
      </c>
      <c r="E15" s="82" t="s">
        <v>151</v>
      </c>
      <c r="F15" s="114" t="s">
        <v>104</v>
      </c>
      <c r="G15" s="82">
        <v>110238</v>
      </c>
      <c r="H15" s="82">
        <v>22</v>
      </c>
      <c r="I15" s="82">
        <v>975.6</v>
      </c>
      <c r="J15" s="82">
        <v>1000</v>
      </c>
      <c r="K15" s="82">
        <v>865.8</v>
      </c>
      <c r="L15" s="82"/>
      <c r="M15" s="82">
        <v>968.8</v>
      </c>
      <c r="N15" s="83">
        <f t="shared" si="0"/>
        <v>3810.2</v>
      </c>
      <c r="O15" s="88">
        <v>3</v>
      </c>
      <c r="P15" s="9"/>
    </row>
    <row r="16" spans="2:16" ht="14.25">
      <c r="B16" s="66">
        <v>4</v>
      </c>
      <c r="C16" s="106" t="s">
        <v>142</v>
      </c>
      <c r="D16" s="20" t="s">
        <v>120</v>
      </c>
      <c r="E16" s="20" t="s">
        <v>151</v>
      </c>
      <c r="F16" s="20" t="s">
        <v>148</v>
      </c>
      <c r="G16" s="20">
        <v>75181</v>
      </c>
      <c r="H16" s="20">
        <v>50</v>
      </c>
      <c r="I16" s="20">
        <v>864.4</v>
      </c>
      <c r="J16" s="20">
        <v>937.6</v>
      </c>
      <c r="K16" s="20">
        <v>1000</v>
      </c>
      <c r="L16" s="20"/>
      <c r="M16" s="20">
        <v>971</v>
      </c>
      <c r="N16" s="20">
        <f t="shared" si="0"/>
        <v>3773</v>
      </c>
      <c r="O16" s="21">
        <v>4</v>
      </c>
      <c r="P16" s="9"/>
    </row>
    <row r="17" spans="1:16" ht="14.25">
      <c r="B17" s="66">
        <v>5</v>
      </c>
      <c r="C17" s="105" t="s">
        <v>90</v>
      </c>
      <c r="D17" s="20" t="s">
        <v>120</v>
      </c>
      <c r="E17" s="20" t="s">
        <v>151</v>
      </c>
      <c r="F17" s="20" t="s">
        <v>97</v>
      </c>
      <c r="G17" s="20">
        <v>23406</v>
      </c>
      <c r="H17" s="20">
        <v>16</v>
      </c>
      <c r="I17" s="20">
        <v>918</v>
      </c>
      <c r="J17" s="20">
        <v>927.3</v>
      </c>
      <c r="K17" s="20">
        <v>791.9</v>
      </c>
      <c r="L17" s="20"/>
      <c r="M17" s="20">
        <v>922</v>
      </c>
      <c r="N17" s="20">
        <f t="shared" si="0"/>
        <v>3559.2</v>
      </c>
      <c r="O17" s="21">
        <v>5</v>
      </c>
      <c r="P17" s="9"/>
    </row>
    <row r="18" spans="1:16" ht="14.25">
      <c r="B18" s="66">
        <v>6</v>
      </c>
      <c r="C18" s="105" t="s">
        <v>88</v>
      </c>
      <c r="D18" s="20" t="s">
        <v>120</v>
      </c>
      <c r="E18" s="20" t="s">
        <v>118</v>
      </c>
      <c r="F18" s="20" t="s">
        <v>89</v>
      </c>
      <c r="G18" s="20">
        <v>24603</v>
      </c>
      <c r="H18" s="20">
        <v>10</v>
      </c>
      <c r="I18" s="20">
        <v>798.2</v>
      </c>
      <c r="J18" s="20">
        <v>786.3</v>
      </c>
      <c r="K18" s="20">
        <v>1000</v>
      </c>
      <c r="L18" s="20"/>
      <c r="M18" s="18" t="s">
        <v>59</v>
      </c>
      <c r="N18" s="20">
        <f t="shared" si="0"/>
        <v>2584.5</v>
      </c>
      <c r="O18" s="21">
        <v>6</v>
      </c>
      <c r="P18" s="9"/>
    </row>
    <row r="19" spans="1:16" ht="15" thickBot="1">
      <c r="B19" s="67">
        <v>7</v>
      </c>
      <c r="C19" s="102" t="s">
        <v>141</v>
      </c>
      <c r="D19" s="23" t="s">
        <v>120</v>
      </c>
      <c r="E19" s="23" t="s">
        <v>117</v>
      </c>
      <c r="F19" s="23" t="s">
        <v>147</v>
      </c>
      <c r="G19" s="23">
        <v>27209</v>
      </c>
      <c r="H19" s="23">
        <v>38</v>
      </c>
      <c r="I19" s="23" t="s">
        <v>78</v>
      </c>
      <c r="J19" s="23" t="s">
        <v>78</v>
      </c>
      <c r="K19" s="23">
        <v>839.2</v>
      </c>
      <c r="L19" s="23"/>
      <c r="M19" s="49" t="s">
        <v>59</v>
      </c>
      <c r="N19" s="49">
        <f t="shared" si="0"/>
        <v>839.2</v>
      </c>
      <c r="O19" s="103">
        <v>7</v>
      </c>
      <c r="P19" s="9"/>
    </row>
    <row r="20" spans="1:16">
      <c r="A20" s="4"/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9"/>
      <c r="P20" s="9"/>
    </row>
    <row r="21" spans="1:16" ht="14.25">
      <c r="A21" s="4"/>
      <c r="B21" s="25"/>
      <c r="C21" s="16" t="s">
        <v>40</v>
      </c>
      <c r="D21" s="16"/>
      <c r="E21" s="16"/>
      <c r="F21" s="16"/>
      <c r="G21" s="8"/>
      <c r="H21" s="8"/>
      <c r="I21" s="8"/>
      <c r="J21" s="8"/>
      <c r="K21" s="8"/>
      <c r="L21" s="8"/>
      <c r="M21" s="4"/>
      <c r="N21" s="4"/>
      <c r="O21" s="9"/>
      <c r="P21" s="9"/>
    </row>
    <row r="22" spans="1:16" ht="14.25">
      <c r="A22" s="4"/>
      <c r="B22" s="25"/>
      <c r="C22" s="8" t="s">
        <v>168</v>
      </c>
      <c r="D22" s="8"/>
      <c r="E22" s="8"/>
      <c r="F22" s="8"/>
      <c r="G22" s="8"/>
      <c r="H22" s="16" t="s">
        <v>16</v>
      </c>
      <c r="I22" s="16"/>
      <c r="J22" s="16"/>
      <c r="M22" s="8" t="s">
        <v>122</v>
      </c>
      <c r="N22" s="25"/>
      <c r="O22" s="9"/>
    </row>
    <row r="23" spans="1:16" ht="14.25">
      <c r="A23" s="4"/>
      <c r="B23" s="8"/>
      <c r="C23" s="8" t="s">
        <v>167</v>
      </c>
      <c r="D23" s="8"/>
      <c r="E23" s="8"/>
      <c r="F23" s="8"/>
      <c r="G23" s="8"/>
      <c r="H23" s="8"/>
      <c r="I23" s="8"/>
      <c r="J23" s="8"/>
      <c r="K23" s="8"/>
      <c r="L23" s="8"/>
      <c r="M23" s="4"/>
      <c r="N23" s="4"/>
      <c r="O23" s="4"/>
    </row>
    <row r="24" spans="1:16" ht="14.25">
      <c r="B24" s="16"/>
      <c r="C24" s="16" t="s">
        <v>57</v>
      </c>
      <c r="D24" s="16"/>
      <c r="E24" s="16"/>
      <c r="F24" s="16"/>
      <c r="G24" s="16"/>
      <c r="H24" s="8" t="s">
        <v>15</v>
      </c>
      <c r="I24" s="8"/>
      <c r="J24" s="8"/>
      <c r="M24" s="16" t="s">
        <v>58</v>
      </c>
      <c r="N24" s="16"/>
    </row>
    <row r="25" spans="1:16" ht="14.25">
      <c r="N25" s="16"/>
      <c r="O25" s="16"/>
    </row>
  </sheetData>
  <customSheetViews>
    <customSheetView guid="{37EA0C48-5D58-4220-A08F-CEB7B168071A}" scale="75" showRuler="0">
      <selection activeCell="M34" sqref="M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1"/>
      <headerFooter alignWithMargins="0"/>
    </customSheetView>
    <customSheetView guid="{E832E845-0686-4538-B428-2018FC2A06BC}" scale="75" hiddenColumns="1" showRuler="0">
      <selection activeCell="M34" sqref="M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2"/>
      <headerFooter alignWithMargins="0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 r:id="rId3"/>
  <headerFooter alignWithMargins="0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dimension ref="A2:P19"/>
  <sheetViews>
    <sheetView workbookViewId="0">
      <selection activeCell="I22" sqref="I22"/>
    </sheetView>
  </sheetViews>
  <sheetFormatPr defaultRowHeight="12.75"/>
  <cols>
    <col min="1" max="1" width="2.28515625" customWidth="1"/>
    <col min="2" max="2" width="5.5703125" customWidth="1"/>
    <col min="3" max="3" width="20.5703125" customWidth="1"/>
    <col min="6" max="6" width="11.28515625" customWidth="1"/>
    <col min="11" max="11" width="9" customWidth="1"/>
    <col min="12" max="12" width="9.140625" hidden="1" customWidth="1"/>
  </cols>
  <sheetData>
    <row r="2" spans="1:16" ht="15">
      <c r="G2" s="14"/>
      <c r="H2" s="14" t="s">
        <v>10</v>
      </c>
      <c r="I2" s="14"/>
      <c r="J2" s="14"/>
      <c r="K2" s="14"/>
      <c r="L2" s="14"/>
      <c r="M2" s="1"/>
    </row>
    <row r="3" spans="1:16">
      <c r="G3" s="14"/>
      <c r="H3" s="14" t="s">
        <v>0</v>
      </c>
      <c r="I3" s="14"/>
      <c r="J3" s="14"/>
      <c r="K3" s="14"/>
      <c r="L3" s="14"/>
    </row>
    <row r="4" spans="1:16">
      <c r="G4" s="14"/>
      <c r="H4" s="14"/>
      <c r="I4" s="14"/>
      <c r="J4" s="14"/>
      <c r="K4" s="14"/>
      <c r="L4" s="14"/>
    </row>
    <row r="6" spans="1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8" spans="1:16" ht="26.25">
      <c r="C8" s="36"/>
      <c r="D8" s="36"/>
      <c r="G8" s="2" t="s">
        <v>1</v>
      </c>
      <c r="H8" s="3"/>
      <c r="I8" s="3"/>
    </row>
    <row r="9" spans="1:16" ht="15.75">
      <c r="G9" s="27" t="s">
        <v>159</v>
      </c>
    </row>
    <row r="10" spans="1:16" ht="18">
      <c r="B10" s="11" t="s">
        <v>75</v>
      </c>
      <c r="C10" s="11"/>
      <c r="D10" s="11"/>
      <c r="E10" s="11"/>
      <c r="F10" s="11"/>
      <c r="G10" s="12"/>
    </row>
    <row r="11" spans="1:16" ht="13.5" thickBot="1"/>
    <row r="12" spans="1:16" ht="15" thickBot="1">
      <c r="B12" s="65" t="s">
        <v>2</v>
      </c>
      <c r="C12" s="64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5" t="s">
        <v>4</v>
      </c>
      <c r="I12" s="5" t="s">
        <v>5</v>
      </c>
      <c r="J12" s="5" t="s">
        <v>6</v>
      </c>
      <c r="K12" s="5" t="s">
        <v>7</v>
      </c>
      <c r="L12" s="5" t="s">
        <v>50</v>
      </c>
      <c r="M12" s="5" t="s">
        <v>19</v>
      </c>
      <c r="N12" s="5" t="s">
        <v>8</v>
      </c>
      <c r="O12" s="6" t="s">
        <v>9</v>
      </c>
      <c r="P12" s="9"/>
    </row>
    <row r="13" spans="1:16" ht="15.75" thickBot="1">
      <c r="B13" s="119">
        <v>1</v>
      </c>
      <c r="C13" s="120" t="s">
        <v>125</v>
      </c>
      <c r="D13" s="121" t="s">
        <v>123</v>
      </c>
      <c r="E13" s="121" t="s">
        <v>153</v>
      </c>
      <c r="F13" s="122" t="s">
        <v>104</v>
      </c>
      <c r="G13" s="121">
        <v>110238</v>
      </c>
      <c r="H13" s="121">
        <v>22</v>
      </c>
      <c r="I13" s="121">
        <v>975.6</v>
      </c>
      <c r="J13" s="121">
        <v>1000</v>
      </c>
      <c r="K13" s="121">
        <v>865.8</v>
      </c>
      <c r="L13" s="121"/>
      <c r="M13" s="121">
        <v>968.8</v>
      </c>
      <c r="N13" s="117">
        <f>SUM(I13:M13)</f>
        <v>3810.2</v>
      </c>
      <c r="O13" s="123">
        <v>1</v>
      </c>
      <c r="P13" s="9"/>
    </row>
    <row r="14" spans="1:16">
      <c r="A14" s="4"/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9"/>
      <c r="P14" s="9"/>
    </row>
    <row r="15" spans="1:16" ht="14.25">
      <c r="A15" s="4"/>
      <c r="B15" s="25"/>
      <c r="C15" s="16" t="s">
        <v>40</v>
      </c>
      <c r="D15" s="16"/>
      <c r="E15" s="16"/>
      <c r="F15" s="16"/>
      <c r="G15" s="8"/>
      <c r="H15" s="8"/>
      <c r="I15" s="8"/>
      <c r="J15" s="8"/>
      <c r="K15" s="8"/>
      <c r="L15" s="8"/>
      <c r="M15" s="4"/>
      <c r="N15" s="4"/>
      <c r="O15" s="9"/>
      <c r="P15" s="9"/>
    </row>
    <row r="16" spans="1:16" ht="14.25">
      <c r="A16" s="4"/>
      <c r="B16" s="25"/>
      <c r="C16" s="8" t="s">
        <v>170</v>
      </c>
      <c r="D16" s="8"/>
      <c r="E16" s="8"/>
      <c r="F16" s="8"/>
      <c r="G16" s="8"/>
      <c r="H16" s="16" t="s">
        <v>16</v>
      </c>
      <c r="I16" s="16"/>
      <c r="J16" s="16"/>
      <c r="M16" s="8" t="s">
        <v>122</v>
      </c>
      <c r="N16" s="25"/>
      <c r="O16" s="9"/>
    </row>
    <row r="17" spans="1:15" ht="14.25">
      <c r="A17" s="4"/>
      <c r="B17" s="8"/>
      <c r="C17" s="8" t="s">
        <v>169</v>
      </c>
      <c r="D17" s="8"/>
      <c r="E17" s="8"/>
      <c r="F17" s="8"/>
      <c r="G17" s="8"/>
      <c r="H17" s="8"/>
      <c r="I17" s="8"/>
      <c r="J17" s="8"/>
      <c r="K17" s="8"/>
      <c r="L17" s="8"/>
      <c r="M17" s="4"/>
      <c r="N17" s="4"/>
      <c r="O17" s="4"/>
    </row>
    <row r="18" spans="1:15" ht="14.25">
      <c r="B18" s="16"/>
      <c r="C18" s="16" t="s">
        <v>57</v>
      </c>
      <c r="D18" s="16"/>
      <c r="E18" s="16"/>
      <c r="F18" s="16"/>
      <c r="G18" s="16"/>
      <c r="H18" s="8" t="s">
        <v>15</v>
      </c>
      <c r="I18" s="8"/>
      <c r="J18" s="8"/>
      <c r="M18" s="16" t="s">
        <v>58</v>
      </c>
      <c r="N18" s="16"/>
    </row>
    <row r="19" spans="1:15" ht="14.25">
      <c r="N19" s="16"/>
      <c r="O19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8"/>
  <sheetViews>
    <sheetView workbookViewId="0">
      <selection activeCell="Q40" sqref="Q40"/>
    </sheetView>
  </sheetViews>
  <sheetFormatPr defaultRowHeight="12.75"/>
  <cols>
    <col min="1" max="1" width="1.7109375" customWidth="1"/>
    <col min="2" max="2" width="4.5703125" customWidth="1"/>
    <col min="3" max="3" width="27" customWidth="1"/>
    <col min="4" max="5" width="9" customWidth="1"/>
    <col min="6" max="6" width="11.140625" customWidth="1"/>
    <col min="7" max="7" width="10.28515625" customWidth="1"/>
    <col min="8" max="8" width="8.42578125" customWidth="1"/>
    <col min="12" max="13" width="9.7109375" customWidth="1"/>
    <col min="14" max="15" width="7" customWidth="1"/>
  </cols>
  <sheetData>
    <row r="2" spans="2:16">
      <c r="C2" s="15"/>
      <c r="D2" s="15"/>
      <c r="E2" s="15"/>
      <c r="F2" s="15"/>
      <c r="G2" s="14"/>
      <c r="H2" s="14" t="s">
        <v>10</v>
      </c>
      <c r="I2" s="14"/>
      <c r="J2" s="14"/>
      <c r="K2" s="14"/>
    </row>
    <row r="3" spans="2:16">
      <c r="C3" s="15"/>
      <c r="D3" s="15"/>
      <c r="E3" s="15"/>
      <c r="F3" s="15"/>
      <c r="G3" s="14"/>
      <c r="H3" s="14" t="s">
        <v>0</v>
      </c>
      <c r="I3" s="14"/>
      <c r="J3" s="14"/>
      <c r="K3" s="14"/>
    </row>
    <row r="4" spans="2:16">
      <c r="C4" s="15"/>
      <c r="D4" s="15"/>
      <c r="E4" s="15"/>
      <c r="F4" s="15"/>
      <c r="G4" s="14"/>
      <c r="H4" s="14"/>
      <c r="I4" s="14"/>
      <c r="J4" s="14"/>
      <c r="K4" s="14"/>
    </row>
    <row r="6" spans="2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6" ht="26.25">
      <c r="C8" s="36"/>
      <c r="D8" s="36"/>
      <c r="G8" s="2" t="s">
        <v>1</v>
      </c>
      <c r="H8" s="3"/>
      <c r="I8" s="3"/>
    </row>
    <row r="10" spans="2:16" ht="18">
      <c r="B10" s="11" t="s">
        <v>71</v>
      </c>
      <c r="C10" s="11"/>
      <c r="D10" s="11"/>
      <c r="E10" s="11"/>
      <c r="F10" s="11"/>
      <c r="G10" s="12"/>
    </row>
    <row r="11" spans="2:16" ht="13.5" thickBot="1">
      <c r="P11" s="52"/>
    </row>
    <row r="12" spans="2:16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5</v>
      </c>
      <c r="J12" s="13" t="s">
        <v>6</v>
      </c>
      <c r="K12" s="13" t="s">
        <v>7</v>
      </c>
      <c r="L12" s="13" t="s">
        <v>17</v>
      </c>
      <c r="M12" s="13" t="s">
        <v>18</v>
      </c>
      <c r="N12" s="13" t="s">
        <v>8</v>
      </c>
      <c r="O12" s="17" t="s">
        <v>9</v>
      </c>
    </row>
    <row r="13" spans="2:16" ht="15">
      <c r="B13" s="73">
        <v>1</v>
      </c>
      <c r="C13" s="74" t="s">
        <v>84</v>
      </c>
      <c r="D13" s="75" t="s">
        <v>120</v>
      </c>
      <c r="E13" s="76" t="s">
        <v>117</v>
      </c>
      <c r="F13" s="76" t="s">
        <v>85</v>
      </c>
      <c r="G13" s="76">
        <v>27177</v>
      </c>
      <c r="H13" s="76">
        <v>21</v>
      </c>
      <c r="I13" s="76">
        <v>171</v>
      </c>
      <c r="J13" s="76">
        <v>173</v>
      </c>
      <c r="K13" s="76">
        <v>172</v>
      </c>
      <c r="L13" s="76" t="s">
        <v>59</v>
      </c>
      <c r="M13" s="77" t="s">
        <v>59</v>
      </c>
      <c r="N13" s="76">
        <f t="shared" ref="N13:N33" si="0">SUM(I13:M13)</f>
        <v>516</v>
      </c>
      <c r="O13" s="78">
        <v>1</v>
      </c>
    </row>
    <row r="14" spans="2:16" ht="15">
      <c r="B14" s="79">
        <v>2</v>
      </c>
      <c r="C14" s="80" t="s">
        <v>90</v>
      </c>
      <c r="D14" s="81" t="s">
        <v>120</v>
      </c>
      <c r="E14" s="82" t="s">
        <v>121</v>
      </c>
      <c r="F14" s="82" t="s">
        <v>97</v>
      </c>
      <c r="G14" s="82">
        <v>23406</v>
      </c>
      <c r="H14" s="82">
        <v>16</v>
      </c>
      <c r="I14" s="82">
        <v>139</v>
      </c>
      <c r="J14" s="82">
        <v>180</v>
      </c>
      <c r="K14" s="82">
        <v>180</v>
      </c>
      <c r="L14" s="83" t="s">
        <v>59</v>
      </c>
      <c r="M14" s="84" t="s">
        <v>59</v>
      </c>
      <c r="N14" s="82">
        <f t="shared" si="0"/>
        <v>499</v>
      </c>
      <c r="O14" s="85">
        <v>2</v>
      </c>
    </row>
    <row r="15" spans="2:16" ht="15">
      <c r="B15" s="79">
        <v>3</v>
      </c>
      <c r="C15" s="80" t="s">
        <v>106</v>
      </c>
      <c r="D15" s="81" t="s">
        <v>120</v>
      </c>
      <c r="E15" s="82" t="s">
        <v>119</v>
      </c>
      <c r="F15" s="82" t="s">
        <v>107</v>
      </c>
      <c r="G15" s="82">
        <v>17909</v>
      </c>
      <c r="H15" s="82">
        <v>15</v>
      </c>
      <c r="I15" s="82">
        <v>141</v>
      </c>
      <c r="J15" s="82">
        <v>162</v>
      </c>
      <c r="K15" s="82">
        <v>180</v>
      </c>
      <c r="L15" s="83" t="s">
        <v>59</v>
      </c>
      <c r="M15" s="83" t="s">
        <v>59</v>
      </c>
      <c r="N15" s="82">
        <f t="shared" si="0"/>
        <v>483</v>
      </c>
      <c r="O15" s="85">
        <v>3</v>
      </c>
    </row>
    <row r="16" spans="2:16" ht="14.25">
      <c r="B16" s="19">
        <v>4</v>
      </c>
      <c r="C16" s="28" t="s">
        <v>100</v>
      </c>
      <c r="D16" s="32" t="s">
        <v>123</v>
      </c>
      <c r="E16" s="20" t="s">
        <v>116</v>
      </c>
      <c r="F16" s="20" t="s">
        <v>101</v>
      </c>
      <c r="G16" s="20">
        <v>92306</v>
      </c>
      <c r="H16" s="20">
        <v>25</v>
      </c>
      <c r="I16" s="20">
        <v>180</v>
      </c>
      <c r="J16" s="20">
        <v>180</v>
      </c>
      <c r="K16" s="20">
        <v>104</v>
      </c>
      <c r="L16" s="18" t="s">
        <v>59</v>
      </c>
      <c r="M16" s="63" t="s">
        <v>59</v>
      </c>
      <c r="N16" s="20">
        <f t="shared" si="0"/>
        <v>464</v>
      </c>
      <c r="O16" s="21">
        <v>4</v>
      </c>
    </row>
    <row r="17" spans="2:15" ht="14.25">
      <c r="B17" s="19">
        <v>5</v>
      </c>
      <c r="C17" s="28" t="s">
        <v>98</v>
      </c>
      <c r="D17" s="32" t="s">
        <v>120</v>
      </c>
      <c r="E17" s="20" t="s">
        <v>118</v>
      </c>
      <c r="F17" s="20" t="s">
        <v>99</v>
      </c>
      <c r="G17" s="20">
        <v>24604</v>
      </c>
      <c r="H17" s="20">
        <v>11</v>
      </c>
      <c r="I17" s="20">
        <v>180</v>
      </c>
      <c r="J17" s="20">
        <v>80</v>
      </c>
      <c r="K17" s="20">
        <v>180</v>
      </c>
      <c r="L17" s="18" t="s">
        <v>59</v>
      </c>
      <c r="M17" s="63" t="s">
        <v>59</v>
      </c>
      <c r="N17" s="20">
        <f t="shared" si="0"/>
        <v>440</v>
      </c>
      <c r="O17" s="21">
        <v>5</v>
      </c>
    </row>
    <row r="18" spans="2:15" ht="14.25">
      <c r="B18" s="19">
        <v>6</v>
      </c>
      <c r="C18" s="28" t="s">
        <v>110</v>
      </c>
      <c r="D18" s="32" t="s">
        <v>120</v>
      </c>
      <c r="E18" s="20" t="s">
        <v>151</v>
      </c>
      <c r="F18" s="20" t="s">
        <v>111</v>
      </c>
      <c r="G18" s="20">
        <v>81512</v>
      </c>
      <c r="H18" s="20">
        <v>4</v>
      </c>
      <c r="I18" s="20">
        <v>90</v>
      </c>
      <c r="J18" s="20">
        <v>122</v>
      </c>
      <c r="K18" s="20">
        <v>180</v>
      </c>
      <c r="L18" s="18" t="s">
        <v>59</v>
      </c>
      <c r="M18" s="18" t="s">
        <v>59</v>
      </c>
      <c r="N18" s="20">
        <f t="shared" si="0"/>
        <v>392</v>
      </c>
      <c r="O18" s="21">
        <v>6</v>
      </c>
    </row>
    <row r="19" spans="2:15" ht="14.25">
      <c r="B19" s="19">
        <v>7</v>
      </c>
      <c r="C19" s="28" t="s">
        <v>102</v>
      </c>
      <c r="D19" s="32" t="s">
        <v>120</v>
      </c>
      <c r="E19" s="20" t="s">
        <v>117</v>
      </c>
      <c r="F19" s="20" t="s">
        <v>103</v>
      </c>
      <c r="G19" s="20">
        <v>27155</v>
      </c>
      <c r="H19" s="20">
        <v>9</v>
      </c>
      <c r="I19" s="20">
        <v>76</v>
      </c>
      <c r="J19" s="20">
        <v>154</v>
      </c>
      <c r="K19" s="20">
        <v>117</v>
      </c>
      <c r="L19" s="18" t="s">
        <v>59</v>
      </c>
      <c r="M19" s="63" t="s">
        <v>59</v>
      </c>
      <c r="N19" s="20">
        <f t="shared" si="0"/>
        <v>347</v>
      </c>
      <c r="O19" s="21">
        <v>7</v>
      </c>
    </row>
    <row r="20" spans="2:15" ht="14.25">
      <c r="B20" s="19">
        <v>8</v>
      </c>
      <c r="C20" s="28" t="s">
        <v>112</v>
      </c>
      <c r="D20" s="32" t="s">
        <v>123</v>
      </c>
      <c r="E20" s="20" t="s">
        <v>151</v>
      </c>
      <c r="F20" s="20" t="s">
        <v>113</v>
      </c>
      <c r="G20" s="20">
        <v>111556</v>
      </c>
      <c r="H20" s="20">
        <v>2</v>
      </c>
      <c r="I20" s="20">
        <v>89</v>
      </c>
      <c r="J20" s="20">
        <v>120</v>
      </c>
      <c r="K20" s="20">
        <v>117</v>
      </c>
      <c r="L20" s="18" t="s">
        <v>59</v>
      </c>
      <c r="M20" s="18" t="s">
        <v>59</v>
      </c>
      <c r="N20" s="20">
        <f t="shared" si="0"/>
        <v>326</v>
      </c>
      <c r="O20" s="21">
        <v>8</v>
      </c>
    </row>
    <row r="21" spans="2:15" ht="14.25">
      <c r="B21" s="19">
        <v>9</v>
      </c>
      <c r="C21" s="28" t="s">
        <v>82</v>
      </c>
      <c r="D21" s="32" t="s">
        <v>123</v>
      </c>
      <c r="E21" s="20" t="s">
        <v>116</v>
      </c>
      <c r="F21" s="20" t="s">
        <v>83</v>
      </c>
      <c r="G21" s="20">
        <v>125786</v>
      </c>
      <c r="H21" s="20">
        <v>26</v>
      </c>
      <c r="I21" s="20">
        <v>73</v>
      </c>
      <c r="J21" s="20">
        <v>152</v>
      </c>
      <c r="K21" s="20">
        <v>97</v>
      </c>
      <c r="L21" s="18" t="s">
        <v>59</v>
      </c>
      <c r="M21" s="63" t="s">
        <v>59</v>
      </c>
      <c r="N21" s="20">
        <f t="shared" si="0"/>
        <v>322</v>
      </c>
      <c r="O21" s="21">
        <v>9</v>
      </c>
    </row>
    <row r="22" spans="2:15" ht="14.25">
      <c r="B22" s="19">
        <v>10</v>
      </c>
      <c r="C22" s="28" t="s">
        <v>86</v>
      </c>
      <c r="D22" s="32" t="s">
        <v>120</v>
      </c>
      <c r="E22" s="20" t="s">
        <v>116</v>
      </c>
      <c r="F22" s="20" t="s">
        <v>87</v>
      </c>
      <c r="G22" s="20">
        <v>109424</v>
      </c>
      <c r="H22" s="20">
        <v>6</v>
      </c>
      <c r="I22" s="20">
        <v>68</v>
      </c>
      <c r="J22" s="20">
        <v>71</v>
      </c>
      <c r="K22" s="20">
        <v>180</v>
      </c>
      <c r="L22" s="18" t="s">
        <v>59</v>
      </c>
      <c r="M22" s="63" t="s">
        <v>59</v>
      </c>
      <c r="N22" s="20">
        <f t="shared" si="0"/>
        <v>319</v>
      </c>
      <c r="O22" s="21">
        <v>10</v>
      </c>
    </row>
    <row r="23" spans="2:15" ht="14.25">
      <c r="B23" s="19">
        <v>11</v>
      </c>
      <c r="C23" s="28" t="s">
        <v>76</v>
      </c>
      <c r="D23" s="32" t="s">
        <v>123</v>
      </c>
      <c r="E23" s="20" t="s">
        <v>116</v>
      </c>
      <c r="F23" s="20" t="s">
        <v>77</v>
      </c>
      <c r="G23" s="20">
        <v>92304</v>
      </c>
      <c r="H23" s="20">
        <v>5</v>
      </c>
      <c r="I23" s="20" t="s">
        <v>78</v>
      </c>
      <c r="J23" s="20">
        <v>79</v>
      </c>
      <c r="K23" s="20">
        <v>180</v>
      </c>
      <c r="L23" s="18" t="s">
        <v>59</v>
      </c>
      <c r="M23" s="63" t="s">
        <v>59</v>
      </c>
      <c r="N23" s="20">
        <f t="shared" si="0"/>
        <v>259</v>
      </c>
      <c r="O23" s="86" t="s">
        <v>138</v>
      </c>
    </row>
    <row r="24" spans="2:15" ht="14.25">
      <c r="B24" s="19">
        <v>12</v>
      </c>
      <c r="C24" s="28" t="s">
        <v>93</v>
      </c>
      <c r="D24" s="32" t="s">
        <v>123</v>
      </c>
      <c r="E24" s="20" t="s">
        <v>118</v>
      </c>
      <c r="F24" s="20" t="s">
        <v>135</v>
      </c>
      <c r="G24" s="20">
        <v>80115</v>
      </c>
      <c r="H24" s="20">
        <v>30</v>
      </c>
      <c r="I24" s="20">
        <v>53</v>
      </c>
      <c r="J24" s="20">
        <v>101</v>
      </c>
      <c r="K24" s="20">
        <v>105</v>
      </c>
      <c r="L24" s="18" t="s">
        <v>59</v>
      </c>
      <c r="M24" s="63" t="s">
        <v>59</v>
      </c>
      <c r="N24" s="20">
        <f t="shared" si="0"/>
        <v>259</v>
      </c>
      <c r="O24" s="86" t="s">
        <v>138</v>
      </c>
    </row>
    <row r="25" spans="2:15" ht="14.25">
      <c r="B25" s="19">
        <v>13</v>
      </c>
      <c r="C25" s="28" t="s">
        <v>88</v>
      </c>
      <c r="D25" s="32" t="s">
        <v>120</v>
      </c>
      <c r="E25" s="20" t="s">
        <v>118</v>
      </c>
      <c r="F25" s="20" t="s">
        <v>89</v>
      </c>
      <c r="G25" s="20">
        <v>24603</v>
      </c>
      <c r="H25" s="20">
        <v>10</v>
      </c>
      <c r="I25" s="20">
        <v>122</v>
      </c>
      <c r="J25" s="20">
        <v>101</v>
      </c>
      <c r="K25" s="20" t="s">
        <v>78</v>
      </c>
      <c r="L25" s="18" t="s">
        <v>59</v>
      </c>
      <c r="M25" s="63" t="s">
        <v>59</v>
      </c>
      <c r="N25" s="20">
        <f t="shared" si="0"/>
        <v>223</v>
      </c>
      <c r="O25" s="21">
        <v>13</v>
      </c>
    </row>
    <row r="26" spans="2:15" ht="14.25">
      <c r="B26" s="19">
        <v>14</v>
      </c>
      <c r="C26" s="28" t="s">
        <v>91</v>
      </c>
      <c r="D26" s="32" t="s">
        <v>123</v>
      </c>
      <c r="E26" s="20" t="s">
        <v>151</v>
      </c>
      <c r="F26" s="20" t="s">
        <v>92</v>
      </c>
      <c r="G26" s="20">
        <v>123333</v>
      </c>
      <c r="H26" s="20">
        <v>3</v>
      </c>
      <c r="I26" s="20">
        <v>60</v>
      </c>
      <c r="J26" s="20">
        <v>147</v>
      </c>
      <c r="K26" s="20" t="s">
        <v>78</v>
      </c>
      <c r="L26" s="18" t="s">
        <v>59</v>
      </c>
      <c r="M26" s="63" t="s">
        <v>59</v>
      </c>
      <c r="N26" s="20">
        <f t="shared" si="0"/>
        <v>207</v>
      </c>
      <c r="O26" s="21">
        <v>14</v>
      </c>
    </row>
    <row r="27" spans="2:15" ht="14.25">
      <c r="B27" s="19">
        <v>15</v>
      </c>
      <c r="C27" s="28" t="s">
        <v>95</v>
      </c>
      <c r="D27" s="32" t="s">
        <v>123</v>
      </c>
      <c r="E27" s="20" t="s">
        <v>118</v>
      </c>
      <c r="F27" s="20" t="s">
        <v>96</v>
      </c>
      <c r="G27" s="20">
        <v>80114</v>
      </c>
      <c r="H27" s="20">
        <v>14</v>
      </c>
      <c r="I27" s="20">
        <v>47</v>
      </c>
      <c r="J27" s="20" t="s">
        <v>78</v>
      </c>
      <c r="K27" s="20">
        <v>89</v>
      </c>
      <c r="L27" s="18" t="s">
        <v>59</v>
      </c>
      <c r="M27" s="63" t="s">
        <v>59</v>
      </c>
      <c r="N27" s="20">
        <f t="shared" si="0"/>
        <v>136</v>
      </c>
      <c r="O27" s="21">
        <v>15</v>
      </c>
    </row>
    <row r="28" spans="2:15" ht="14.25">
      <c r="B28" s="19">
        <v>16</v>
      </c>
      <c r="C28" s="28" t="s">
        <v>114</v>
      </c>
      <c r="D28" s="32" t="s">
        <v>120</v>
      </c>
      <c r="E28" s="20" t="s">
        <v>151</v>
      </c>
      <c r="F28" s="20" t="s">
        <v>115</v>
      </c>
      <c r="G28" s="20">
        <v>21234</v>
      </c>
      <c r="H28" s="20">
        <v>1</v>
      </c>
      <c r="I28" s="20">
        <v>56</v>
      </c>
      <c r="J28" s="20" t="s">
        <v>78</v>
      </c>
      <c r="K28" s="20" t="s">
        <v>78</v>
      </c>
      <c r="L28" s="18" t="s">
        <v>59</v>
      </c>
      <c r="M28" s="18" t="s">
        <v>59</v>
      </c>
      <c r="N28" s="20">
        <f t="shared" si="0"/>
        <v>56</v>
      </c>
      <c r="O28" s="21">
        <v>16</v>
      </c>
    </row>
    <row r="29" spans="2:15" ht="14.25">
      <c r="B29" s="19">
        <v>17</v>
      </c>
      <c r="C29" s="28" t="s">
        <v>124</v>
      </c>
      <c r="D29" s="32" t="s">
        <v>120</v>
      </c>
      <c r="E29" s="20" t="s">
        <v>151</v>
      </c>
      <c r="F29" s="20" t="s">
        <v>81</v>
      </c>
      <c r="G29" s="20">
        <v>110236</v>
      </c>
      <c r="H29" s="20">
        <v>18</v>
      </c>
      <c r="I29" s="20" t="s">
        <v>78</v>
      </c>
      <c r="J29" s="20">
        <v>50</v>
      </c>
      <c r="K29" s="20">
        <v>0</v>
      </c>
      <c r="L29" s="18" t="s">
        <v>59</v>
      </c>
      <c r="M29" s="63" t="s">
        <v>59</v>
      </c>
      <c r="N29" s="20">
        <f t="shared" si="0"/>
        <v>50</v>
      </c>
      <c r="O29" s="21">
        <v>17</v>
      </c>
    </row>
    <row r="30" spans="2:15" ht="14.25">
      <c r="B30" s="19">
        <v>18</v>
      </c>
      <c r="C30" s="31" t="s">
        <v>79</v>
      </c>
      <c r="D30" s="32" t="s">
        <v>123</v>
      </c>
      <c r="E30" s="32" t="s">
        <v>116</v>
      </c>
      <c r="F30" s="32" t="s">
        <v>80</v>
      </c>
      <c r="G30" s="20">
        <v>110248</v>
      </c>
      <c r="H30" s="32">
        <v>24</v>
      </c>
      <c r="I30" s="32" t="s">
        <v>78</v>
      </c>
      <c r="J30" s="32">
        <v>0</v>
      </c>
      <c r="K30" s="32">
        <v>0</v>
      </c>
      <c r="L30" s="18" t="s">
        <v>59</v>
      </c>
      <c r="M30" s="63" t="s">
        <v>59</v>
      </c>
      <c r="N30" s="20">
        <f t="shared" si="0"/>
        <v>0</v>
      </c>
      <c r="O30" s="86" t="s">
        <v>137</v>
      </c>
    </row>
    <row r="31" spans="2:15" ht="14.25">
      <c r="B31" s="19">
        <v>19</v>
      </c>
      <c r="C31" s="31" t="s">
        <v>125</v>
      </c>
      <c r="D31" s="32" t="s">
        <v>123</v>
      </c>
      <c r="E31" s="32" t="s">
        <v>151</v>
      </c>
      <c r="F31" s="70" t="s">
        <v>104</v>
      </c>
      <c r="G31" s="20">
        <v>110238</v>
      </c>
      <c r="H31" s="32">
        <v>22</v>
      </c>
      <c r="I31" s="32" t="s">
        <v>78</v>
      </c>
      <c r="J31" s="32">
        <v>0</v>
      </c>
      <c r="K31" s="32" t="s">
        <v>78</v>
      </c>
      <c r="L31" s="18" t="s">
        <v>59</v>
      </c>
      <c r="M31" s="63" t="s">
        <v>59</v>
      </c>
      <c r="N31" s="20">
        <f t="shared" si="0"/>
        <v>0</v>
      </c>
      <c r="O31" s="86" t="s">
        <v>137</v>
      </c>
    </row>
    <row r="32" spans="2:15" ht="14.25">
      <c r="B32" s="19">
        <v>20</v>
      </c>
      <c r="C32" s="31" t="s">
        <v>105</v>
      </c>
      <c r="D32" s="32" t="s">
        <v>123</v>
      </c>
      <c r="E32" s="32" t="s">
        <v>151</v>
      </c>
      <c r="F32" s="32" t="s">
        <v>150</v>
      </c>
      <c r="G32" s="20">
        <v>111459</v>
      </c>
      <c r="H32" s="32">
        <v>8</v>
      </c>
      <c r="I32" s="32" t="s">
        <v>78</v>
      </c>
      <c r="J32" s="32" t="s">
        <v>78</v>
      </c>
      <c r="K32" s="32" t="s">
        <v>78</v>
      </c>
      <c r="L32" s="18" t="s">
        <v>59</v>
      </c>
      <c r="M32" s="63" t="s">
        <v>59</v>
      </c>
      <c r="N32" s="20">
        <f t="shared" si="0"/>
        <v>0</v>
      </c>
      <c r="O32" s="86" t="s">
        <v>137</v>
      </c>
    </row>
    <row r="33" spans="1:15" ht="15" thickBot="1">
      <c r="B33" s="22">
        <v>21</v>
      </c>
      <c r="C33" s="69" t="s">
        <v>109</v>
      </c>
      <c r="D33" s="23" t="s">
        <v>123</v>
      </c>
      <c r="E33" s="23" t="s">
        <v>151</v>
      </c>
      <c r="F33" s="23" t="s">
        <v>108</v>
      </c>
      <c r="G33" s="23">
        <v>125315</v>
      </c>
      <c r="H33" s="23">
        <v>7</v>
      </c>
      <c r="I33" s="23" t="s">
        <v>78</v>
      </c>
      <c r="J33" s="23" t="s">
        <v>78</v>
      </c>
      <c r="K33" s="23" t="s">
        <v>78</v>
      </c>
      <c r="L33" s="49" t="s">
        <v>59</v>
      </c>
      <c r="M33" s="49" t="s">
        <v>59</v>
      </c>
      <c r="N33" s="23">
        <f t="shared" si="0"/>
        <v>0</v>
      </c>
      <c r="O33" s="101" t="s">
        <v>137</v>
      </c>
    </row>
    <row r="34" spans="1:15">
      <c r="A34" s="4"/>
      <c r="B34" s="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9"/>
      <c r="O34" s="9"/>
    </row>
    <row r="35" spans="1:15" ht="14.25">
      <c r="A35" s="4"/>
      <c r="B35" s="9"/>
      <c r="C35" s="16" t="s">
        <v>39</v>
      </c>
      <c r="D35" s="16"/>
      <c r="E35" s="16"/>
      <c r="F35" s="16"/>
      <c r="G35" s="8"/>
      <c r="H35" s="4"/>
      <c r="L35" s="4"/>
      <c r="M35" s="4"/>
      <c r="N35" s="9"/>
      <c r="O35" s="9"/>
    </row>
    <row r="36" spans="1:15" ht="14.25">
      <c r="A36" s="4"/>
      <c r="B36" s="9"/>
      <c r="C36" s="8" t="s">
        <v>160</v>
      </c>
      <c r="D36" s="8"/>
      <c r="E36" s="8"/>
      <c r="F36" s="8"/>
      <c r="G36" s="4"/>
      <c r="H36" s="8" t="s">
        <v>16</v>
      </c>
      <c r="I36" s="8"/>
      <c r="K36" s="8"/>
      <c r="L36" s="4"/>
      <c r="M36" s="8" t="s">
        <v>122</v>
      </c>
      <c r="N36" s="25"/>
      <c r="O36" s="9"/>
    </row>
    <row r="37" spans="1:15" ht="14.25">
      <c r="A37" s="4"/>
      <c r="B37" s="4"/>
      <c r="C37" s="8" t="s">
        <v>161</v>
      </c>
      <c r="D37" s="8"/>
      <c r="E37" s="8"/>
      <c r="F37" s="8"/>
      <c r="H37" s="4"/>
      <c r="L37" s="4"/>
      <c r="M37" s="4"/>
      <c r="N37" s="4"/>
      <c r="O37" s="4"/>
    </row>
    <row r="38" spans="1:15" ht="14.25">
      <c r="C38" s="16" t="s">
        <v>60</v>
      </c>
      <c r="D38" s="16"/>
      <c r="E38" s="16"/>
      <c r="F38" s="16"/>
      <c r="H38" s="16" t="s">
        <v>15</v>
      </c>
      <c r="I38" s="16"/>
      <c r="J38" s="16"/>
      <c r="M38" s="16" t="s">
        <v>58</v>
      </c>
      <c r="N38" s="16"/>
    </row>
  </sheetData>
  <customSheetViews>
    <customSheetView guid="{37EA0C48-5D58-4220-A08F-CEB7B168071A}" scale="75" showRuler="0" topLeftCell="A15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1"/>
      <headerFooter alignWithMargins="0"/>
    </customSheetView>
    <customSheetView guid="{E832E845-0686-4538-B428-2018FC2A06BC}" scale="75" hiddenColumns="1" showRuler="0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2"/>
      <headerFooter alignWithMargins="0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8"/>
  <sheetViews>
    <sheetView workbookViewId="0">
      <selection activeCell="P24" sqref="P24"/>
    </sheetView>
  </sheetViews>
  <sheetFormatPr defaultRowHeight="12.75"/>
  <cols>
    <col min="1" max="1" width="1.85546875" customWidth="1"/>
    <col min="2" max="2" width="6.85546875" customWidth="1"/>
    <col min="3" max="3" width="22.28515625" customWidth="1"/>
    <col min="4" max="4" width="7.42578125" customWidth="1"/>
    <col min="6" max="6" width="10" customWidth="1"/>
  </cols>
  <sheetData>
    <row r="2" spans="2:16">
      <c r="C2" s="15"/>
      <c r="D2" s="15"/>
      <c r="E2" s="15"/>
      <c r="F2" s="15"/>
      <c r="G2" s="14"/>
      <c r="H2" s="14" t="s">
        <v>10</v>
      </c>
      <c r="I2" s="14"/>
      <c r="J2" s="14"/>
      <c r="K2" s="14"/>
    </row>
    <row r="3" spans="2:16">
      <c r="C3" s="15"/>
      <c r="D3" s="15"/>
      <c r="E3" s="15"/>
      <c r="F3" s="15"/>
      <c r="G3" s="14"/>
      <c r="H3" s="14" t="s">
        <v>0</v>
      </c>
      <c r="I3" s="14"/>
      <c r="J3" s="14"/>
      <c r="K3" s="14"/>
    </row>
    <row r="4" spans="2:16">
      <c r="C4" s="15"/>
      <c r="D4" s="15"/>
      <c r="E4" s="15"/>
      <c r="F4" s="15"/>
      <c r="G4" s="14"/>
      <c r="H4" s="14"/>
      <c r="I4" s="14"/>
      <c r="J4" s="14"/>
      <c r="K4" s="14"/>
    </row>
    <row r="6" spans="2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6" ht="26.25">
      <c r="C8" s="36"/>
      <c r="D8" s="36"/>
      <c r="G8" s="2" t="s">
        <v>1</v>
      </c>
      <c r="H8" s="3"/>
      <c r="I8" s="3"/>
    </row>
    <row r="9" spans="2:16" ht="15.75">
      <c r="G9" s="27" t="s">
        <v>152</v>
      </c>
    </row>
    <row r="10" spans="2:16" ht="18">
      <c r="B10" s="11" t="s">
        <v>71</v>
      </c>
      <c r="C10" s="11"/>
      <c r="D10" s="11"/>
      <c r="E10" s="11"/>
      <c r="F10" s="11"/>
      <c r="G10" s="12"/>
    </row>
    <row r="11" spans="2:16" ht="13.5" thickBot="1">
      <c r="P11" s="52"/>
    </row>
    <row r="12" spans="2:16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5</v>
      </c>
      <c r="J12" s="13" t="s">
        <v>6</v>
      </c>
      <c r="K12" s="13" t="s">
        <v>7</v>
      </c>
      <c r="L12" s="13" t="s">
        <v>17</v>
      </c>
      <c r="M12" s="13" t="s">
        <v>18</v>
      </c>
      <c r="N12" s="13" t="s">
        <v>8</v>
      </c>
      <c r="O12" s="17" t="s">
        <v>9</v>
      </c>
    </row>
    <row r="13" spans="2:16" ht="15">
      <c r="B13" s="79">
        <v>1</v>
      </c>
      <c r="C13" s="80" t="s">
        <v>100</v>
      </c>
      <c r="D13" s="81" t="s">
        <v>123</v>
      </c>
      <c r="E13" s="82" t="s">
        <v>116</v>
      </c>
      <c r="F13" s="82" t="s">
        <v>101</v>
      </c>
      <c r="G13" s="82">
        <v>92306</v>
      </c>
      <c r="H13" s="82">
        <v>25</v>
      </c>
      <c r="I13" s="82">
        <v>180</v>
      </c>
      <c r="J13" s="82">
        <v>180</v>
      </c>
      <c r="K13" s="82">
        <v>104</v>
      </c>
      <c r="L13" s="83" t="s">
        <v>59</v>
      </c>
      <c r="M13" s="84" t="s">
        <v>59</v>
      </c>
      <c r="N13" s="82">
        <f t="shared" ref="N13:N23" si="0">SUM(I13:M13)</f>
        <v>464</v>
      </c>
      <c r="O13" s="85">
        <v>1</v>
      </c>
    </row>
    <row r="14" spans="2:16" ht="15">
      <c r="B14" s="79">
        <v>2</v>
      </c>
      <c r="C14" s="80" t="s">
        <v>112</v>
      </c>
      <c r="D14" s="81" t="s">
        <v>123</v>
      </c>
      <c r="E14" s="82" t="s">
        <v>153</v>
      </c>
      <c r="F14" s="82" t="s">
        <v>113</v>
      </c>
      <c r="G14" s="82">
        <v>111556</v>
      </c>
      <c r="H14" s="82">
        <v>2</v>
      </c>
      <c r="I14" s="82">
        <v>89</v>
      </c>
      <c r="J14" s="82">
        <v>120</v>
      </c>
      <c r="K14" s="82">
        <v>117</v>
      </c>
      <c r="L14" s="83" t="s">
        <v>59</v>
      </c>
      <c r="M14" s="83" t="s">
        <v>59</v>
      </c>
      <c r="N14" s="82">
        <f t="shared" si="0"/>
        <v>326</v>
      </c>
      <c r="O14" s="85">
        <v>2</v>
      </c>
    </row>
    <row r="15" spans="2:16" ht="15">
      <c r="B15" s="79">
        <v>3</v>
      </c>
      <c r="C15" s="80" t="s">
        <v>82</v>
      </c>
      <c r="D15" s="81" t="s">
        <v>123</v>
      </c>
      <c r="E15" s="82" t="s">
        <v>116</v>
      </c>
      <c r="F15" s="82" t="s">
        <v>83</v>
      </c>
      <c r="G15" s="82">
        <v>125786</v>
      </c>
      <c r="H15" s="82">
        <v>26</v>
      </c>
      <c r="I15" s="82">
        <v>73</v>
      </c>
      <c r="J15" s="82">
        <v>152</v>
      </c>
      <c r="K15" s="82">
        <v>97</v>
      </c>
      <c r="L15" s="83" t="s">
        <v>59</v>
      </c>
      <c r="M15" s="84" t="s">
        <v>59</v>
      </c>
      <c r="N15" s="82">
        <f t="shared" si="0"/>
        <v>322</v>
      </c>
      <c r="O15" s="85">
        <v>3</v>
      </c>
    </row>
    <row r="16" spans="2:16" ht="14.25">
      <c r="B16" s="19">
        <v>4</v>
      </c>
      <c r="C16" s="28" t="s">
        <v>76</v>
      </c>
      <c r="D16" s="32" t="s">
        <v>123</v>
      </c>
      <c r="E16" s="20" t="s">
        <v>116</v>
      </c>
      <c r="F16" s="20" t="s">
        <v>77</v>
      </c>
      <c r="G16" s="20">
        <v>92304</v>
      </c>
      <c r="H16" s="20">
        <v>5</v>
      </c>
      <c r="I16" s="20" t="s">
        <v>78</v>
      </c>
      <c r="J16" s="20">
        <v>79</v>
      </c>
      <c r="K16" s="20">
        <v>180</v>
      </c>
      <c r="L16" s="18" t="s">
        <v>59</v>
      </c>
      <c r="M16" s="63" t="s">
        <v>59</v>
      </c>
      <c r="N16" s="20">
        <f t="shared" si="0"/>
        <v>259</v>
      </c>
      <c r="O16" s="86" t="s">
        <v>154</v>
      </c>
    </row>
    <row r="17" spans="1:15" ht="14.25">
      <c r="B17" s="19">
        <v>5</v>
      </c>
      <c r="C17" s="28" t="s">
        <v>93</v>
      </c>
      <c r="D17" s="32" t="s">
        <v>123</v>
      </c>
      <c r="E17" s="20" t="s">
        <v>118</v>
      </c>
      <c r="F17" s="20" t="s">
        <v>135</v>
      </c>
      <c r="G17" s="20">
        <v>80115</v>
      </c>
      <c r="H17" s="20">
        <v>30</v>
      </c>
      <c r="I17" s="20">
        <v>53</v>
      </c>
      <c r="J17" s="20">
        <v>101</v>
      </c>
      <c r="K17" s="20">
        <v>105</v>
      </c>
      <c r="L17" s="18" t="s">
        <v>59</v>
      </c>
      <c r="M17" s="63" t="s">
        <v>59</v>
      </c>
      <c r="N17" s="20">
        <f t="shared" si="0"/>
        <v>259</v>
      </c>
      <c r="O17" s="86" t="s">
        <v>154</v>
      </c>
    </row>
    <row r="18" spans="1:15" ht="14.25">
      <c r="B18" s="19">
        <v>6</v>
      </c>
      <c r="C18" s="28" t="s">
        <v>91</v>
      </c>
      <c r="D18" s="32" t="s">
        <v>123</v>
      </c>
      <c r="E18" s="20" t="s">
        <v>153</v>
      </c>
      <c r="F18" s="20" t="s">
        <v>92</v>
      </c>
      <c r="G18" s="20">
        <v>123333</v>
      </c>
      <c r="H18" s="20">
        <v>3</v>
      </c>
      <c r="I18" s="20">
        <v>60</v>
      </c>
      <c r="J18" s="20">
        <v>147</v>
      </c>
      <c r="K18" s="20" t="s">
        <v>78</v>
      </c>
      <c r="L18" s="18" t="s">
        <v>59</v>
      </c>
      <c r="M18" s="63" t="s">
        <v>59</v>
      </c>
      <c r="N18" s="20">
        <f t="shared" si="0"/>
        <v>207</v>
      </c>
      <c r="O18" s="21">
        <v>6</v>
      </c>
    </row>
    <row r="19" spans="1:15" ht="14.25">
      <c r="B19" s="19">
        <v>7</v>
      </c>
      <c r="C19" s="28" t="s">
        <v>95</v>
      </c>
      <c r="D19" s="32" t="s">
        <v>123</v>
      </c>
      <c r="E19" s="20" t="s">
        <v>118</v>
      </c>
      <c r="F19" s="20" t="s">
        <v>96</v>
      </c>
      <c r="G19" s="20">
        <v>80114</v>
      </c>
      <c r="H19" s="20">
        <v>14</v>
      </c>
      <c r="I19" s="20">
        <v>47</v>
      </c>
      <c r="J19" s="20" t="s">
        <v>78</v>
      </c>
      <c r="K19" s="20">
        <v>89</v>
      </c>
      <c r="L19" s="18" t="s">
        <v>59</v>
      </c>
      <c r="M19" s="63" t="s">
        <v>59</v>
      </c>
      <c r="N19" s="20">
        <f t="shared" si="0"/>
        <v>136</v>
      </c>
      <c r="O19" s="21">
        <v>7</v>
      </c>
    </row>
    <row r="20" spans="1:15" ht="14.25">
      <c r="B20" s="19">
        <v>8</v>
      </c>
      <c r="C20" s="31" t="s">
        <v>79</v>
      </c>
      <c r="D20" s="32" t="s">
        <v>123</v>
      </c>
      <c r="E20" s="32" t="s">
        <v>116</v>
      </c>
      <c r="F20" s="32" t="s">
        <v>80</v>
      </c>
      <c r="G20" s="20">
        <v>110248</v>
      </c>
      <c r="H20" s="32">
        <v>24</v>
      </c>
      <c r="I20" s="32" t="s">
        <v>78</v>
      </c>
      <c r="J20" s="32">
        <v>0</v>
      </c>
      <c r="K20" s="32">
        <v>0</v>
      </c>
      <c r="L20" s="18" t="s">
        <v>59</v>
      </c>
      <c r="M20" s="63" t="s">
        <v>59</v>
      </c>
      <c r="N20" s="20">
        <f t="shared" si="0"/>
        <v>0</v>
      </c>
      <c r="O20" s="86" t="s">
        <v>155</v>
      </c>
    </row>
    <row r="21" spans="1:15" ht="14.25">
      <c r="B21" s="19">
        <v>9</v>
      </c>
      <c r="C21" s="31" t="s">
        <v>125</v>
      </c>
      <c r="D21" s="32" t="s">
        <v>123</v>
      </c>
      <c r="E21" s="32" t="s">
        <v>153</v>
      </c>
      <c r="F21" s="70" t="s">
        <v>104</v>
      </c>
      <c r="G21" s="20">
        <v>110238</v>
      </c>
      <c r="H21" s="32">
        <v>22</v>
      </c>
      <c r="I21" s="32" t="s">
        <v>78</v>
      </c>
      <c r="J21" s="32">
        <v>0</v>
      </c>
      <c r="K21" s="32" t="s">
        <v>78</v>
      </c>
      <c r="L21" s="18" t="s">
        <v>59</v>
      </c>
      <c r="M21" s="63" t="s">
        <v>59</v>
      </c>
      <c r="N21" s="20">
        <f t="shared" si="0"/>
        <v>0</v>
      </c>
      <c r="O21" s="86" t="s">
        <v>155</v>
      </c>
    </row>
    <row r="22" spans="1:15" ht="14.25">
      <c r="B22" s="19">
        <v>10</v>
      </c>
      <c r="C22" s="31" t="s">
        <v>105</v>
      </c>
      <c r="D22" s="32" t="s">
        <v>123</v>
      </c>
      <c r="E22" s="32" t="s">
        <v>153</v>
      </c>
      <c r="F22" s="32" t="s">
        <v>156</v>
      </c>
      <c r="G22" s="20">
        <v>111865</v>
      </c>
      <c r="H22" s="32">
        <v>8</v>
      </c>
      <c r="I22" s="32" t="s">
        <v>78</v>
      </c>
      <c r="J22" s="32" t="s">
        <v>78</v>
      </c>
      <c r="K22" s="32" t="s">
        <v>78</v>
      </c>
      <c r="L22" s="18" t="s">
        <v>59</v>
      </c>
      <c r="M22" s="63" t="s">
        <v>59</v>
      </c>
      <c r="N22" s="20">
        <f t="shared" si="0"/>
        <v>0</v>
      </c>
      <c r="O22" s="86" t="s">
        <v>155</v>
      </c>
    </row>
    <row r="23" spans="1:15" ht="15" thickBot="1">
      <c r="B23" s="22">
        <v>11</v>
      </c>
      <c r="C23" s="69" t="s">
        <v>109</v>
      </c>
      <c r="D23" s="23" t="s">
        <v>123</v>
      </c>
      <c r="E23" s="23" t="s">
        <v>153</v>
      </c>
      <c r="F23" s="23" t="s">
        <v>108</v>
      </c>
      <c r="G23" s="23">
        <v>125315</v>
      </c>
      <c r="H23" s="23">
        <v>7</v>
      </c>
      <c r="I23" s="23" t="s">
        <v>78</v>
      </c>
      <c r="J23" s="23" t="s">
        <v>78</v>
      </c>
      <c r="K23" s="23" t="s">
        <v>78</v>
      </c>
      <c r="L23" s="49" t="s">
        <v>59</v>
      </c>
      <c r="M23" s="49" t="s">
        <v>59</v>
      </c>
      <c r="N23" s="23">
        <f t="shared" si="0"/>
        <v>0</v>
      </c>
      <c r="O23" s="101" t="s">
        <v>155</v>
      </c>
    </row>
    <row r="24" spans="1:15">
      <c r="A24" s="4"/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9"/>
      <c r="O24" s="9"/>
    </row>
    <row r="25" spans="1:15" ht="14.25">
      <c r="A25" s="4"/>
      <c r="B25" s="9"/>
      <c r="C25" s="16" t="s">
        <v>39</v>
      </c>
      <c r="D25" s="16"/>
      <c r="E25" s="16"/>
      <c r="F25" s="16"/>
      <c r="G25" s="8"/>
      <c r="H25" s="4"/>
      <c r="L25" s="4"/>
      <c r="M25" s="4"/>
      <c r="N25" s="9"/>
      <c r="O25" s="9"/>
    </row>
    <row r="26" spans="1:15" ht="14.25">
      <c r="A26" s="4"/>
      <c r="B26" s="9"/>
      <c r="C26" s="8" t="s">
        <v>160</v>
      </c>
      <c r="D26" s="8"/>
      <c r="E26" s="8"/>
      <c r="F26" s="8"/>
      <c r="G26" s="4"/>
      <c r="H26" s="8" t="s">
        <v>16</v>
      </c>
      <c r="I26" s="8"/>
      <c r="K26" s="8"/>
      <c r="L26" s="4"/>
      <c r="M26" s="8" t="s">
        <v>122</v>
      </c>
      <c r="N26" s="25"/>
      <c r="O26" s="9"/>
    </row>
    <row r="27" spans="1:15" ht="14.25">
      <c r="A27" s="4"/>
      <c r="B27" s="4"/>
      <c r="C27" s="8" t="s">
        <v>162</v>
      </c>
      <c r="D27" s="8"/>
      <c r="E27" s="8"/>
      <c r="F27" s="8"/>
      <c r="H27" s="4"/>
      <c r="L27" s="4"/>
      <c r="M27" s="4"/>
      <c r="N27" s="4"/>
      <c r="O27" s="4"/>
    </row>
    <row r="28" spans="1:15" ht="14.25">
      <c r="C28" s="16" t="s">
        <v>60</v>
      </c>
      <c r="D28" s="16"/>
      <c r="E28" s="16"/>
      <c r="F28" s="16"/>
      <c r="H28" s="16" t="s">
        <v>15</v>
      </c>
      <c r="I28" s="16"/>
      <c r="J28" s="16"/>
      <c r="M28" s="16" t="s">
        <v>58</v>
      </c>
      <c r="N28" s="1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8"/>
  <sheetViews>
    <sheetView workbookViewId="0">
      <selection activeCell="P34" sqref="P34"/>
    </sheetView>
  </sheetViews>
  <sheetFormatPr defaultRowHeight="12.75"/>
  <cols>
    <col min="1" max="1" width="1.7109375" customWidth="1"/>
    <col min="2" max="2" width="4.5703125" customWidth="1"/>
    <col min="3" max="3" width="27.42578125" customWidth="1"/>
    <col min="4" max="4" width="8.28515625" customWidth="1"/>
    <col min="5" max="5" width="9.140625" customWidth="1"/>
    <col min="6" max="6" width="11.28515625" customWidth="1"/>
    <col min="7" max="7" width="10.28515625" customWidth="1"/>
    <col min="8" max="8" width="8.5703125" customWidth="1"/>
    <col min="12" max="13" width="9.7109375" customWidth="1"/>
    <col min="14" max="15" width="7" customWidth="1"/>
  </cols>
  <sheetData>
    <row r="2" spans="2:15">
      <c r="C2" s="15"/>
      <c r="D2" s="15"/>
      <c r="E2" s="15"/>
      <c r="F2" s="15"/>
      <c r="G2" s="14"/>
      <c r="H2" s="14" t="s">
        <v>10</v>
      </c>
      <c r="I2" s="14"/>
      <c r="J2" s="14"/>
      <c r="K2" s="14"/>
    </row>
    <row r="3" spans="2:15">
      <c r="C3" s="15"/>
      <c r="D3" s="15"/>
      <c r="E3" s="15"/>
      <c r="F3" s="15"/>
      <c r="G3" s="14"/>
      <c r="H3" s="14" t="s">
        <v>0</v>
      </c>
      <c r="I3" s="14"/>
      <c r="J3" s="14"/>
      <c r="K3" s="14"/>
    </row>
    <row r="4" spans="2:15">
      <c r="C4" s="15"/>
      <c r="D4" s="15"/>
      <c r="E4" s="15"/>
      <c r="F4" s="15"/>
      <c r="G4" s="14"/>
      <c r="H4" s="14"/>
      <c r="I4" s="14"/>
      <c r="J4" s="14"/>
      <c r="K4" s="14"/>
    </row>
    <row r="6" spans="2:15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ht="26.25">
      <c r="C8" s="36"/>
      <c r="D8" s="36"/>
      <c r="G8" s="2" t="s">
        <v>1</v>
      </c>
      <c r="H8" s="3"/>
      <c r="I8" s="3"/>
    </row>
    <row r="10" spans="2:15" ht="18">
      <c r="B10" s="11" t="s">
        <v>72</v>
      </c>
      <c r="C10" s="11"/>
      <c r="D10" s="11"/>
      <c r="E10" s="11"/>
      <c r="F10" s="11"/>
      <c r="G10" s="12"/>
    </row>
    <row r="11" spans="2:15" ht="13.5" thickBot="1"/>
    <row r="12" spans="2:15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5</v>
      </c>
      <c r="J12" s="13" t="s">
        <v>6</v>
      </c>
      <c r="K12" s="13" t="s">
        <v>7</v>
      </c>
      <c r="L12" s="13" t="s">
        <v>17</v>
      </c>
      <c r="M12" s="13" t="s">
        <v>18</v>
      </c>
      <c r="N12" s="13" t="s">
        <v>8</v>
      </c>
      <c r="O12" s="17" t="s">
        <v>9</v>
      </c>
    </row>
    <row r="13" spans="2:15" ht="15">
      <c r="B13" s="73">
        <v>1</v>
      </c>
      <c r="C13" s="74" t="s">
        <v>140</v>
      </c>
      <c r="D13" s="76" t="s">
        <v>120</v>
      </c>
      <c r="E13" s="76" t="s">
        <v>121</v>
      </c>
      <c r="F13" s="76" t="s">
        <v>126</v>
      </c>
      <c r="G13" s="76">
        <v>123224</v>
      </c>
      <c r="H13" s="76">
        <v>17</v>
      </c>
      <c r="I13" s="76">
        <v>165</v>
      </c>
      <c r="J13" s="76">
        <v>140</v>
      </c>
      <c r="K13" s="116">
        <v>180</v>
      </c>
      <c r="L13" s="30" t="s">
        <v>59</v>
      </c>
      <c r="M13" s="30" t="s">
        <v>59</v>
      </c>
      <c r="N13" s="76">
        <f t="shared" ref="N13:N33" si="0">SUM(I13:M13)</f>
        <v>485</v>
      </c>
      <c r="O13" s="78">
        <v>1</v>
      </c>
    </row>
    <row r="14" spans="2:15" ht="15">
      <c r="B14" s="79">
        <v>2</v>
      </c>
      <c r="C14" s="80" t="s">
        <v>84</v>
      </c>
      <c r="D14" s="82" t="s">
        <v>120</v>
      </c>
      <c r="E14" s="82" t="s">
        <v>117</v>
      </c>
      <c r="F14" s="82" t="s">
        <v>85</v>
      </c>
      <c r="G14" s="82">
        <v>27177</v>
      </c>
      <c r="H14" s="82">
        <v>21</v>
      </c>
      <c r="I14" s="82">
        <v>139</v>
      </c>
      <c r="J14" s="82">
        <v>126</v>
      </c>
      <c r="K14" s="82">
        <v>180</v>
      </c>
      <c r="L14" s="18" t="s">
        <v>59</v>
      </c>
      <c r="M14" s="18" t="s">
        <v>59</v>
      </c>
      <c r="N14" s="82">
        <f t="shared" si="0"/>
        <v>445</v>
      </c>
      <c r="O14" s="85">
        <v>2</v>
      </c>
    </row>
    <row r="15" spans="2:15" ht="15">
      <c r="B15" s="79">
        <v>3</v>
      </c>
      <c r="C15" s="80" t="s">
        <v>139</v>
      </c>
      <c r="D15" s="82" t="s">
        <v>120</v>
      </c>
      <c r="E15" s="82" t="s">
        <v>118</v>
      </c>
      <c r="F15" s="82" t="s">
        <v>127</v>
      </c>
      <c r="G15" s="82">
        <v>24542</v>
      </c>
      <c r="H15" s="82">
        <v>47</v>
      </c>
      <c r="I15" s="82">
        <v>82</v>
      </c>
      <c r="J15" s="82">
        <v>156</v>
      </c>
      <c r="K15" s="89">
        <v>155</v>
      </c>
      <c r="L15" s="18" t="s">
        <v>59</v>
      </c>
      <c r="M15" s="18" t="s">
        <v>59</v>
      </c>
      <c r="N15" s="82">
        <f t="shared" si="0"/>
        <v>393</v>
      </c>
      <c r="O15" s="85">
        <v>3</v>
      </c>
    </row>
    <row r="16" spans="2:15" ht="14.25">
      <c r="B16" s="58">
        <v>4</v>
      </c>
      <c r="C16" s="28" t="s">
        <v>91</v>
      </c>
      <c r="D16" s="20" t="s">
        <v>123</v>
      </c>
      <c r="E16" s="20" t="s">
        <v>151</v>
      </c>
      <c r="F16" s="20" t="s">
        <v>92</v>
      </c>
      <c r="G16" s="20">
        <v>123333</v>
      </c>
      <c r="H16" s="20">
        <v>3</v>
      </c>
      <c r="I16" s="20">
        <v>141</v>
      </c>
      <c r="J16" s="20">
        <v>180</v>
      </c>
      <c r="K16" s="20">
        <v>59</v>
      </c>
      <c r="L16" s="18" t="s">
        <v>59</v>
      </c>
      <c r="M16" s="18" t="s">
        <v>59</v>
      </c>
      <c r="N16" s="20">
        <f t="shared" si="0"/>
        <v>380</v>
      </c>
      <c r="O16" s="21">
        <v>4</v>
      </c>
    </row>
    <row r="17" spans="2:15" ht="14.25">
      <c r="B17" s="19">
        <v>5</v>
      </c>
      <c r="C17" s="28" t="s">
        <v>102</v>
      </c>
      <c r="D17" s="20" t="s">
        <v>120</v>
      </c>
      <c r="E17" s="20" t="s">
        <v>117</v>
      </c>
      <c r="F17" s="20" t="s">
        <v>103</v>
      </c>
      <c r="G17" s="20">
        <v>27155</v>
      </c>
      <c r="H17" s="20">
        <v>9</v>
      </c>
      <c r="I17" s="20">
        <v>94</v>
      </c>
      <c r="J17" s="20">
        <v>180</v>
      </c>
      <c r="K17" s="20">
        <v>83</v>
      </c>
      <c r="L17" s="18" t="s">
        <v>59</v>
      </c>
      <c r="M17" s="18" t="s">
        <v>59</v>
      </c>
      <c r="N17" s="20">
        <f t="shared" si="0"/>
        <v>357</v>
      </c>
      <c r="O17" s="21">
        <v>5</v>
      </c>
    </row>
    <row r="18" spans="2:15" ht="14.25">
      <c r="B18" s="19">
        <v>6</v>
      </c>
      <c r="C18" s="28" t="s">
        <v>90</v>
      </c>
      <c r="D18" s="20" t="s">
        <v>120</v>
      </c>
      <c r="E18" s="20" t="s">
        <v>121</v>
      </c>
      <c r="F18" s="20" t="s">
        <v>97</v>
      </c>
      <c r="G18" s="20">
        <v>23406</v>
      </c>
      <c r="H18" s="20">
        <v>16</v>
      </c>
      <c r="I18" s="20">
        <v>122</v>
      </c>
      <c r="J18" s="20">
        <v>82</v>
      </c>
      <c r="K18" s="20">
        <v>143</v>
      </c>
      <c r="L18" s="18" t="s">
        <v>59</v>
      </c>
      <c r="M18" s="18" t="s">
        <v>59</v>
      </c>
      <c r="N18" s="20">
        <f t="shared" si="0"/>
        <v>347</v>
      </c>
      <c r="O18" s="21">
        <v>6</v>
      </c>
    </row>
    <row r="19" spans="2:15" ht="14.25">
      <c r="B19" s="58">
        <v>7</v>
      </c>
      <c r="C19" s="28" t="s">
        <v>100</v>
      </c>
      <c r="D19" s="20" t="s">
        <v>123</v>
      </c>
      <c r="E19" s="20" t="s">
        <v>116</v>
      </c>
      <c r="F19" s="20" t="s">
        <v>101</v>
      </c>
      <c r="G19" s="20">
        <v>92306</v>
      </c>
      <c r="H19" s="20">
        <v>25</v>
      </c>
      <c r="I19" s="20">
        <v>118</v>
      </c>
      <c r="J19" s="20">
        <v>101</v>
      </c>
      <c r="K19" s="20">
        <v>114</v>
      </c>
      <c r="L19" s="18" t="s">
        <v>59</v>
      </c>
      <c r="M19" s="18" t="s">
        <v>59</v>
      </c>
      <c r="N19" s="20">
        <f t="shared" si="0"/>
        <v>333</v>
      </c>
      <c r="O19" s="21">
        <v>7</v>
      </c>
    </row>
    <row r="20" spans="2:15" ht="14.25">
      <c r="B20" s="19">
        <v>8</v>
      </c>
      <c r="C20" s="28" t="s">
        <v>82</v>
      </c>
      <c r="D20" s="20" t="s">
        <v>123</v>
      </c>
      <c r="E20" s="20" t="s">
        <v>116</v>
      </c>
      <c r="F20" s="20" t="s">
        <v>83</v>
      </c>
      <c r="G20" s="20">
        <v>125786</v>
      </c>
      <c r="H20" s="20">
        <v>26</v>
      </c>
      <c r="I20" s="20">
        <v>76</v>
      </c>
      <c r="J20" s="20">
        <v>180</v>
      </c>
      <c r="K20" s="20">
        <v>56</v>
      </c>
      <c r="L20" s="18" t="s">
        <v>59</v>
      </c>
      <c r="M20" s="18" t="s">
        <v>59</v>
      </c>
      <c r="N20" s="20">
        <f t="shared" si="0"/>
        <v>312</v>
      </c>
      <c r="O20" s="86" t="s">
        <v>136</v>
      </c>
    </row>
    <row r="21" spans="2:15" ht="14.25">
      <c r="B21" s="19">
        <v>9</v>
      </c>
      <c r="C21" s="28" t="s">
        <v>79</v>
      </c>
      <c r="D21" s="20" t="s">
        <v>123</v>
      </c>
      <c r="E21" s="20" t="s">
        <v>116</v>
      </c>
      <c r="F21" s="20" t="s">
        <v>80</v>
      </c>
      <c r="G21" s="20">
        <v>110248</v>
      </c>
      <c r="H21" s="20">
        <v>24</v>
      </c>
      <c r="I21" s="20">
        <v>115</v>
      </c>
      <c r="J21" s="20">
        <v>124</v>
      </c>
      <c r="K21" s="20">
        <v>73</v>
      </c>
      <c r="L21" s="18" t="s">
        <v>59</v>
      </c>
      <c r="M21" s="18" t="s">
        <v>59</v>
      </c>
      <c r="N21" s="20">
        <f t="shared" si="0"/>
        <v>312</v>
      </c>
      <c r="O21" s="86" t="s">
        <v>136</v>
      </c>
    </row>
    <row r="22" spans="2:15" ht="14.25">
      <c r="B22" s="58">
        <v>10</v>
      </c>
      <c r="C22" s="28" t="s">
        <v>114</v>
      </c>
      <c r="D22" s="20" t="s">
        <v>120</v>
      </c>
      <c r="E22" s="20" t="s">
        <v>151</v>
      </c>
      <c r="F22" s="20" t="s">
        <v>115</v>
      </c>
      <c r="G22" s="20">
        <v>21234</v>
      </c>
      <c r="H22" s="20">
        <v>1</v>
      </c>
      <c r="I22" s="20">
        <v>122</v>
      </c>
      <c r="J22" s="20">
        <v>180</v>
      </c>
      <c r="K22" s="20">
        <v>0</v>
      </c>
      <c r="L22" s="18" t="s">
        <v>59</v>
      </c>
      <c r="M22" s="18" t="s">
        <v>59</v>
      </c>
      <c r="N22" s="20">
        <f t="shared" si="0"/>
        <v>302</v>
      </c>
      <c r="O22" s="21">
        <v>10</v>
      </c>
    </row>
    <row r="23" spans="2:15" ht="14.25">
      <c r="B23" s="19">
        <v>11</v>
      </c>
      <c r="C23" s="28" t="s">
        <v>112</v>
      </c>
      <c r="D23" s="20" t="s">
        <v>123</v>
      </c>
      <c r="E23" s="20" t="s">
        <v>151</v>
      </c>
      <c r="F23" s="20" t="s">
        <v>113</v>
      </c>
      <c r="G23" s="20">
        <v>111556</v>
      </c>
      <c r="H23" s="20">
        <v>2</v>
      </c>
      <c r="I23" s="20">
        <v>106</v>
      </c>
      <c r="J23" s="20">
        <v>57</v>
      </c>
      <c r="K23" s="20">
        <v>131</v>
      </c>
      <c r="L23" s="18" t="s">
        <v>59</v>
      </c>
      <c r="M23" s="18" t="s">
        <v>59</v>
      </c>
      <c r="N23" s="20">
        <f t="shared" si="0"/>
        <v>294</v>
      </c>
      <c r="O23" s="21">
        <v>11</v>
      </c>
    </row>
    <row r="24" spans="2:15" ht="14.25">
      <c r="B24" s="19">
        <v>12</v>
      </c>
      <c r="C24" s="28" t="s">
        <v>86</v>
      </c>
      <c r="D24" s="20" t="s">
        <v>120</v>
      </c>
      <c r="E24" s="20" t="s">
        <v>116</v>
      </c>
      <c r="F24" s="20" t="s">
        <v>87</v>
      </c>
      <c r="G24" s="20">
        <v>109424</v>
      </c>
      <c r="H24" s="20">
        <v>6</v>
      </c>
      <c r="I24" s="20">
        <v>64</v>
      </c>
      <c r="J24" s="20">
        <v>133</v>
      </c>
      <c r="K24" s="20">
        <v>90</v>
      </c>
      <c r="L24" s="18" t="s">
        <v>59</v>
      </c>
      <c r="M24" s="18" t="s">
        <v>59</v>
      </c>
      <c r="N24" s="20">
        <f t="shared" si="0"/>
        <v>287</v>
      </c>
      <c r="O24" s="21">
        <v>12</v>
      </c>
    </row>
    <row r="25" spans="2:15" ht="14.25">
      <c r="B25" s="58">
        <v>13</v>
      </c>
      <c r="C25" s="28" t="s">
        <v>124</v>
      </c>
      <c r="D25" s="20" t="s">
        <v>120</v>
      </c>
      <c r="E25" s="20" t="s">
        <v>151</v>
      </c>
      <c r="F25" s="20" t="s">
        <v>81</v>
      </c>
      <c r="G25" s="20">
        <v>110236</v>
      </c>
      <c r="H25" s="20">
        <v>18</v>
      </c>
      <c r="I25" s="20">
        <v>90</v>
      </c>
      <c r="J25" s="20">
        <v>93</v>
      </c>
      <c r="K25" s="20">
        <v>83</v>
      </c>
      <c r="L25" s="18" t="s">
        <v>59</v>
      </c>
      <c r="M25" s="18" t="s">
        <v>59</v>
      </c>
      <c r="N25" s="20">
        <f t="shared" si="0"/>
        <v>266</v>
      </c>
      <c r="O25" s="21">
        <v>13</v>
      </c>
    </row>
    <row r="26" spans="2:15" ht="14.25">
      <c r="B26" s="19">
        <v>14</v>
      </c>
      <c r="C26" s="28" t="s">
        <v>106</v>
      </c>
      <c r="D26" s="20" t="s">
        <v>120</v>
      </c>
      <c r="E26" s="20" t="s">
        <v>119</v>
      </c>
      <c r="F26" s="20" t="s">
        <v>107</v>
      </c>
      <c r="G26" s="20">
        <v>17909</v>
      </c>
      <c r="H26" s="20">
        <v>15</v>
      </c>
      <c r="I26" s="20" t="s">
        <v>78</v>
      </c>
      <c r="J26" s="20">
        <v>180</v>
      </c>
      <c r="K26" s="20">
        <v>68</v>
      </c>
      <c r="L26" s="18" t="s">
        <v>59</v>
      </c>
      <c r="M26" s="18" t="s">
        <v>59</v>
      </c>
      <c r="N26" s="20">
        <f t="shared" si="0"/>
        <v>248</v>
      </c>
      <c r="O26" s="21">
        <v>14</v>
      </c>
    </row>
    <row r="27" spans="2:15" ht="14.25">
      <c r="B27" s="19">
        <v>15</v>
      </c>
      <c r="C27" s="28" t="s">
        <v>95</v>
      </c>
      <c r="D27" s="20" t="s">
        <v>123</v>
      </c>
      <c r="E27" s="20" t="s">
        <v>118</v>
      </c>
      <c r="F27" s="20" t="s">
        <v>96</v>
      </c>
      <c r="G27" s="20">
        <v>80114</v>
      </c>
      <c r="H27" s="20">
        <v>14</v>
      </c>
      <c r="I27" s="20">
        <v>60</v>
      </c>
      <c r="J27" s="20">
        <v>102</v>
      </c>
      <c r="K27" s="20">
        <v>55</v>
      </c>
      <c r="L27" s="18" t="s">
        <v>59</v>
      </c>
      <c r="M27" s="18" t="s">
        <v>59</v>
      </c>
      <c r="N27" s="20">
        <f t="shared" si="0"/>
        <v>217</v>
      </c>
      <c r="O27" s="21">
        <v>15</v>
      </c>
    </row>
    <row r="28" spans="2:15" ht="14.25">
      <c r="B28" s="58">
        <v>16</v>
      </c>
      <c r="C28" s="28" t="s">
        <v>93</v>
      </c>
      <c r="D28" s="20" t="s">
        <v>123</v>
      </c>
      <c r="E28" s="20" t="s">
        <v>118</v>
      </c>
      <c r="F28" s="20" t="s">
        <v>94</v>
      </c>
      <c r="G28" s="20">
        <v>80115</v>
      </c>
      <c r="H28" s="20">
        <v>30</v>
      </c>
      <c r="I28" s="20">
        <v>50</v>
      </c>
      <c r="J28" s="20">
        <v>56</v>
      </c>
      <c r="K28" s="20">
        <v>79</v>
      </c>
      <c r="L28" s="18" t="s">
        <v>59</v>
      </c>
      <c r="M28" s="18" t="s">
        <v>59</v>
      </c>
      <c r="N28" s="20">
        <f t="shared" si="0"/>
        <v>185</v>
      </c>
      <c r="O28" s="21">
        <v>16</v>
      </c>
    </row>
    <row r="29" spans="2:15" ht="14.25">
      <c r="B29" s="19">
        <v>17</v>
      </c>
      <c r="C29" s="28" t="s">
        <v>76</v>
      </c>
      <c r="D29" s="20" t="s">
        <v>123</v>
      </c>
      <c r="E29" s="20" t="s">
        <v>116</v>
      </c>
      <c r="F29" s="20" t="s">
        <v>77</v>
      </c>
      <c r="G29" s="20">
        <v>92304</v>
      </c>
      <c r="H29" s="20">
        <v>5</v>
      </c>
      <c r="I29" s="20" t="s">
        <v>78</v>
      </c>
      <c r="J29" s="20">
        <v>93</v>
      </c>
      <c r="K29" s="20">
        <v>84</v>
      </c>
      <c r="L29" s="18" t="s">
        <v>59</v>
      </c>
      <c r="M29" s="18" t="s">
        <v>59</v>
      </c>
      <c r="N29" s="20">
        <f t="shared" si="0"/>
        <v>177</v>
      </c>
      <c r="O29" s="21">
        <v>17</v>
      </c>
    </row>
    <row r="30" spans="2:15" ht="14.25">
      <c r="B30" s="19">
        <v>18</v>
      </c>
      <c r="C30" s="28" t="s">
        <v>110</v>
      </c>
      <c r="D30" s="20" t="s">
        <v>120</v>
      </c>
      <c r="E30" s="20" t="s">
        <v>151</v>
      </c>
      <c r="F30" s="20" t="s">
        <v>111</v>
      </c>
      <c r="G30" s="20">
        <v>81512</v>
      </c>
      <c r="H30" s="20">
        <v>4</v>
      </c>
      <c r="I30" s="20">
        <v>58</v>
      </c>
      <c r="J30" s="20">
        <v>100</v>
      </c>
      <c r="K30" s="20">
        <v>0</v>
      </c>
      <c r="L30" s="18" t="s">
        <v>59</v>
      </c>
      <c r="M30" s="18" t="s">
        <v>59</v>
      </c>
      <c r="N30" s="20">
        <f t="shared" si="0"/>
        <v>158</v>
      </c>
      <c r="O30" s="21">
        <v>18</v>
      </c>
    </row>
    <row r="31" spans="2:15" ht="14.25">
      <c r="B31" s="58">
        <v>19</v>
      </c>
      <c r="C31" s="28" t="s">
        <v>125</v>
      </c>
      <c r="D31" s="20" t="s">
        <v>123</v>
      </c>
      <c r="E31" s="20" t="s">
        <v>151</v>
      </c>
      <c r="F31" s="68" t="s">
        <v>104</v>
      </c>
      <c r="G31" s="20">
        <v>110238</v>
      </c>
      <c r="H31" s="20">
        <v>22</v>
      </c>
      <c r="I31" s="20">
        <v>103</v>
      </c>
      <c r="J31" s="20" t="s">
        <v>78</v>
      </c>
      <c r="K31" s="20">
        <v>0</v>
      </c>
      <c r="L31" s="18" t="s">
        <v>59</v>
      </c>
      <c r="M31" s="18" t="s">
        <v>59</v>
      </c>
      <c r="N31" s="20">
        <f t="shared" si="0"/>
        <v>103</v>
      </c>
      <c r="O31" s="21">
        <v>19</v>
      </c>
    </row>
    <row r="32" spans="2:15" ht="14.25">
      <c r="B32" s="19">
        <v>20</v>
      </c>
      <c r="C32" s="28" t="s">
        <v>105</v>
      </c>
      <c r="D32" s="20" t="s">
        <v>123</v>
      </c>
      <c r="E32" s="20" t="s">
        <v>151</v>
      </c>
      <c r="F32" s="20" t="s">
        <v>150</v>
      </c>
      <c r="G32" s="20">
        <v>111459</v>
      </c>
      <c r="H32" s="20">
        <v>8</v>
      </c>
      <c r="I32" s="20">
        <v>42</v>
      </c>
      <c r="J32" s="20">
        <v>46</v>
      </c>
      <c r="K32" s="29" t="s">
        <v>78</v>
      </c>
      <c r="L32" s="18" t="s">
        <v>59</v>
      </c>
      <c r="M32" s="18" t="s">
        <v>59</v>
      </c>
      <c r="N32" s="20">
        <f t="shared" si="0"/>
        <v>88</v>
      </c>
      <c r="O32" s="21">
        <v>20</v>
      </c>
    </row>
    <row r="33" spans="1:15" ht="15" thickBot="1">
      <c r="B33" s="22">
        <v>21</v>
      </c>
      <c r="C33" s="69" t="s">
        <v>109</v>
      </c>
      <c r="D33" s="23" t="s">
        <v>123</v>
      </c>
      <c r="E33" s="23" t="s">
        <v>151</v>
      </c>
      <c r="F33" s="23" t="s">
        <v>108</v>
      </c>
      <c r="G33" s="23">
        <v>125315</v>
      </c>
      <c r="H33" s="23">
        <v>7</v>
      </c>
      <c r="I33" s="23" t="s">
        <v>78</v>
      </c>
      <c r="J33" s="23">
        <v>49</v>
      </c>
      <c r="K33" s="23">
        <v>0</v>
      </c>
      <c r="L33" s="49" t="s">
        <v>59</v>
      </c>
      <c r="M33" s="49" t="s">
        <v>59</v>
      </c>
      <c r="N33" s="23">
        <f t="shared" si="0"/>
        <v>49</v>
      </c>
      <c r="O33" s="24">
        <v>21</v>
      </c>
    </row>
    <row r="34" spans="1:15" ht="14.25">
      <c r="B34" s="25"/>
      <c r="C34" s="71"/>
      <c r="D34" s="25"/>
      <c r="E34" s="25"/>
      <c r="F34" s="25"/>
      <c r="G34" s="25"/>
      <c r="H34" s="25"/>
      <c r="I34" s="25"/>
      <c r="J34" s="25"/>
      <c r="K34" s="72"/>
      <c r="L34" s="25"/>
      <c r="M34" s="25"/>
      <c r="N34" s="25"/>
      <c r="O34" s="25"/>
    </row>
    <row r="35" spans="1:15" ht="14.25">
      <c r="A35" s="4"/>
      <c r="B35" s="9"/>
      <c r="C35" s="16" t="s">
        <v>39</v>
      </c>
      <c r="D35" s="16"/>
      <c r="E35" s="16"/>
      <c r="F35" s="16"/>
      <c r="G35" s="8"/>
      <c r="H35" s="4"/>
      <c r="O35" s="9"/>
    </row>
    <row r="36" spans="1:15" ht="14.25">
      <c r="A36" s="4"/>
      <c r="B36" s="9"/>
      <c r="C36" s="8" t="s">
        <v>164</v>
      </c>
      <c r="D36" s="8"/>
      <c r="E36" s="8"/>
      <c r="F36" s="8"/>
      <c r="G36" s="4"/>
      <c r="H36" s="8" t="s">
        <v>16</v>
      </c>
      <c r="I36" s="8"/>
      <c r="M36" s="8" t="s">
        <v>122</v>
      </c>
      <c r="N36" s="25"/>
      <c r="O36" s="4"/>
    </row>
    <row r="37" spans="1:15" ht="14.25">
      <c r="A37" s="4"/>
      <c r="B37" s="4"/>
      <c r="C37" s="8" t="s">
        <v>163</v>
      </c>
      <c r="D37" s="8"/>
      <c r="E37" s="8"/>
      <c r="F37" s="8"/>
      <c r="H37" s="4"/>
      <c r="M37" s="4"/>
      <c r="N37" s="4"/>
    </row>
    <row r="38" spans="1:15" ht="14.25">
      <c r="C38" s="16" t="s">
        <v>61</v>
      </c>
      <c r="D38" s="16"/>
      <c r="E38" s="16"/>
      <c r="F38" s="16"/>
      <c r="H38" s="16" t="s">
        <v>15</v>
      </c>
      <c r="I38" s="16"/>
      <c r="J38" s="16"/>
      <c r="M38" s="16" t="s">
        <v>58</v>
      </c>
      <c r="N38" s="16"/>
    </row>
  </sheetData>
  <customSheetViews>
    <customSheetView guid="{37EA0C48-5D58-4220-A08F-CEB7B168071A}" scale="75" showRuler="0" topLeftCell="A7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1"/>
      <headerFooter alignWithMargins="0"/>
    </customSheetView>
    <customSheetView guid="{E832E845-0686-4538-B428-2018FC2A06BC}" scale="75" hiddenColumns="1" showRuler="0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2"/>
      <headerFooter alignWithMargins="0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8"/>
  <sheetViews>
    <sheetView workbookViewId="0">
      <selection activeCell="P24" sqref="P24"/>
    </sheetView>
  </sheetViews>
  <sheetFormatPr defaultRowHeight="12.75"/>
  <cols>
    <col min="1" max="1" width="2" customWidth="1"/>
    <col min="2" max="2" width="5.85546875" customWidth="1"/>
    <col min="3" max="3" width="20.7109375" customWidth="1"/>
    <col min="6" max="6" width="10.7109375" customWidth="1"/>
    <col min="12" max="13" width="9.7109375" customWidth="1"/>
  </cols>
  <sheetData>
    <row r="2" spans="2:15">
      <c r="C2" s="15"/>
      <c r="D2" s="15"/>
      <c r="E2" s="15"/>
      <c r="F2" s="15"/>
      <c r="G2" s="14"/>
      <c r="H2" s="14" t="s">
        <v>10</v>
      </c>
      <c r="I2" s="14"/>
      <c r="J2" s="14"/>
      <c r="K2" s="14"/>
    </row>
    <row r="3" spans="2:15">
      <c r="C3" s="15"/>
      <c r="D3" s="15"/>
      <c r="E3" s="15"/>
      <c r="F3" s="15"/>
      <c r="G3" s="14"/>
      <c r="H3" s="14" t="s">
        <v>0</v>
      </c>
      <c r="I3" s="14"/>
      <c r="J3" s="14"/>
      <c r="K3" s="14"/>
    </row>
    <row r="4" spans="2:15">
      <c r="C4" s="15"/>
      <c r="D4" s="15"/>
      <c r="E4" s="15"/>
      <c r="F4" s="15"/>
      <c r="G4" s="14"/>
      <c r="H4" s="14"/>
      <c r="I4" s="14"/>
      <c r="J4" s="14"/>
      <c r="K4" s="14"/>
    </row>
    <row r="6" spans="2:15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ht="26.25">
      <c r="C8" s="36"/>
      <c r="D8" s="36"/>
      <c r="G8" s="2" t="s">
        <v>1</v>
      </c>
      <c r="H8" s="3"/>
      <c r="I8" s="3"/>
    </row>
    <row r="9" spans="2:15" ht="15.75">
      <c r="G9" s="27" t="s">
        <v>152</v>
      </c>
    </row>
    <row r="10" spans="2:15" ht="18">
      <c r="B10" s="11" t="s">
        <v>72</v>
      </c>
      <c r="C10" s="11"/>
      <c r="D10" s="11"/>
      <c r="E10" s="11"/>
      <c r="F10" s="11"/>
      <c r="G10" s="12"/>
    </row>
    <row r="11" spans="2:15" ht="13.5" thickBot="1"/>
    <row r="12" spans="2:15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5</v>
      </c>
      <c r="J12" s="13" t="s">
        <v>6</v>
      </c>
      <c r="K12" s="13" t="s">
        <v>7</v>
      </c>
      <c r="L12" s="13" t="s">
        <v>17</v>
      </c>
      <c r="M12" s="13" t="s">
        <v>18</v>
      </c>
      <c r="N12" s="13" t="s">
        <v>8</v>
      </c>
      <c r="O12" s="17" t="s">
        <v>9</v>
      </c>
    </row>
    <row r="13" spans="2:15" ht="15">
      <c r="B13" s="73">
        <v>1</v>
      </c>
      <c r="C13" s="74" t="s">
        <v>91</v>
      </c>
      <c r="D13" s="76" t="s">
        <v>123</v>
      </c>
      <c r="E13" s="76" t="s">
        <v>153</v>
      </c>
      <c r="F13" s="76" t="s">
        <v>92</v>
      </c>
      <c r="G13" s="76">
        <v>123333</v>
      </c>
      <c r="H13" s="76">
        <v>3</v>
      </c>
      <c r="I13" s="76">
        <v>141</v>
      </c>
      <c r="J13" s="76">
        <v>180</v>
      </c>
      <c r="K13" s="76">
        <v>59</v>
      </c>
      <c r="L13" s="30" t="s">
        <v>59</v>
      </c>
      <c r="M13" s="30" t="s">
        <v>59</v>
      </c>
      <c r="N13" s="76">
        <f t="shared" ref="N13:N23" si="0">SUM(I13:M13)</f>
        <v>380</v>
      </c>
      <c r="O13" s="78">
        <v>1</v>
      </c>
    </row>
    <row r="14" spans="2:15" ht="15">
      <c r="B14" s="87">
        <v>2</v>
      </c>
      <c r="C14" s="80" t="s">
        <v>100</v>
      </c>
      <c r="D14" s="82" t="s">
        <v>123</v>
      </c>
      <c r="E14" s="82" t="s">
        <v>116</v>
      </c>
      <c r="F14" s="82" t="s">
        <v>101</v>
      </c>
      <c r="G14" s="82">
        <v>92306</v>
      </c>
      <c r="H14" s="82">
        <v>25</v>
      </c>
      <c r="I14" s="82">
        <v>118</v>
      </c>
      <c r="J14" s="82">
        <v>101</v>
      </c>
      <c r="K14" s="82">
        <v>114</v>
      </c>
      <c r="L14" s="18" t="s">
        <v>59</v>
      </c>
      <c r="M14" s="18" t="s">
        <v>59</v>
      </c>
      <c r="N14" s="82">
        <f t="shared" si="0"/>
        <v>333</v>
      </c>
      <c r="O14" s="85">
        <v>2</v>
      </c>
    </row>
    <row r="15" spans="2:15" ht="15">
      <c r="B15" s="79">
        <v>3</v>
      </c>
      <c r="C15" s="80" t="s">
        <v>82</v>
      </c>
      <c r="D15" s="82" t="s">
        <v>123</v>
      </c>
      <c r="E15" s="82" t="s">
        <v>116</v>
      </c>
      <c r="F15" s="82" t="s">
        <v>83</v>
      </c>
      <c r="G15" s="82">
        <v>125786</v>
      </c>
      <c r="H15" s="82">
        <v>26</v>
      </c>
      <c r="I15" s="82">
        <v>76</v>
      </c>
      <c r="J15" s="82">
        <v>180</v>
      </c>
      <c r="K15" s="82">
        <v>56</v>
      </c>
      <c r="L15" s="18" t="s">
        <v>59</v>
      </c>
      <c r="M15" s="18" t="s">
        <v>59</v>
      </c>
      <c r="N15" s="82">
        <f t="shared" si="0"/>
        <v>312</v>
      </c>
      <c r="O15" s="115" t="s">
        <v>157</v>
      </c>
    </row>
    <row r="16" spans="2:15" ht="15">
      <c r="B16" s="79">
        <v>4</v>
      </c>
      <c r="C16" s="80" t="s">
        <v>79</v>
      </c>
      <c r="D16" s="82" t="s">
        <v>123</v>
      </c>
      <c r="E16" s="82" t="s">
        <v>116</v>
      </c>
      <c r="F16" s="82" t="s">
        <v>80</v>
      </c>
      <c r="G16" s="82">
        <v>110248</v>
      </c>
      <c r="H16" s="82">
        <v>24</v>
      </c>
      <c r="I16" s="82">
        <v>115</v>
      </c>
      <c r="J16" s="82">
        <v>124</v>
      </c>
      <c r="K16" s="82">
        <v>73</v>
      </c>
      <c r="L16" s="18" t="s">
        <v>59</v>
      </c>
      <c r="M16" s="18" t="s">
        <v>59</v>
      </c>
      <c r="N16" s="82">
        <f t="shared" si="0"/>
        <v>312</v>
      </c>
      <c r="O16" s="115" t="s">
        <v>157</v>
      </c>
    </row>
    <row r="17" spans="1:15" ht="14.25">
      <c r="B17" s="19">
        <v>5</v>
      </c>
      <c r="C17" s="28" t="s">
        <v>112</v>
      </c>
      <c r="D17" s="20" t="s">
        <v>123</v>
      </c>
      <c r="E17" s="20" t="s">
        <v>153</v>
      </c>
      <c r="F17" s="20" t="s">
        <v>113</v>
      </c>
      <c r="G17" s="20">
        <v>111556</v>
      </c>
      <c r="H17" s="20">
        <v>2</v>
      </c>
      <c r="I17" s="20">
        <v>106</v>
      </c>
      <c r="J17" s="20">
        <v>57</v>
      </c>
      <c r="K17" s="20">
        <v>131</v>
      </c>
      <c r="L17" s="18" t="s">
        <v>59</v>
      </c>
      <c r="M17" s="18" t="s">
        <v>59</v>
      </c>
      <c r="N17" s="20">
        <f t="shared" si="0"/>
        <v>294</v>
      </c>
      <c r="O17" s="21">
        <v>5</v>
      </c>
    </row>
    <row r="18" spans="1:15" ht="14.25">
      <c r="B18" s="19">
        <v>6</v>
      </c>
      <c r="C18" s="28" t="s">
        <v>95</v>
      </c>
      <c r="D18" s="20" t="s">
        <v>123</v>
      </c>
      <c r="E18" s="20" t="s">
        <v>118</v>
      </c>
      <c r="F18" s="20" t="s">
        <v>96</v>
      </c>
      <c r="G18" s="20">
        <v>80114</v>
      </c>
      <c r="H18" s="20">
        <v>14</v>
      </c>
      <c r="I18" s="20">
        <v>60</v>
      </c>
      <c r="J18" s="20">
        <v>102</v>
      </c>
      <c r="K18" s="20">
        <v>55</v>
      </c>
      <c r="L18" s="18" t="s">
        <v>59</v>
      </c>
      <c r="M18" s="18" t="s">
        <v>59</v>
      </c>
      <c r="N18" s="20">
        <f t="shared" si="0"/>
        <v>217</v>
      </c>
      <c r="O18" s="21">
        <v>6</v>
      </c>
    </row>
    <row r="19" spans="1:15" ht="14.25">
      <c r="B19" s="58">
        <v>7</v>
      </c>
      <c r="C19" s="28" t="s">
        <v>93</v>
      </c>
      <c r="D19" s="20" t="s">
        <v>123</v>
      </c>
      <c r="E19" s="20" t="s">
        <v>118</v>
      </c>
      <c r="F19" s="20" t="s">
        <v>94</v>
      </c>
      <c r="G19" s="20">
        <v>80115</v>
      </c>
      <c r="H19" s="20">
        <v>30</v>
      </c>
      <c r="I19" s="20">
        <v>50</v>
      </c>
      <c r="J19" s="20">
        <v>56</v>
      </c>
      <c r="K19" s="20">
        <v>79</v>
      </c>
      <c r="L19" s="18" t="s">
        <v>59</v>
      </c>
      <c r="M19" s="18" t="s">
        <v>59</v>
      </c>
      <c r="N19" s="20">
        <f t="shared" si="0"/>
        <v>185</v>
      </c>
      <c r="O19" s="21">
        <v>7</v>
      </c>
    </row>
    <row r="20" spans="1:15" ht="14.25">
      <c r="B20" s="19">
        <v>8</v>
      </c>
      <c r="C20" s="28" t="s">
        <v>76</v>
      </c>
      <c r="D20" s="20" t="s">
        <v>123</v>
      </c>
      <c r="E20" s="20" t="s">
        <v>116</v>
      </c>
      <c r="F20" s="20" t="s">
        <v>77</v>
      </c>
      <c r="G20" s="20">
        <v>92304</v>
      </c>
      <c r="H20" s="20">
        <v>5</v>
      </c>
      <c r="I20" s="20" t="s">
        <v>78</v>
      </c>
      <c r="J20" s="20">
        <v>93</v>
      </c>
      <c r="K20" s="20">
        <v>84</v>
      </c>
      <c r="L20" s="18" t="s">
        <v>59</v>
      </c>
      <c r="M20" s="18" t="s">
        <v>59</v>
      </c>
      <c r="N20" s="20">
        <f t="shared" si="0"/>
        <v>177</v>
      </c>
      <c r="O20" s="21">
        <v>8</v>
      </c>
    </row>
    <row r="21" spans="1:15" ht="14.25">
      <c r="B21" s="58">
        <v>9</v>
      </c>
      <c r="C21" s="28" t="s">
        <v>125</v>
      </c>
      <c r="D21" s="20" t="s">
        <v>123</v>
      </c>
      <c r="E21" s="20" t="s">
        <v>153</v>
      </c>
      <c r="F21" s="68" t="s">
        <v>104</v>
      </c>
      <c r="G21" s="20">
        <v>110238</v>
      </c>
      <c r="H21" s="20">
        <v>22</v>
      </c>
      <c r="I21" s="20">
        <v>103</v>
      </c>
      <c r="J21" s="20" t="s">
        <v>78</v>
      </c>
      <c r="K21" s="20">
        <v>0</v>
      </c>
      <c r="L21" s="18" t="s">
        <v>59</v>
      </c>
      <c r="M21" s="18" t="s">
        <v>59</v>
      </c>
      <c r="N21" s="20">
        <f t="shared" si="0"/>
        <v>103</v>
      </c>
      <c r="O21" s="21">
        <v>9</v>
      </c>
    </row>
    <row r="22" spans="1:15" ht="14.25">
      <c r="B22" s="19">
        <v>10</v>
      </c>
      <c r="C22" s="28" t="s">
        <v>105</v>
      </c>
      <c r="D22" s="20" t="s">
        <v>123</v>
      </c>
      <c r="E22" s="20" t="s">
        <v>153</v>
      </c>
      <c r="F22" s="20" t="s">
        <v>150</v>
      </c>
      <c r="G22" s="20">
        <v>111459</v>
      </c>
      <c r="H22" s="20">
        <v>8</v>
      </c>
      <c r="I22" s="20">
        <v>42</v>
      </c>
      <c r="J22" s="20">
        <v>46</v>
      </c>
      <c r="K22" s="29" t="s">
        <v>78</v>
      </c>
      <c r="L22" s="18" t="s">
        <v>59</v>
      </c>
      <c r="M22" s="18" t="s">
        <v>59</v>
      </c>
      <c r="N22" s="20">
        <f t="shared" si="0"/>
        <v>88</v>
      </c>
      <c r="O22" s="21">
        <v>10</v>
      </c>
    </row>
    <row r="23" spans="1:15" ht="15" thickBot="1">
      <c r="B23" s="22">
        <v>11</v>
      </c>
      <c r="C23" s="69" t="s">
        <v>109</v>
      </c>
      <c r="D23" s="23" t="s">
        <v>123</v>
      </c>
      <c r="E23" s="23" t="s">
        <v>153</v>
      </c>
      <c r="F23" s="23" t="s">
        <v>108</v>
      </c>
      <c r="G23" s="23">
        <v>125315</v>
      </c>
      <c r="H23" s="23">
        <v>7</v>
      </c>
      <c r="I23" s="23" t="s">
        <v>78</v>
      </c>
      <c r="J23" s="23">
        <v>49</v>
      </c>
      <c r="K23" s="23">
        <v>0</v>
      </c>
      <c r="L23" s="49" t="s">
        <v>59</v>
      </c>
      <c r="M23" s="49" t="s">
        <v>59</v>
      </c>
      <c r="N23" s="23">
        <f t="shared" si="0"/>
        <v>49</v>
      </c>
      <c r="O23" s="24">
        <v>11</v>
      </c>
    </row>
    <row r="24" spans="1:15" ht="14.25">
      <c r="B24" s="25"/>
      <c r="C24" s="71"/>
      <c r="D24" s="25"/>
      <c r="E24" s="25"/>
      <c r="F24" s="25"/>
      <c r="G24" s="25"/>
      <c r="H24" s="25"/>
      <c r="I24" s="25"/>
      <c r="J24" s="25"/>
      <c r="K24" s="72"/>
      <c r="L24" s="25"/>
      <c r="M24" s="25"/>
      <c r="N24" s="25"/>
      <c r="O24" s="25"/>
    </row>
    <row r="25" spans="1:15" ht="14.25">
      <c r="A25" s="4"/>
      <c r="B25" s="9"/>
      <c r="C25" s="16" t="s">
        <v>39</v>
      </c>
      <c r="D25" s="16"/>
      <c r="E25" s="16"/>
      <c r="F25" s="16"/>
      <c r="G25" s="8"/>
      <c r="H25" s="4"/>
      <c r="O25" s="9"/>
    </row>
    <row r="26" spans="1:15" ht="14.25">
      <c r="A26" s="4"/>
      <c r="B26" s="9"/>
      <c r="C26" s="8" t="s">
        <v>174</v>
      </c>
      <c r="D26" s="8"/>
      <c r="E26" s="8"/>
      <c r="F26" s="8"/>
      <c r="G26" s="4"/>
      <c r="H26" s="8" t="s">
        <v>16</v>
      </c>
      <c r="I26" s="8"/>
      <c r="M26" s="8" t="s">
        <v>122</v>
      </c>
      <c r="N26" s="25"/>
      <c r="O26" s="4"/>
    </row>
    <row r="27" spans="1:15" ht="14.25">
      <c r="A27" s="4"/>
      <c r="B27" s="4"/>
      <c r="C27" s="8" t="s">
        <v>163</v>
      </c>
      <c r="D27" s="8"/>
      <c r="E27" s="8"/>
      <c r="F27" s="8"/>
      <c r="H27" s="4"/>
      <c r="M27" s="4"/>
      <c r="N27" s="4"/>
    </row>
    <row r="28" spans="1:15" ht="14.25">
      <c r="C28" s="16" t="s">
        <v>61</v>
      </c>
      <c r="D28" s="16"/>
      <c r="E28" s="16"/>
      <c r="F28" s="16"/>
      <c r="H28" s="16" t="s">
        <v>15</v>
      </c>
      <c r="I28" s="16"/>
      <c r="J28" s="16"/>
      <c r="M28" s="16" t="s">
        <v>58</v>
      </c>
      <c r="N28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26"/>
  <sheetViews>
    <sheetView topLeftCell="A4" workbookViewId="0">
      <selection activeCell="P20" sqref="P20"/>
    </sheetView>
  </sheetViews>
  <sheetFormatPr defaultRowHeight="12.75"/>
  <cols>
    <col min="1" max="1" width="1.7109375" customWidth="1"/>
    <col min="2" max="2" width="4.5703125" customWidth="1"/>
    <col min="3" max="3" width="21.28515625" customWidth="1"/>
    <col min="4" max="4" width="8.85546875" customWidth="1"/>
    <col min="5" max="5" width="12.28515625" customWidth="1"/>
    <col min="6" max="6" width="11.42578125" customWidth="1"/>
    <col min="7" max="7" width="10.28515625" customWidth="1"/>
    <col min="8" max="8" width="8.42578125" customWidth="1"/>
    <col min="9" max="9" width="18.28515625" customWidth="1"/>
    <col min="10" max="10" width="6.42578125" customWidth="1"/>
    <col min="11" max="11" width="9.140625" customWidth="1"/>
    <col min="12" max="13" width="9" customWidth="1"/>
    <col min="14" max="14" width="7.28515625" customWidth="1"/>
    <col min="15" max="15" width="6.7109375" customWidth="1"/>
  </cols>
  <sheetData>
    <row r="2" spans="2:16" ht="15">
      <c r="G2" s="14"/>
      <c r="H2" s="14" t="s">
        <v>10</v>
      </c>
      <c r="I2" s="14"/>
      <c r="J2" s="14"/>
      <c r="K2" s="14"/>
      <c r="L2" s="1"/>
    </row>
    <row r="3" spans="2:16">
      <c r="G3" s="14"/>
      <c r="H3" s="14" t="s">
        <v>0</v>
      </c>
      <c r="I3" s="14"/>
      <c r="J3" s="14"/>
      <c r="K3" s="14"/>
    </row>
    <row r="4" spans="2:16">
      <c r="G4" s="14"/>
      <c r="H4" s="14"/>
      <c r="I4" s="14"/>
      <c r="J4" s="14"/>
      <c r="K4" s="14"/>
    </row>
    <row r="6" spans="2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6" ht="26.25">
      <c r="C8" s="36"/>
      <c r="D8" s="36"/>
      <c r="G8" s="2" t="s">
        <v>1</v>
      </c>
      <c r="H8" s="3"/>
      <c r="I8" s="3"/>
    </row>
    <row r="10" spans="2:16" ht="18">
      <c r="B10" s="11" t="s">
        <v>73</v>
      </c>
      <c r="C10" s="11"/>
      <c r="D10" s="11"/>
      <c r="E10" s="11"/>
      <c r="F10" s="11"/>
      <c r="G10" s="12"/>
    </row>
    <row r="11" spans="2:16" ht="13.5" thickBot="1">
      <c r="P11" s="33"/>
    </row>
    <row r="12" spans="2:16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11</v>
      </c>
      <c r="J12" s="13" t="s">
        <v>13</v>
      </c>
      <c r="K12" s="13" t="s">
        <v>5</v>
      </c>
      <c r="L12" s="13" t="s">
        <v>12</v>
      </c>
      <c r="M12" s="13" t="s">
        <v>14</v>
      </c>
      <c r="N12" s="13" t="s">
        <v>8</v>
      </c>
      <c r="O12" s="17" t="s">
        <v>9</v>
      </c>
    </row>
    <row r="13" spans="2:16" ht="15" customHeight="1">
      <c r="B13" s="107">
        <v>1</v>
      </c>
      <c r="C13" s="108" t="s">
        <v>139</v>
      </c>
      <c r="D13" s="76" t="s">
        <v>120</v>
      </c>
      <c r="E13" s="76" t="s">
        <v>118</v>
      </c>
      <c r="F13" s="76" t="s">
        <v>127</v>
      </c>
      <c r="G13" s="76">
        <v>24542</v>
      </c>
      <c r="H13" s="76">
        <v>47</v>
      </c>
      <c r="I13" s="76" t="s">
        <v>129</v>
      </c>
      <c r="J13" s="76">
        <v>478</v>
      </c>
      <c r="K13" s="76">
        <v>167</v>
      </c>
      <c r="L13" s="76"/>
      <c r="M13" s="75">
        <f t="shared" ref="M13:M19" si="0">MAX(K13:L13)</f>
        <v>167</v>
      </c>
      <c r="N13" s="75">
        <f>J13+M13</f>
        <v>645</v>
      </c>
      <c r="O13" s="78">
        <v>1</v>
      </c>
    </row>
    <row r="14" spans="2:16" ht="15">
      <c r="B14" s="109">
        <v>2</v>
      </c>
      <c r="C14" s="110" t="s">
        <v>76</v>
      </c>
      <c r="D14" s="82" t="s">
        <v>123</v>
      </c>
      <c r="E14" s="82" t="s">
        <v>116</v>
      </c>
      <c r="F14" s="82" t="s">
        <v>77</v>
      </c>
      <c r="G14" s="82">
        <v>92304</v>
      </c>
      <c r="H14" s="82">
        <v>5</v>
      </c>
      <c r="I14" s="82" t="s">
        <v>130</v>
      </c>
      <c r="J14" s="82">
        <v>476</v>
      </c>
      <c r="K14" s="82">
        <v>76</v>
      </c>
      <c r="L14" s="82"/>
      <c r="M14" s="82">
        <f t="shared" si="0"/>
        <v>76</v>
      </c>
      <c r="N14" s="82">
        <f>J14+M14</f>
        <v>552</v>
      </c>
      <c r="O14" s="85">
        <v>2</v>
      </c>
    </row>
    <row r="15" spans="2:16" ht="15">
      <c r="B15" s="109">
        <v>3</v>
      </c>
      <c r="C15" s="110" t="s">
        <v>112</v>
      </c>
      <c r="D15" s="82" t="s">
        <v>123</v>
      </c>
      <c r="E15" s="82" t="s">
        <v>151</v>
      </c>
      <c r="F15" s="82" t="s">
        <v>113</v>
      </c>
      <c r="G15" s="82">
        <v>111556</v>
      </c>
      <c r="H15" s="82">
        <v>2</v>
      </c>
      <c r="I15" s="82" t="s">
        <v>131</v>
      </c>
      <c r="J15" s="82">
        <v>398</v>
      </c>
      <c r="K15" s="82" t="s">
        <v>143</v>
      </c>
      <c r="L15" s="82">
        <v>140</v>
      </c>
      <c r="M15" s="90">
        <f t="shared" si="0"/>
        <v>140</v>
      </c>
      <c r="N15" s="82">
        <f>J15+M15</f>
        <v>538</v>
      </c>
      <c r="O15" s="85">
        <v>3</v>
      </c>
    </row>
    <row r="16" spans="2:16" ht="14.25">
      <c r="B16" s="91">
        <v>4</v>
      </c>
      <c r="C16" s="92" t="s">
        <v>82</v>
      </c>
      <c r="D16" s="20" t="s">
        <v>123</v>
      </c>
      <c r="E16" s="20" t="s">
        <v>116</v>
      </c>
      <c r="F16" s="20" t="s">
        <v>83</v>
      </c>
      <c r="G16" s="20">
        <v>135786</v>
      </c>
      <c r="H16" s="20">
        <v>26</v>
      </c>
      <c r="I16" s="20" t="s">
        <v>133</v>
      </c>
      <c r="J16" s="20">
        <v>440</v>
      </c>
      <c r="K16" s="20">
        <v>62</v>
      </c>
      <c r="L16" s="20"/>
      <c r="M16" s="20">
        <f t="shared" si="0"/>
        <v>62</v>
      </c>
      <c r="N16" s="20">
        <f>J16+M16</f>
        <v>502</v>
      </c>
      <c r="O16" s="21">
        <v>4</v>
      </c>
    </row>
    <row r="17" spans="1:16" ht="14.25">
      <c r="B17" s="91">
        <v>5</v>
      </c>
      <c r="C17" s="93" t="s">
        <v>79</v>
      </c>
      <c r="D17" s="32" t="s">
        <v>123</v>
      </c>
      <c r="E17" s="32" t="s">
        <v>116</v>
      </c>
      <c r="F17" s="32" t="s">
        <v>80</v>
      </c>
      <c r="G17" s="32">
        <v>110248</v>
      </c>
      <c r="H17" s="32">
        <v>24</v>
      </c>
      <c r="I17" s="20" t="s">
        <v>132</v>
      </c>
      <c r="J17" s="20">
        <v>426</v>
      </c>
      <c r="K17" s="20">
        <v>69</v>
      </c>
      <c r="L17" s="20"/>
      <c r="M17" s="104">
        <f t="shared" si="0"/>
        <v>69</v>
      </c>
      <c r="N17" s="20">
        <f>J17+M17</f>
        <v>495</v>
      </c>
      <c r="O17" s="21">
        <v>5</v>
      </c>
    </row>
    <row r="18" spans="1:16" ht="14.25">
      <c r="B18" s="91">
        <v>6</v>
      </c>
      <c r="C18" s="92" t="s">
        <v>91</v>
      </c>
      <c r="D18" s="20" t="s">
        <v>123</v>
      </c>
      <c r="E18" s="20" t="s">
        <v>151</v>
      </c>
      <c r="F18" s="20" t="s">
        <v>92</v>
      </c>
      <c r="G18" s="20">
        <v>123333</v>
      </c>
      <c r="H18" s="20">
        <v>3</v>
      </c>
      <c r="I18" s="20" t="s">
        <v>131</v>
      </c>
      <c r="J18" s="20">
        <v>380</v>
      </c>
      <c r="K18" s="20" t="s">
        <v>78</v>
      </c>
      <c r="L18" s="20" t="s">
        <v>78</v>
      </c>
      <c r="M18" s="20">
        <f t="shared" si="0"/>
        <v>0</v>
      </c>
      <c r="N18" s="20">
        <v>0</v>
      </c>
      <c r="O18" s="34" t="s">
        <v>144</v>
      </c>
    </row>
    <row r="19" spans="1:16" ht="15" thickBot="1">
      <c r="B19" s="96">
        <v>7</v>
      </c>
      <c r="C19" s="94" t="s">
        <v>100</v>
      </c>
      <c r="D19" s="23" t="s">
        <v>123</v>
      </c>
      <c r="E19" s="23" t="s">
        <v>116</v>
      </c>
      <c r="F19" s="23" t="s">
        <v>101</v>
      </c>
      <c r="G19" s="23">
        <v>92306</v>
      </c>
      <c r="H19" s="23">
        <v>25</v>
      </c>
      <c r="I19" s="23" t="s">
        <v>134</v>
      </c>
      <c r="J19" s="23">
        <v>476</v>
      </c>
      <c r="K19" s="23">
        <v>0</v>
      </c>
      <c r="L19" s="23">
        <v>0</v>
      </c>
      <c r="M19" s="23">
        <f t="shared" si="0"/>
        <v>0</v>
      </c>
      <c r="N19" s="23">
        <v>0</v>
      </c>
      <c r="O19" s="95" t="s">
        <v>144</v>
      </c>
    </row>
    <row r="20" spans="1:16">
      <c r="A20" s="4"/>
      <c r="G20" s="4"/>
      <c r="H20" s="4"/>
      <c r="I20" s="4"/>
      <c r="J20" s="4"/>
      <c r="K20" s="4"/>
      <c r="L20" s="4"/>
      <c r="M20" s="4"/>
      <c r="N20" s="9"/>
      <c r="O20" s="9"/>
    </row>
    <row r="21" spans="1:16" ht="14.25">
      <c r="A21" s="4"/>
      <c r="B21" s="16" t="s">
        <v>67</v>
      </c>
      <c r="D21" s="16"/>
      <c r="E21" s="16"/>
      <c r="J21" s="4"/>
      <c r="K21" s="4"/>
      <c r="L21" s="4"/>
      <c r="M21" s="4"/>
      <c r="N21" s="9"/>
      <c r="O21" s="9"/>
      <c r="P21" s="26"/>
    </row>
    <row r="22" spans="1:16" ht="14.25">
      <c r="A22" s="4"/>
      <c r="B22" s="8" t="s">
        <v>172</v>
      </c>
      <c r="D22" s="71"/>
      <c r="E22" s="8" t="s">
        <v>146</v>
      </c>
      <c r="F22" s="8" t="s">
        <v>145</v>
      </c>
      <c r="G22" s="8"/>
      <c r="H22" s="8"/>
      <c r="I22" s="8" t="s">
        <v>63</v>
      </c>
      <c r="J22" s="8"/>
      <c r="K22" s="8"/>
      <c r="L22" s="8"/>
      <c r="M22" s="8" t="s">
        <v>176</v>
      </c>
      <c r="N22" s="8"/>
      <c r="O22" s="4"/>
    </row>
    <row r="23" spans="1:16" ht="14.25">
      <c r="A23" s="4"/>
      <c r="B23" s="8" t="s">
        <v>171</v>
      </c>
      <c r="D23" s="71"/>
      <c r="E23" s="8"/>
      <c r="F23" s="8" t="s">
        <v>65</v>
      </c>
      <c r="H23" s="16"/>
      <c r="I23" s="16"/>
      <c r="J23" s="16"/>
      <c r="K23" s="16"/>
      <c r="L23" s="16"/>
      <c r="M23" s="16"/>
      <c r="N23" s="16"/>
    </row>
    <row r="24" spans="1:16" ht="14.25">
      <c r="B24" s="16" t="s">
        <v>68</v>
      </c>
      <c r="D24" s="16"/>
      <c r="E24" s="16"/>
      <c r="F24" s="16" t="s">
        <v>66</v>
      </c>
      <c r="I24" s="16" t="s">
        <v>64</v>
      </c>
      <c r="J24" s="16"/>
      <c r="K24" s="16"/>
      <c r="L24" s="16"/>
      <c r="M24" s="16" t="s">
        <v>62</v>
      </c>
      <c r="N24" s="16"/>
    </row>
    <row r="26" spans="1:16" ht="14.25">
      <c r="H26" s="16"/>
      <c r="I26" s="16"/>
      <c r="J26" s="16"/>
      <c r="K26" s="16"/>
      <c r="L26" s="16"/>
      <c r="M26" s="16"/>
      <c r="N26" s="16"/>
    </row>
  </sheetData>
  <customSheetViews>
    <customSheetView guid="{37EA0C48-5D58-4220-A08F-CEB7B168071A}" scale="75" showRuler="0" topLeftCell="A17">
      <selection activeCell="N35" sqref="N35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1"/>
      <headerFooter alignWithMargins="0"/>
    </customSheetView>
    <customSheetView guid="{E832E845-0686-4538-B428-2018FC2A06BC}" scale="75" hiddenColumns="1" showRuler="0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2"/>
      <headerFooter alignWithMargins="0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orientation="landscape" blackAndWhite="1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2:P25"/>
  <sheetViews>
    <sheetView workbookViewId="0">
      <selection activeCell="P19" sqref="P19"/>
    </sheetView>
  </sheetViews>
  <sheetFormatPr defaultRowHeight="12.75"/>
  <cols>
    <col min="1" max="1" width="2.85546875" customWidth="1"/>
    <col min="2" max="2" width="6" customWidth="1"/>
    <col min="3" max="3" width="21.28515625" customWidth="1"/>
    <col min="4" max="4" width="8.140625" customWidth="1"/>
    <col min="6" max="6" width="10.5703125" customWidth="1"/>
    <col min="9" max="9" width="18.140625" customWidth="1"/>
  </cols>
  <sheetData>
    <row r="2" spans="2:16" ht="15">
      <c r="G2" s="14"/>
      <c r="H2" s="14" t="s">
        <v>10</v>
      </c>
      <c r="I2" s="14"/>
      <c r="J2" s="14"/>
      <c r="K2" s="14"/>
      <c r="L2" s="1"/>
    </row>
    <row r="3" spans="2:16">
      <c r="G3" s="14"/>
      <c r="H3" s="14" t="s">
        <v>0</v>
      </c>
      <c r="I3" s="14"/>
      <c r="J3" s="14"/>
      <c r="K3" s="14"/>
    </row>
    <row r="4" spans="2:16">
      <c r="G4" s="14"/>
      <c r="H4" s="14"/>
      <c r="I4" s="14"/>
      <c r="J4" s="14"/>
      <c r="K4" s="14"/>
    </row>
    <row r="6" spans="2:16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6" ht="26.25">
      <c r="C8" s="36"/>
      <c r="D8" s="36"/>
      <c r="G8" s="2" t="s">
        <v>1</v>
      </c>
      <c r="H8" s="3"/>
      <c r="I8" s="3"/>
    </row>
    <row r="9" spans="2:16" ht="15.75">
      <c r="G9" s="27" t="s">
        <v>152</v>
      </c>
    </row>
    <row r="10" spans="2:16" ht="18">
      <c r="B10" s="11" t="s">
        <v>73</v>
      </c>
      <c r="C10" s="11"/>
      <c r="D10" s="11"/>
      <c r="E10" s="11"/>
      <c r="F10" s="11"/>
      <c r="G10" s="12"/>
    </row>
    <row r="11" spans="2:16" ht="13.5" thickBot="1">
      <c r="P11" s="33"/>
    </row>
    <row r="12" spans="2:16" ht="15" thickBot="1">
      <c r="B12" s="7" t="s">
        <v>2</v>
      </c>
      <c r="C12" s="13" t="s">
        <v>3</v>
      </c>
      <c r="D12" s="13" t="s">
        <v>46</v>
      </c>
      <c r="E12" s="13" t="s">
        <v>20</v>
      </c>
      <c r="F12" s="13" t="s">
        <v>41</v>
      </c>
      <c r="G12" s="13" t="s">
        <v>45</v>
      </c>
      <c r="H12" s="13" t="s">
        <v>4</v>
      </c>
      <c r="I12" s="13" t="s">
        <v>11</v>
      </c>
      <c r="J12" s="13" t="s">
        <v>13</v>
      </c>
      <c r="K12" s="13" t="s">
        <v>5</v>
      </c>
      <c r="L12" s="13" t="s">
        <v>12</v>
      </c>
      <c r="M12" s="13" t="s">
        <v>14</v>
      </c>
      <c r="N12" s="13" t="s">
        <v>8</v>
      </c>
      <c r="O12" s="17" t="s">
        <v>9</v>
      </c>
    </row>
    <row r="13" spans="2:16" ht="15">
      <c r="B13" s="109">
        <v>1</v>
      </c>
      <c r="C13" s="110" t="s">
        <v>76</v>
      </c>
      <c r="D13" s="82" t="s">
        <v>123</v>
      </c>
      <c r="E13" s="82" t="s">
        <v>116</v>
      </c>
      <c r="F13" s="82" t="s">
        <v>77</v>
      </c>
      <c r="G13" s="82">
        <v>92304</v>
      </c>
      <c r="H13" s="82">
        <v>5</v>
      </c>
      <c r="I13" s="82" t="s">
        <v>130</v>
      </c>
      <c r="J13" s="82">
        <v>476</v>
      </c>
      <c r="K13" s="82">
        <v>76</v>
      </c>
      <c r="L13" s="82"/>
      <c r="M13" s="82">
        <f t="shared" ref="M13:M18" si="0">MAX(K13:L13)</f>
        <v>76</v>
      </c>
      <c r="N13" s="82">
        <f>J13+M13</f>
        <v>552</v>
      </c>
      <c r="O13" s="85">
        <v>1</v>
      </c>
    </row>
    <row r="14" spans="2:16" ht="15">
      <c r="B14" s="109">
        <v>2</v>
      </c>
      <c r="C14" s="110" t="s">
        <v>112</v>
      </c>
      <c r="D14" s="82" t="s">
        <v>123</v>
      </c>
      <c r="E14" s="82" t="s">
        <v>153</v>
      </c>
      <c r="F14" s="82" t="s">
        <v>113</v>
      </c>
      <c r="G14" s="82">
        <v>111556</v>
      </c>
      <c r="H14" s="82">
        <v>2</v>
      </c>
      <c r="I14" s="82" t="s">
        <v>131</v>
      </c>
      <c r="J14" s="82">
        <v>398</v>
      </c>
      <c r="K14" s="82" t="s">
        <v>143</v>
      </c>
      <c r="L14" s="82">
        <v>140</v>
      </c>
      <c r="M14" s="82">
        <f t="shared" si="0"/>
        <v>140</v>
      </c>
      <c r="N14" s="82">
        <f>J14+M14</f>
        <v>538</v>
      </c>
      <c r="O14" s="85">
        <v>2</v>
      </c>
    </row>
    <row r="15" spans="2:16" ht="15">
      <c r="B15" s="109">
        <v>3</v>
      </c>
      <c r="C15" s="110" t="s">
        <v>82</v>
      </c>
      <c r="D15" s="82" t="s">
        <v>123</v>
      </c>
      <c r="E15" s="82" t="s">
        <v>116</v>
      </c>
      <c r="F15" s="82" t="s">
        <v>83</v>
      </c>
      <c r="G15" s="82">
        <v>135786</v>
      </c>
      <c r="H15" s="82">
        <v>26</v>
      </c>
      <c r="I15" s="82" t="s">
        <v>133</v>
      </c>
      <c r="J15" s="82">
        <v>440</v>
      </c>
      <c r="K15" s="82">
        <v>62</v>
      </c>
      <c r="L15" s="82"/>
      <c r="M15" s="82">
        <f t="shared" si="0"/>
        <v>62</v>
      </c>
      <c r="N15" s="82">
        <f>J15+M15</f>
        <v>502</v>
      </c>
      <c r="O15" s="85">
        <v>3</v>
      </c>
    </row>
    <row r="16" spans="2:16" ht="14.25">
      <c r="B16" s="91">
        <v>4</v>
      </c>
      <c r="C16" s="93" t="s">
        <v>79</v>
      </c>
      <c r="D16" s="32" t="s">
        <v>123</v>
      </c>
      <c r="E16" s="32" t="s">
        <v>116</v>
      </c>
      <c r="F16" s="32" t="s">
        <v>80</v>
      </c>
      <c r="G16" s="32">
        <v>110248</v>
      </c>
      <c r="H16" s="32">
        <v>24</v>
      </c>
      <c r="I16" s="20" t="s">
        <v>132</v>
      </c>
      <c r="J16" s="20">
        <v>426</v>
      </c>
      <c r="K16" s="20">
        <v>69</v>
      </c>
      <c r="L16" s="20"/>
      <c r="M16" s="20">
        <f t="shared" si="0"/>
        <v>69</v>
      </c>
      <c r="N16" s="20">
        <f>J16+M16</f>
        <v>495</v>
      </c>
      <c r="O16" s="21">
        <v>4</v>
      </c>
    </row>
    <row r="17" spans="1:16" ht="14.25">
      <c r="B17" s="91">
        <v>5</v>
      </c>
      <c r="C17" s="92" t="s">
        <v>91</v>
      </c>
      <c r="D17" s="20" t="s">
        <v>123</v>
      </c>
      <c r="E17" s="20" t="s">
        <v>153</v>
      </c>
      <c r="F17" s="20" t="s">
        <v>92</v>
      </c>
      <c r="G17" s="20">
        <v>123333</v>
      </c>
      <c r="H17" s="20">
        <v>3</v>
      </c>
      <c r="I17" s="20" t="s">
        <v>131</v>
      </c>
      <c r="J17" s="20">
        <v>380</v>
      </c>
      <c r="K17" s="20" t="s">
        <v>78</v>
      </c>
      <c r="L17" s="20" t="s">
        <v>78</v>
      </c>
      <c r="M17" s="20">
        <f t="shared" si="0"/>
        <v>0</v>
      </c>
      <c r="N17" s="20">
        <v>0</v>
      </c>
      <c r="O17" s="34" t="s">
        <v>158</v>
      </c>
    </row>
    <row r="18" spans="1:16" ht="15" thickBot="1">
      <c r="B18" s="96">
        <v>6</v>
      </c>
      <c r="C18" s="94" t="s">
        <v>100</v>
      </c>
      <c r="D18" s="23" t="s">
        <v>123</v>
      </c>
      <c r="E18" s="23" t="s">
        <v>116</v>
      </c>
      <c r="F18" s="23" t="s">
        <v>101</v>
      </c>
      <c r="G18" s="23">
        <v>92306</v>
      </c>
      <c r="H18" s="23">
        <v>25</v>
      </c>
      <c r="I18" s="23" t="s">
        <v>134</v>
      </c>
      <c r="J18" s="23">
        <v>476</v>
      </c>
      <c r="K18" s="23">
        <v>0</v>
      </c>
      <c r="L18" s="23">
        <v>0</v>
      </c>
      <c r="M18" s="23">
        <f t="shared" si="0"/>
        <v>0</v>
      </c>
      <c r="N18" s="23">
        <v>0</v>
      </c>
      <c r="O18" s="95" t="s">
        <v>158</v>
      </c>
    </row>
    <row r="19" spans="1:16">
      <c r="A19" s="4"/>
      <c r="G19" s="4"/>
      <c r="H19" s="4"/>
      <c r="I19" s="4"/>
      <c r="J19" s="4"/>
      <c r="K19" s="4"/>
      <c r="L19" s="4"/>
      <c r="M19" s="4"/>
      <c r="N19" s="9"/>
      <c r="O19" s="9"/>
    </row>
    <row r="20" spans="1:16" ht="14.25">
      <c r="A20" s="4"/>
      <c r="B20" s="16" t="s">
        <v>67</v>
      </c>
      <c r="D20" s="16"/>
      <c r="E20" s="16"/>
      <c r="J20" s="4"/>
      <c r="K20" s="4"/>
      <c r="L20" s="4"/>
      <c r="M20" s="4"/>
      <c r="N20" s="9"/>
      <c r="O20" s="9"/>
      <c r="P20" s="26"/>
    </row>
    <row r="21" spans="1:16" ht="14.25">
      <c r="A21" s="4"/>
      <c r="B21" s="8" t="s">
        <v>172</v>
      </c>
      <c r="D21" s="71"/>
      <c r="E21" s="8" t="s">
        <v>146</v>
      </c>
      <c r="F21" s="8" t="s">
        <v>145</v>
      </c>
      <c r="G21" s="8"/>
      <c r="H21" s="8"/>
      <c r="I21" s="8" t="s">
        <v>63</v>
      </c>
      <c r="J21" s="8"/>
      <c r="K21" s="8"/>
      <c r="L21" s="8"/>
      <c r="M21" s="8" t="s">
        <v>176</v>
      </c>
      <c r="N21" s="8"/>
      <c r="O21" s="4"/>
    </row>
    <row r="22" spans="1:16" ht="14.25">
      <c r="A22" s="4"/>
      <c r="B22" s="8" t="s">
        <v>173</v>
      </c>
      <c r="D22" s="71"/>
      <c r="E22" s="8"/>
      <c r="F22" s="8" t="s">
        <v>65</v>
      </c>
      <c r="H22" s="16"/>
      <c r="I22" s="16"/>
      <c r="J22" s="16"/>
      <c r="K22" s="16"/>
      <c r="L22" s="16"/>
      <c r="M22" s="16"/>
      <c r="N22" s="16"/>
    </row>
    <row r="23" spans="1:16" ht="14.25">
      <c r="B23" s="16" t="s">
        <v>68</v>
      </c>
      <c r="D23" s="16"/>
      <c r="E23" s="16"/>
      <c r="F23" s="16" t="s">
        <v>66</v>
      </c>
      <c r="I23" s="16" t="s">
        <v>64</v>
      </c>
      <c r="J23" s="16"/>
      <c r="K23" s="16"/>
      <c r="L23" s="16"/>
      <c r="M23" s="16" t="s">
        <v>62</v>
      </c>
      <c r="N23" s="16"/>
    </row>
    <row r="25" spans="1:16" ht="14.25">
      <c r="H25" s="16"/>
      <c r="I25" s="16"/>
      <c r="J25" s="16"/>
      <c r="K25" s="16"/>
      <c r="L25" s="16"/>
      <c r="M25" s="16"/>
      <c r="N25" s="1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34"/>
  <sheetViews>
    <sheetView workbookViewId="0">
      <selection activeCell="P30" sqref="P30"/>
    </sheetView>
  </sheetViews>
  <sheetFormatPr defaultRowHeight="12.75"/>
  <cols>
    <col min="1" max="1" width="1.7109375" customWidth="1"/>
    <col min="2" max="2" width="4.28515625" customWidth="1"/>
    <col min="3" max="3" width="28" customWidth="1"/>
    <col min="4" max="4" width="8.7109375" customWidth="1"/>
    <col min="5" max="5" width="8.5703125" customWidth="1"/>
    <col min="6" max="6" width="11.140625" customWidth="1"/>
    <col min="7" max="7" width="10.7109375" customWidth="1"/>
    <col min="8" max="8" width="8.85546875" customWidth="1"/>
    <col min="9" max="9" width="10.42578125" customWidth="1"/>
    <col min="10" max="10" width="10.140625" customWidth="1"/>
    <col min="11" max="11" width="9.85546875" customWidth="1"/>
    <col min="13" max="13" width="9.85546875" customWidth="1"/>
    <col min="14" max="14" width="7.5703125" customWidth="1"/>
    <col min="15" max="15" width="6.85546875" customWidth="1"/>
  </cols>
  <sheetData>
    <row r="2" spans="2:15" ht="15">
      <c r="G2" s="14"/>
      <c r="H2" s="14" t="s">
        <v>10</v>
      </c>
      <c r="I2" s="14"/>
      <c r="J2" s="14"/>
      <c r="K2" s="14"/>
      <c r="L2" s="1"/>
    </row>
    <row r="3" spans="2:15">
      <c r="G3" s="14"/>
      <c r="H3" s="14" t="s">
        <v>0</v>
      </c>
      <c r="I3" s="14"/>
      <c r="J3" s="14"/>
      <c r="K3" s="14"/>
    </row>
    <row r="4" spans="2:15">
      <c r="G4" s="14"/>
      <c r="H4" s="14"/>
      <c r="I4" s="14"/>
      <c r="J4" s="14"/>
      <c r="K4" s="14"/>
    </row>
    <row r="6" spans="2:15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ht="26.25">
      <c r="C8" s="36"/>
      <c r="D8" s="36"/>
      <c r="G8" s="2" t="s">
        <v>1</v>
      </c>
      <c r="H8" s="3"/>
      <c r="I8" s="3"/>
    </row>
    <row r="10" spans="2:15" ht="18">
      <c r="B10" s="11" t="s">
        <v>74</v>
      </c>
      <c r="C10" s="11"/>
      <c r="D10" s="11"/>
      <c r="E10" s="11"/>
      <c r="F10" s="11"/>
      <c r="G10" s="12"/>
    </row>
    <row r="11" spans="2:15" ht="13.5" thickBot="1"/>
    <row r="12" spans="2:15" ht="15.75" thickBot="1">
      <c r="B12" s="97" t="s">
        <v>2</v>
      </c>
      <c r="C12" s="98" t="s">
        <v>3</v>
      </c>
      <c r="D12" s="98" t="s">
        <v>46</v>
      </c>
      <c r="E12" s="98" t="s">
        <v>20</v>
      </c>
      <c r="F12" s="98" t="s">
        <v>41</v>
      </c>
      <c r="G12" s="98" t="s">
        <v>45</v>
      </c>
      <c r="H12" s="99" t="s">
        <v>4</v>
      </c>
      <c r="I12" s="99" t="s">
        <v>5</v>
      </c>
      <c r="J12" s="99" t="s">
        <v>6</v>
      </c>
      <c r="K12" s="99" t="s">
        <v>7</v>
      </c>
      <c r="L12" s="99" t="s">
        <v>17</v>
      </c>
      <c r="M12" s="99" t="s">
        <v>18</v>
      </c>
      <c r="N12" s="99" t="s">
        <v>8</v>
      </c>
      <c r="O12" s="100" t="s">
        <v>9</v>
      </c>
    </row>
    <row r="13" spans="2:15" ht="15">
      <c r="B13" s="73">
        <v>1</v>
      </c>
      <c r="C13" s="74" t="s">
        <v>90</v>
      </c>
      <c r="D13" s="76" t="s">
        <v>120</v>
      </c>
      <c r="E13" s="76" t="s">
        <v>121</v>
      </c>
      <c r="F13" s="76" t="s">
        <v>97</v>
      </c>
      <c r="G13" s="76">
        <v>23406</v>
      </c>
      <c r="H13" s="76">
        <v>16</v>
      </c>
      <c r="I13" s="76">
        <v>157</v>
      </c>
      <c r="J13" s="76">
        <v>180</v>
      </c>
      <c r="K13" s="76">
        <v>180</v>
      </c>
      <c r="L13" s="30" t="s">
        <v>59</v>
      </c>
      <c r="M13" s="30" t="s">
        <v>59</v>
      </c>
      <c r="N13" s="75">
        <f t="shared" ref="N13:N29" si="0">SUM(I13:M13)</f>
        <v>517</v>
      </c>
      <c r="O13" s="78">
        <v>1</v>
      </c>
    </row>
    <row r="14" spans="2:15" ht="15">
      <c r="B14" s="79">
        <v>2</v>
      </c>
      <c r="C14" s="80" t="s">
        <v>84</v>
      </c>
      <c r="D14" s="82" t="s">
        <v>120</v>
      </c>
      <c r="E14" s="82" t="s">
        <v>117</v>
      </c>
      <c r="F14" s="82" t="s">
        <v>85</v>
      </c>
      <c r="G14" s="82">
        <v>27177</v>
      </c>
      <c r="H14" s="82">
        <v>21</v>
      </c>
      <c r="I14" s="82">
        <v>180</v>
      </c>
      <c r="J14" s="82">
        <v>98</v>
      </c>
      <c r="K14" s="82">
        <v>180</v>
      </c>
      <c r="L14" s="18" t="s">
        <v>59</v>
      </c>
      <c r="M14" s="18" t="s">
        <v>59</v>
      </c>
      <c r="N14" s="82">
        <f t="shared" si="0"/>
        <v>458</v>
      </c>
      <c r="O14" s="85">
        <v>2</v>
      </c>
    </row>
    <row r="15" spans="2:15" ht="15">
      <c r="B15" s="79">
        <v>3</v>
      </c>
      <c r="C15" s="80" t="s">
        <v>114</v>
      </c>
      <c r="D15" s="82" t="s">
        <v>120</v>
      </c>
      <c r="E15" s="82" t="s">
        <v>151</v>
      </c>
      <c r="F15" s="82" t="s">
        <v>115</v>
      </c>
      <c r="G15" s="82">
        <v>21234</v>
      </c>
      <c r="H15" s="82">
        <v>1</v>
      </c>
      <c r="I15" s="82">
        <v>145</v>
      </c>
      <c r="J15" s="82">
        <v>125</v>
      </c>
      <c r="K15" s="82">
        <v>180</v>
      </c>
      <c r="L15" s="18" t="s">
        <v>59</v>
      </c>
      <c r="M15" s="18" t="s">
        <v>59</v>
      </c>
      <c r="N15" s="82">
        <f t="shared" si="0"/>
        <v>450</v>
      </c>
      <c r="O15" s="85">
        <v>3</v>
      </c>
    </row>
    <row r="16" spans="2:15" ht="14.25">
      <c r="B16" s="19">
        <v>4</v>
      </c>
      <c r="C16" s="28" t="s">
        <v>98</v>
      </c>
      <c r="D16" s="20" t="s">
        <v>120</v>
      </c>
      <c r="E16" s="20" t="s">
        <v>118</v>
      </c>
      <c r="F16" s="20" t="s">
        <v>128</v>
      </c>
      <c r="G16" s="20">
        <v>24604</v>
      </c>
      <c r="H16" s="20">
        <v>11</v>
      </c>
      <c r="I16" s="20">
        <v>180</v>
      </c>
      <c r="J16" s="20">
        <v>65</v>
      </c>
      <c r="K16" s="20">
        <v>159</v>
      </c>
      <c r="L16" s="18" t="s">
        <v>59</v>
      </c>
      <c r="M16" s="18" t="s">
        <v>59</v>
      </c>
      <c r="N16" s="20">
        <f t="shared" si="0"/>
        <v>404</v>
      </c>
      <c r="O16" s="21">
        <v>4</v>
      </c>
    </row>
    <row r="17" spans="2:15" ht="14.25">
      <c r="B17" s="19">
        <v>5</v>
      </c>
      <c r="C17" s="28" t="s">
        <v>125</v>
      </c>
      <c r="D17" s="20" t="s">
        <v>123</v>
      </c>
      <c r="E17" s="20" t="s">
        <v>151</v>
      </c>
      <c r="F17" s="68" t="s">
        <v>104</v>
      </c>
      <c r="G17" s="20">
        <v>110238</v>
      </c>
      <c r="H17" s="20">
        <v>22</v>
      </c>
      <c r="I17" s="20">
        <v>91</v>
      </c>
      <c r="J17" s="20">
        <v>125</v>
      </c>
      <c r="K17" s="20">
        <v>180</v>
      </c>
      <c r="L17" s="18" t="s">
        <v>59</v>
      </c>
      <c r="M17" s="18" t="s">
        <v>59</v>
      </c>
      <c r="N17" s="20">
        <f t="shared" si="0"/>
        <v>396</v>
      </c>
      <c r="O17" s="21">
        <v>5</v>
      </c>
    </row>
    <row r="18" spans="2:15" ht="14.25">
      <c r="B18" s="19">
        <v>6</v>
      </c>
      <c r="C18" s="28" t="s">
        <v>102</v>
      </c>
      <c r="D18" s="20" t="s">
        <v>120</v>
      </c>
      <c r="E18" s="20" t="s">
        <v>117</v>
      </c>
      <c r="F18" s="20" t="s">
        <v>103</v>
      </c>
      <c r="G18" s="20">
        <v>27155</v>
      </c>
      <c r="H18" s="20">
        <v>9</v>
      </c>
      <c r="I18" s="20">
        <v>180</v>
      </c>
      <c r="J18" s="20">
        <v>180</v>
      </c>
      <c r="K18" s="20">
        <v>0</v>
      </c>
      <c r="L18" s="18" t="s">
        <v>59</v>
      </c>
      <c r="M18" s="18" t="s">
        <v>59</v>
      </c>
      <c r="N18" s="20">
        <f t="shared" si="0"/>
        <v>360</v>
      </c>
      <c r="O18" s="21">
        <v>6</v>
      </c>
    </row>
    <row r="19" spans="2:15" ht="14.25">
      <c r="B19" s="19">
        <v>7</v>
      </c>
      <c r="C19" s="28" t="s">
        <v>86</v>
      </c>
      <c r="D19" s="20" t="s">
        <v>120</v>
      </c>
      <c r="E19" s="20" t="s">
        <v>116</v>
      </c>
      <c r="F19" s="20" t="s">
        <v>87</v>
      </c>
      <c r="G19" s="20">
        <v>109424</v>
      </c>
      <c r="H19" s="20">
        <v>6</v>
      </c>
      <c r="I19" s="20">
        <v>96</v>
      </c>
      <c r="J19" s="20">
        <v>128</v>
      </c>
      <c r="K19" s="20">
        <v>129</v>
      </c>
      <c r="L19" s="18" t="s">
        <v>59</v>
      </c>
      <c r="M19" s="18" t="s">
        <v>59</v>
      </c>
      <c r="N19" s="20">
        <f t="shared" si="0"/>
        <v>353</v>
      </c>
      <c r="O19" s="21">
        <v>7</v>
      </c>
    </row>
    <row r="20" spans="2:15" ht="14.25">
      <c r="B20" s="19">
        <v>8</v>
      </c>
      <c r="C20" s="28" t="s">
        <v>76</v>
      </c>
      <c r="D20" s="20" t="s">
        <v>123</v>
      </c>
      <c r="E20" s="20" t="s">
        <v>116</v>
      </c>
      <c r="F20" s="20" t="s">
        <v>77</v>
      </c>
      <c r="G20" s="20">
        <v>92304</v>
      </c>
      <c r="H20" s="20">
        <v>5</v>
      </c>
      <c r="I20" s="20">
        <v>78</v>
      </c>
      <c r="J20" s="20">
        <v>124</v>
      </c>
      <c r="K20" s="20">
        <v>149</v>
      </c>
      <c r="L20" s="18" t="s">
        <v>59</v>
      </c>
      <c r="M20" s="18" t="s">
        <v>59</v>
      </c>
      <c r="N20" s="20">
        <f t="shared" si="0"/>
        <v>351</v>
      </c>
      <c r="O20" s="21">
        <v>8</v>
      </c>
    </row>
    <row r="21" spans="2:15" ht="14.25">
      <c r="B21" s="19">
        <v>9</v>
      </c>
      <c r="C21" s="28" t="s">
        <v>82</v>
      </c>
      <c r="D21" s="20" t="s">
        <v>123</v>
      </c>
      <c r="E21" s="20" t="s">
        <v>116</v>
      </c>
      <c r="F21" s="20" t="s">
        <v>83</v>
      </c>
      <c r="G21" s="20">
        <v>125786</v>
      </c>
      <c r="H21" s="20">
        <v>26</v>
      </c>
      <c r="I21" s="20">
        <v>82</v>
      </c>
      <c r="J21" s="20">
        <v>83</v>
      </c>
      <c r="K21" s="20">
        <v>175</v>
      </c>
      <c r="L21" s="18" t="s">
        <v>59</v>
      </c>
      <c r="M21" s="18" t="s">
        <v>59</v>
      </c>
      <c r="N21" s="20">
        <f t="shared" si="0"/>
        <v>340</v>
      </c>
      <c r="O21" s="21">
        <v>9</v>
      </c>
    </row>
    <row r="22" spans="2:15" ht="14.25">
      <c r="B22" s="19">
        <v>10</v>
      </c>
      <c r="C22" s="28" t="s">
        <v>139</v>
      </c>
      <c r="D22" s="20" t="s">
        <v>120</v>
      </c>
      <c r="E22" s="20" t="s">
        <v>118</v>
      </c>
      <c r="F22" s="20" t="s">
        <v>127</v>
      </c>
      <c r="G22" s="20">
        <v>24542</v>
      </c>
      <c r="H22" s="20">
        <v>47</v>
      </c>
      <c r="I22" s="20">
        <v>112</v>
      </c>
      <c r="J22" s="20">
        <v>68</v>
      </c>
      <c r="K22" s="20">
        <v>143</v>
      </c>
      <c r="L22" s="18" t="s">
        <v>59</v>
      </c>
      <c r="M22" s="18" t="s">
        <v>59</v>
      </c>
      <c r="N22" s="20">
        <f t="shared" si="0"/>
        <v>323</v>
      </c>
      <c r="O22" s="21">
        <v>10</v>
      </c>
    </row>
    <row r="23" spans="2:15" ht="14.25">
      <c r="B23" s="19">
        <v>11</v>
      </c>
      <c r="C23" s="28" t="s">
        <v>88</v>
      </c>
      <c r="D23" s="20" t="s">
        <v>120</v>
      </c>
      <c r="E23" s="20" t="s">
        <v>118</v>
      </c>
      <c r="F23" s="20" t="s">
        <v>89</v>
      </c>
      <c r="G23" s="20">
        <v>24603</v>
      </c>
      <c r="H23" s="20">
        <v>10</v>
      </c>
      <c r="I23" s="20">
        <v>104</v>
      </c>
      <c r="J23" s="20">
        <v>102</v>
      </c>
      <c r="K23" s="20">
        <v>113</v>
      </c>
      <c r="L23" s="18" t="s">
        <v>59</v>
      </c>
      <c r="M23" s="18" t="s">
        <v>59</v>
      </c>
      <c r="N23" s="20">
        <f t="shared" si="0"/>
        <v>319</v>
      </c>
      <c r="O23" s="21">
        <v>11</v>
      </c>
    </row>
    <row r="24" spans="2:15" ht="14.25">
      <c r="B24" s="19">
        <v>12</v>
      </c>
      <c r="C24" s="28" t="s">
        <v>91</v>
      </c>
      <c r="D24" s="20" t="s">
        <v>123</v>
      </c>
      <c r="E24" s="20" t="s">
        <v>151</v>
      </c>
      <c r="F24" s="20" t="s">
        <v>92</v>
      </c>
      <c r="G24" s="20">
        <v>123333</v>
      </c>
      <c r="H24" s="20">
        <v>3</v>
      </c>
      <c r="I24" s="20">
        <v>78</v>
      </c>
      <c r="J24" s="20">
        <v>180</v>
      </c>
      <c r="K24" s="20">
        <v>55</v>
      </c>
      <c r="L24" s="18" t="s">
        <v>59</v>
      </c>
      <c r="M24" s="18" t="s">
        <v>59</v>
      </c>
      <c r="N24" s="20">
        <f t="shared" si="0"/>
        <v>313</v>
      </c>
      <c r="O24" s="21">
        <v>12</v>
      </c>
    </row>
    <row r="25" spans="2:15" ht="14.25">
      <c r="B25" s="19">
        <v>13</v>
      </c>
      <c r="C25" s="28" t="s">
        <v>100</v>
      </c>
      <c r="D25" s="20" t="s">
        <v>123</v>
      </c>
      <c r="E25" s="20" t="s">
        <v>116</v>
      </c>
      <c r="F25" s="20" t="s">
        <v>101</v>
      </c>
      <c r="G25" s="20">
        <v>92306</v>
      </c>
      <c r="H25" s="20">
        <v>25</v>
      </c>
      <c r="I25" s="20">
        <v>175</v>
      </c>
      <c r="J25" s="20" t="s">
        <v>78</v>
      </c>
      <c r="K25" s="20">
        <v>137</v>
      </c>
      <c r="L25" s="18" t="s">
        <v>59</v>
      </c>
      <c r="M25" s="18" t="s">
        <v>59</v>
      </c>
      <c r="N25" s="20">
        <f t="shared" si="0"/>
        <v>312</v>
      </c>
      <c r="O25" s="21">
        <v>13</v>
      </c>
    </row>
    <row r="26" spans="2:15" ht="14.25">
      <c r="B26" s="19">
        <v>14</v>
      </c>
      <c r="C26" s="28" t="s">
        <v>112</v>
      </c>
      <c r="D26" s="20" t="s">
        <v>123</v>
      </c>
      <c r="E26" s="20" t="s">
        <v>151</v>
      </c>
      <c r="F26" s="20" t="s">
        <v>113</v>
      </c>
      <c r="G26" s="20">
        <v>111556</v>
      </c>
      <c r="H26" s="20">
        <v>2</v>
      </c>
      <c r="I26" s="20" t="s">
        <v>78</v>
      </c>
      <c r="J26" s="20">
        <v>165</v>
      </c>
      <c r="K26" s="20">
        <v>115</v>
      </c>
      <c r="L26" s="18" t="s">
        <v>59</v>
      </c>
      <c r="M26" s="18" t="s">
        <v>59</v>
      </c>
      <c r="N26" s="20">
        <f t="shared" si="0"/>
        <v>280</v>
      </c>
      <c r="O26" s="21">
        <v>14</v>
      </c>
    </row>
    <row r="27" spans="2:15" ht="14.25">
      <c r="B27" s="19">
        <v>15</v>
      </c>
      <c r="C27" s="28" t="s">
        <v>106</v>
      </c>
      <c r="D27" s="20" t="s">
        <v>120</v>
      </c>
      <c r="E27" s="20" t="s">
        <v>119</v>
      </c>
      <c r="F27" s="20" t="s">
        <v>107</v>
      </c>
      <c r="G27" s="20">
        <v>17909</v>
      </c>
      <c r="H27" s="20">
        <v>15</v>
      </c>
      <c r="I27" s="20" t="s">
        <v>78</v>
      </c>
      <c r="J27" s="20">
        <v>180</v>
      </c>
      <c r="K27" s="20">
        <v>98</v>
      </c>
      <c r="L27" s="18" t="s">
        <v>59</v>
      </c>
      <c r="M27" s="18" t="s">
        <v>59</v>
      </c>
      <c r="N27" s="20">
        <f t="shared" si="0"/>
        <v>278</v>
      </c>
      <c r="O27" s="21">
        <v>15</v>
      </c>
    </row>
    <row r="28" spans="2:15" ht="14.25">
      <c r="B28" s="19">
        <v>16</v>
      </c>
      <c r="C28" s="28" t="s">
        <v>110</v>
      </c>
      <c r="D28" s="20" t="s">
        <v>120</v>
      </c>
      <c r="E28" s="20" t="s">
        <v>151</v>
      </c>
      <c r="F28" s="20" t="s">
        <v>111</v>
      </c>
      <c r="G28" s="20">
        <v>81512</v>
      </c>
      <c r="H28" s="20">
        <v>4</v>
      </c>
      <c r="I28" s="20">
        <v>120</v>
      </c>
      <c r="J28" s="32" t="s">
        <v>78</v>
      </c>
      <c r="K28" s="20">
        <v>118</v>
      </c>
      <c r="L28" s="18" t="s">
        <v>59</v>
      </c>
      <c r="M28" s="18" t="s">
        <v>59</v>
      </c>
      <c r="N28" s="20">
        <f t="shared" si="0"/>
        <v>238</v>
      </c>
      <c r="O28" s="21">
        <v>16</v>
      </c>
    </row>
    <row r="29" spans="2:15" ht="15" thickBot="1">
      <c r="B29" s="22">
        <v>17</v>
      </c>
      <c r="C29" s="69" t="s">
        <v>79</v>
      </c>
      <c r="D29" s="23" t="s">
        <v>123</v>
      </c>
      <c r="E29" s="23" t="s">
        <v>116</v>
      </c>
      <c r="F29" s="23" t="s">
        <v>80</v>
      </c>
      <c r="G29" s="23">
        <v>110248</v>
      </c>
      <c r="H29" s="23">
        <v>24</v>
      </c>
      <c r="I29" s="23" t="s">
        <v>78</v>
      </c>
      <c r="J29" s="23" t="s">
        <v>78</v>
      </c>
      <c r="K29" s="23">
        <v>76</v>
      </c>
      <c r="L29" s="49" t="s">
        <v>59</v>
      </c>
      <c r="M29" s="49" t="s">
        <v>59</v>
      </c>
      <c r="N29" s="23">
        <f t="shared" si="0"/>
        <v>76</v>
      </c>
      <c r="O29" s="24">
        <v>17</v>
      </c>
    </row>
    <row r="31" spans="2:15" ht="14.25">
      <c r="C31" s="16" t="s">
        <v>39</v>
      </c>
      <c r="D31" s="16"/>
      <c r="E31" s="16"/>
      <c r="F31" s="16"/>
      <c r="G31" s="8"/>
      <c r="H31" s="4"/>
      <c r="O31" s="9"/>
    </row>
    <row r="32" spans="2:15" ht="14.25">
      <c r="C32" s="8" t="s">
        <v>160</v>
      </c>
      <c r="D32" s="8"/>
      <c r="E32" s="8"/>
      <c r="F32" s="8"/>
      <c r="G32" s="4"/>
      <c r="H32" s="8" t="s">
        <v>16</v>
      </c>
      <c r="I32" s="8"/>
      <c r="M32" s="8" t="s">
        <v>122</v>
      </c>
      <c r="N32" s="25"/>
      <c r="O32" s="4"/>
    </row>
    <row r="33" spans="3:14" ht="14.25">
      <c r="C33" s="8" t="s">
        <v>165</v>
      </c>
      <c r="D33" s="8"/>
      <c r="E33" s="8"/>
      <c r="F33" s="8"/>
      <c r="H33" s="4"/>
      <c r="M33" s="4"/>
      <c r="N33" s="4"/>
    </row>
    <row r="34" spans="3:14" ht="14.25">
      <c r="C34" s="16" t="s">
        <v>61</v>
      </c>
      <c r="D34" s="16"/>
      <c r="E34" s="16"/>
      <c r="F34" s="16"/>
      <c r="H34" s="16" t="s">
        <v>15</v>
      </c>
      <c r="I34" s="16"/>
      <c r="J34" s="16"/>
      <c r="M34" s="16" t="s">
        <v>58</v>
      </c>
      <c r="N34" s="16"/>
    </row>
  </sheetData>
  <customSheetViews>
    <customSheetView guid="{37EA0C48-5D58-4220-A08F-CEB7B168071A}" scale="75" showRuler="0" topLeftCell="A11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1"/>
      <headerFooter alignWithMargins="0"/>
    </customSheetView>
    <customSheetView guid="{E832E845-0686-4538-B428-2018FC2A06BC}" scale="75" hiddenColumns="1" showRuler="0">
      <selection activeCell="N34" sqref="N34"/>
      <pageMargins left="0.19685039370078741" right="0.19685039370078741" top="0.39370078740157483" bottom="0.39370078740157483" header="0" footer="0"/>
      <printOptions horizontalCentered="1"/>
      <pageSetup paperSize="9" orientation="landscape" blackAndWhite="1" r:id="rId2"/>
      <headerFooter alignWithMargins="0"/>
    </customSheetView>
  </customSheetViews>
  <phoneticPr fontId="0" type="noConversion"/>
  <printOptions horizontalCentered="1"/>
  <pageMargins left="0.19685039370078741" right="0.19685039370078741" top="0.39370078740157483" bottom="0.39370078740157483" header="0" footer="0"/>
  <pageSetup paperSize="9" scale="99" orientation="landscape" blackAndWhite="1" r:id="rId3"/>
  <headerFooter alignWithMargins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dimension ref="B2:O24"/>
  <sheetViews>
    <sheetView workbookViewId="0">
      <selection activeCell="M45" sqref="M45"/>
    </sheetView>
  </sheetViews>
  <sheetFormatPr defaultRowHeight="12.75"/>
  <cols>
    <col min="1" max="1" width="2.5703125" customWidth="1"/>
    <col min="2" max="2" width="5.5703125" customWidth="1"/>
    <col min="3" max="3" width="21.42578125" customWidth="1"/>
    <col min="6" max="6" width="11.28515625" customWidth="1"/>
    <col min="7" max="7" width="9.85546875" customWidth="1"/>
  </cols>
  <sheetData>
    <row r="2" spans="2:15" ht="15">
      <c r="G2" s="14"/>
      <c r="H2" s="14" t="s">
        <v>10</v>
      </c>
      <c r="I2" s="14"/>
      <c r="J2" s="14"/>
      <c r="K2" s="14"/>
      <c r="L2" s="1"/>
    </row>
    <row r="3" spans="2:15">
      <c r="G3" s="14"/>
      <c r="H3" s="14" t="s">
        <v>0</v>
      </c>
      <c r="I3" s="14"/>
      <c r="J3" s="14"/>
      <c r="K3" s="14"/>
    </row>
    <row r="4" spans="2:15">
      <c r="G4" s="14"/>
      <c r="H4" s="14"/>
      <c r="I4" s="14"/>
      <c r="J4" s="14"/>
      <c r="K4" s="14"/>
    </row>
    <row r="6" spans="2:15" ht="18">
      <c r="C6" s="10" t="s">
        <v>56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8" spans="2:15" ht="26.25">
      <c r="C8" s="36"/>
      <c r="D8" s="36"/>
      <c r="G8" s="2" t="s">
        <v>1</v>
      </c>
      <c r="H8" s="3"/>
      <c r="I8" s="3"/>
    </row>
    <row r="9" spans="2:15" ht="15.75">
      <c r="G9" s="27" t="s">
        <v>159</v>
      </c>
    </row>
    <row r="10" spans="2:15" ht="18">
      <c r="B10" s="11" t="s">
        <v>74</v>
      </c>
      <c r="C10" s="11"/>
      <c r="D10" s="11"/>
      <c r="E10" s="11"/>
      <c r="F10" s="11"/>
      <c r="G10" s="12"/>
    </row>
    <row r="11" spans="2:15" ht="13.5" thickBot="1"/>
    <row r="12" spans="2:15" ht="15.75" thickBot="1">
      <c r="B12" s="97" t="s">
        <v>2</v>
      </c>
      <c r="C12" s="98" t="s">
        <v>3</v>
      </c>
      <c r="D12" s="98" t="s">
        <v>46</v>
      </c>
      <c r="E12" s="98" t="s">
        <v>20</v>
      </c>
      <c r="F12" s="98" t="s">
        <v>41</v>
      </c>
      <c r="G12" s="98" t="s">
        <v>45</v>
      </c>
      <c r="H12" s="99" t="s">
        <v>4</v>
      </c>
      <c r="I12" s="99" t="s">
        <v>5</v>
      </c>
      <c r="J12" s="99" t="s">
        <v>6</v>
      </c>
      <c r="K12" s="99" t="s">
        <v>7</v>
      </c>
      <c r="L12" s="99" t="s">
        <v>17</v>
      </c>
      <c r="M12" s="99" t="s">
        <v>18</v>
      </c>
      <c r="N12" s="99" t="s">
        <v>8</v>
      </c>
      <c r="O12" s="100" t="s">
        <v>9</v>
      </c>
    </row>
    <row r="13" spans="2:15" ht="15">
      <c r="B13" s="73">
        <v>1</v>
      </c>
      <c r="C13" s="74" t="s">
        <v>125</v>
      </c>
      <c r="D13" s="76" t="s">
        <v>123</v>
      </c>
      <c r="E13" s="76" t="s">
        <v>153</v>
      </c>
      <c r="F13" s="118" t="s">
        <v>104</v>
      </c>
      <c r="G13" s="76">
        <v>110238</v>
      </c>
      <c r="H13" s="76">
        <v>22</v>
      </c>
      <c r="I13" s="76">
        <v>91</v>
      </c>
      <c r="J13" s="76">
        <v>125</v>
      </c>
      <c r="K13" s="76">
        <v>180</v>
      </c>
      <c r="L13" s="30" t="s">
        <v>59</v>
      </c>
      <c r="M13" s="30" t="s">
        <v>59</v>
      </c>
      <c r="N13" s="76">
        <f t="shared" ref="N13:N19" si="0">SUM(I13:M13)</f>
        <v>396</v>
      </c>
      <c r="O13" s="78">
        <v>1</v>
      </c>
    </row>
    <row r="14" spans="2:15" ht="15">
      <c r="B14" s="79">
        <v>2</v>
      </c>
      <c r="C14" s="80" t="s">
        <v>76</v>
      </c>
      <c r="D14" s="82" t="s">
        <v>123</v>
      </c>
      <c r="E14" s="82" t="s">
        <v>116</v>
      </c>
      <c r="F14" s="82" t="s">
        <v>77</v>
      </c>
      <c r="G14" s="82">
        <v>92304</v>
      </c>
      <c r="H14" s="82">
        <v>5</v>
      </c>
      <c r="I14" s="82">
        <v>78</v>
      </c>
      <c r="J14" s="82">
        <v>124</v>
      </c>
      <c r="K14" s="82">
        <v>149</v>
      </c>
      <c r="L14" s="18" t="s">
        <v>59</v>
      </c>
      <c r="M14" s="18" t="s">
        <v>59</v>
      </c>
      <c r="N14" s="82">
        <f t="shared" si="0"/>
        <v>351</v>
      </c>
      <c r="O14" s="85">
        <v>2</v>
      </c>
    </row>
    <row r="15" spans="2:15" ht="15">
      <c r="B15" s="79">
        <v>3</v>
      </c>
      <c r="C15" s="80" t="s">
        <v>82</v>
      </c>
      <c r="D15" s="82" t="s">
        <v>123</v>
      </c>
      <c r="E15" s="82" t="s">
        <v>116</v>
      </c>
      <c r="F15" s="82" t="s">
        <v>83</v>
      </c>
      <c r="G15" s="82">
        <v>125786</v>
      </c>
      <c r="H15" s="82">
        <v>26</v>
      </c>
      <c r="I15" s="82">
        <v>82</v>
      </c>
      <c r="J15" s="82">
        <v>83</v>
      </c>
      <c r="K15" s="82">
        <v>175</v>
      </c>
      <c r="L15" s="18" t="s">
        <v>59</v>
      </c>
      <c r="M15" s="18" t="s">
        <v>59</v>
      </c>
      <c r="N15" s="82">
        <f t="shared" si="0"/>
        <v>340</v>
      </c>
      <c r="O15" s="85">
        <v>3</v>
      </c>
    </row>
    <row r="16" spans="2:15" ht="14.25">
      <c r="B16" s="19">
        <v>4</v>
      </c>
      <c r="C16" s="28" t="s">
        <v>91</v>
      </c>
      <c r="D16" s="20" t="s">
        <v>123</v>
      </c>
      <c r="E16" s="20" t="s">
        <v>153</v>
      </c>
      <c r="F16" s="20" t="s">
        <v>92</v>
      </c>
      <c r="G16" s="20">
        <v>123333</v>
      </c>
      <c r="H16" s="20">
        <v>3</v>
      </c>
      <c r="I16" s="20">
        <v>78</v>
      </c>
      <c r="J16" s="20">
        <v>180</v>
      </c>
      <c r="K16" s="20">
        <v>55</v>
      </c>
      <c r="L16" s="18" t="s">
        <v>59</v>
      </c>
      <c r="M16" s="18" t="s">
        <v>59</v>
      </c>
      <c r="N16" s="20">
        <f t="shared" si="0"/>
        <v>313</v>
      </c>
      <c r="O16" s="21">
        <v>4</v>
      </c>
    </row>
    <row r="17" spans="2:15" ht="14.25">
      <c r="B17" s="19">
        <v>5</v>
      </c>
      <c r="C17" s="28" t="s">
        <v>100</v>
      </c>
      <c r="D17" s="20" t="s">
        <v>123</v>
      </c>
      <c r="E17" s="20" t="s">
        <v>116</v>
      </c>
      <c r="F17" s="20" t="s">
        <v>101</v>
      </c>
      <c r="G17" s="20">
        <v>92306</v>
      </c>
      <c r="H17" s="20">
        <v>25</v>
      </c>
      <c r="I17" s="20">
        <v>175</v>
      </c>
      <c r="J17" s="20" t="s">
        <v>78</v>
      </c>
      <c r="K17" s="20">
        <v>137</v>
      </c>
      <c r="L17" s="18" t="s">
        <v>59</v>
      </c>
      <c r="M17" s="18" t="s">
        <v>59</v>
      </c>
      <c r="N17" s="20">
        <f t="shared" si="0"/>
        <v>312</v>
      </c>
      <c r="O17" s="21">
        <v>5</v>
      </c>
    </row>
    <row r="18" spans="2:15" ht="14.25">
      <c r="B18" s="19">
        <v>6</v>
      </c>
      <c r="C18" s="28" t="s">
        <v>112</v>
      </c>
      <c r="D18" s="20" t="s">
        <v>123</v>
      </c>
      <c r="E18" s="20" t="s">
        <v>153</v>
      </c>
      <c r="F18" s="20" t="s">
        <v>113</v>
      </c>
      <c r="G18" s="20">
        <v>111556</v>
      </c>
      <c r="H18" s="20">
        <v>2</v>
      </c>
      <c r="I18" s="20" t="s">
        <v>78</v>
      </c>
      <c r="J18" s="20">
        <v>165</v>
      </c>
      <c r="K18" s="20">
        <v>115</v>
      </c>
      <c r="L18" s="18" t="s">
        <v>59</v>
      </c>
      <c r="M18" s="18" t="s">
        <v>59</v>
      </c>
      <c r="N18" s="20">
        <f t="shared" si="0"/>
        <v>280</v>
      </c>
      <c r="O18" s="21">
        <v>6</v>
      </c>
    </row>
    <row r="19" spans="2:15" ht="15" thickBot="1">
      <c r="B19" s="22">
        <v>7</v>
      </c>
      <c r="C19" s="69" t="s">
        <v>79</v>
      </c>
      <c r="D19" s="23" t="s">
        <v>123</v>
      </c>
      <c r="E19" s="23" t="s">
        <v>116</v>
      </c>
      <c r="F19" s="23" t="s">
        <v>80</v>
      </c>
      <c r="G19" s="23">
        <v>110248</v>
      </c>
      <c r="H19" s="23">
        <v>24</v>
      </c>
      <c r="I19" s="23" t="s">
        <v>78</v>
      </c>
      <c r="J19" s="23" t="s">
        <v>78</v>
      </c>
      <c r="K19" s="23">
        <v>76</v>
      </c>
      <c r="L19" s="49" t="s">
        <v>59</v>
      </c>
      <c r="M19" s="49" t="s">
        <v>59</v>
      </c>
      <c r="N19" s="23">
        <f t="shared" si="0"/>
        <v>76</v>
      </c>
      <c r="O19" s="24">
        <v>7</v>
      </c>
    </row>
    <row r="21" spans="2:15" ht="14.25">
      <c r="C21" s="16" t="s">
        <v>39</v>
      </c>
      <c r="D21" s="16"/>
      <c r="E21" s="16"/>
      <c r="F21" s="16"/>
      <c r="G21" s="8"/>
      <c r="H21" s="4"/>
      <c r="O21" s="9"/>
    </row>
    <row r="22" spans="2:15" ht="14.25">
      <c r="C22" s="8" t="s">
        <v>160</v>
      </c>
      <c r="D22" s="8"/>
      <c r="E22" s="8"/>
      <c r="F22" s="8"/>
      <c r="G22" s="4"/>
      <c r="H22" s="8" t="s">
        <v>16</v>
      </c>
      <c r="I22" s="8"/>
      <c r="M22" s="8" t="s">
        <v>122</v>
      </c>
      <c r="N22" s="25"/>
      <c r="O22" s="4"/>
    </row>
    <row r="23" spans="2:15" ht="14.25">
      <c r="C23" s="8" t="s">
        <v>166</v>
      </c>
      <c r="D23" s="8"/>
      <c r="E23" s="8"/>
      <c r="F23" s="8"/>
      <c r="H23" s="4"/>
      <c r="M23" s="4"/>
      <c r="N23" s="4"/>
    </row>
    <row r="24" spans="2:15" ht="14.25">
      <c r="C24" s="16" t="s">
        <v>61</v>
      </c>
      <c r="D24" s="16"/>
      <c r="E24" s="16"/>
      <c r="F24" s="16"/>
      <c r="H24" s="16" t="s">
        <v>15</v>
      </c>
      <c r="I24" s="16"/>
      <c r="J24" s="16"/>
      <c r="M24" s="16" t="s">
        <v>58</v>
      </c>
      <c r="N24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11</vt:i4>
      </vt:variant>
    </vt:vector>
  </HeadingPairs>
  <TitlesOfParts>
    <vt:vector size="11" baseType="lpstr">
      <vt:lpstr>Tittle</vt:lpstr>
      <vt:lpstr>S-4A</vt:lpstr>
      <vt:lpstr>S4-A (Best Juniors)</vt:lpstr>
      <vt:lpstr>S-6A</vt:lpstr>
      <vt:lpstr>S6-A (Best Juniors)</vt:lpstr>
      <vt:lpstr>S-7</vt:lpstr>
      <vt:lpstr>S-7 (Best Juniors)</vt:lpstr>
      <vt:lpstr>S-9A</vt:lpstr>
      <vt:lpstr>S-9A (Best Juniors)</vt:lpstr>
      <vt:lpstr>S-8EP</vt:lpstr>
      <vt:lpstr>S8-EP (Best Juniors)</vt:lpstr>
    </vt:vector>
  </TitlesOfParts>
  <Company>Latvian Spacemodelling Sport Union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Liepaja Cup 2008 rez_sagatave</dc:title>
  <dc:creator>Arnis</dc:creator>
  <cp:lastModifiedBy>Zoran</cp:lastModifiedBy>
  <cp:lastPrinted>2019-06-16T11:38:01Z</cp:lastPrinted>
  <dcterms:created xsi:type="dcterms:W3CDTF">2002-07-15T21:02:47Z</dcterms:created>
  <dcterms:modified xsi:type="dcterms:W3CDTF">2019-06-20T18:58:08Z</dcterms:modified>
</cp:coreProperties>
</file>