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9950\Dropbox\Lowlandcup\2017\"/>
    </mc:Choice>
  </mc:AlternateContent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14" i="1" l="1"/>
  <c r="G24" i="1"/>
  <c r="G9" i="1"/>
  <c r="G23" i="1"/>
  <c r="G4" i="1"/>
  <c r="G6" i="1"/>
  <c r="G12" i="1"/>
  <c r="G5" i="1"/>
  <c r="G7" i="1"/>
  <c r="G28" i="1"/>
  <c r="G21" i="1"/>
  <c r="G20" i="1"/>
  <c r="G13" i="1"/>
  <c r="G25" i="1"/>
  <c r="G22" i="1"/>
  <c r="G15" i="1"/>
  <c r="G27" i="1"/>
  <c r="G19" i="1"/>
  <c r="G10" i="1"/>
  <c r="G18" i="1"/>
  <c r="G26" i="1"/>
  <c r="G11" i="1"/>
  <c r="G3" i="1"/>
  <c r="H3" i="1" s="1"/>
  <c r="K3" i="1" s="1"/>
  <c r="G16" i="1"/>
  <c r="H16" i="1" s="1"/>
  <c r="K16" i="1" s="1"/>
  <c r="G29" i="1"/>
  <c r="G8" i="1"/>
  <c r="H11" i="1" l="1"/>
  <c r="K11" i="1" s="1"/>
  <c r="H25" i="1"/>
  <c r="K25" i="1" s="1"/>
  <c r="H6" i="1"/>
  <c r="K6" i="1" s="1"/>
  <c r="H18" i="1"/>
  <c r="K18" i="1" s="1"/>
  <c r="H10" i="1"/>
  <c r="K10" i="1" s="1"/>
  <c r="H8" i="1"/>
  <c r="K8" i="1" s="1"/>
  <c r="H19" i="1"/>
  <c r="K19" i="1" s="1"/>
  <c r="H28" i="1"/>
  <c r="K28" i="1" s="1"/>
  <c r="H29" i="1"/>
  <c r="K29" i="1" s="1"/>
  <c r="H27" i="1"/>
  <c r="K27" i="1" s="1"/>
  <c r="H7" i="1"/>
  <c r="K7" i="1" s="1"/>
  <c r="H15" i="1"/>
  <c r="K15" i="1" s="1"/>
  <c r="H5" i="1"/>
  <c r="K5" i="1" s="1"/>
  <c r="H24" i="1"/>
  <c r="K24" i="1" s="1"/>
  <c r="H14" i="1"/>
  <c r="K14" i="1" s="1"/>
  <c r="H22" i="1"/>
  <c r="K22" i="1" s="1"/>
  <c r="H12" i="1"/>
  <c r="K12" i="1" s="1"/>
  <c r="H26" i="1"/>
  <c r="K26" i="1" s="1"/>
  <c r="H13" i="1"/>
  <c r="K13" i="1" s="1"/>
  <c r="H4" i="1"/>
  <c r="K4" i="1" s="1"/>
  <c r="H20" i="1"/>
  <c r="K20" i="1" s="1"/>
  <c r="H23" i="1"/>
  <c r="K23" i="1" s="1"/>
  <c r="H21" i="1"/>
  <c r="K21" i="1" s="1"/>
  <c r="H9" i="1"/>
  <c r="K9" i="1" s="1"/>
  <c r="G17" i="1"/>
  <c r="H17" i="1" s="1"/>
  <c r="K17" i="1" s="1"/>
</calcChain>
</file>

<file path=xl/sharedStrings.xml><?xml version="1.0" encoding="utf-8"?>
<sst xmlns="http://schemas.openxmlformats.org/spreadsheetml/2006/main" count="67" uniqueCount="67">
  <si>
    <t>Pilot</t>
  </si>
  <si>
    <t>FAI</t>
  </si>
  <si>
    <t>Round 1</t>
  </si>
  <si>
    <t>Round 2</t>
  </si>
  <si>
    <t>Round 3</t>
  </si>
  <si>
    <t>Total round P</t>
  </si>
  <si>
    <t>Round F1</t>
  </si>
  <si>
    <t>Round F2</t>
  </si>
  <si>
    <t>End result</t>
  </si>
  <si>
    <t>Nr.</t>
  </si>
  <si>
    <t>Leonhard Elias</t>
  </si>
  <si>
    <t>Vavala Francesco</t>
  </si>
  <si>
    <t>Walfort Martin</t>
  </si>
  <si>
    <t>van der Vecht Derk</t>
  </si>
  <si>
    <t>Berendse Haijo</t>
  </si>
  <si>
    <t>Pawlenko Ignace</t>
  </si>
  <si>
    <t>Nurila Lassi</t>
  </si>
  <si>
    <t>Bracht Andre</t>
  </si>
  <si>
    <t>Junior pilot</t>
  </si>
  <si>
    <t>Bimbergen Sam</t>
  </si>
  <si>
    <t>van der Vecht Bert</t>
  </si>
  <si>
    <t>FAI-10600</t>
  </si>
  <si>
    <t>FAI-21407</t>
  </si>
  <si>
    <t>FAI-91700</t>
  </si>
  <si>
    <t>FAI-29862</t>
  </si>
  <si>
    <t>FAI-29139</t>
  </si>
  <si>
    <t>FAI-70204</t>
  </si>
  <si>
    <t>FAI-90590</t>
  </si>
  <si>
    <t>FAI-101065</t>
  </si>
  <si>
    <t>FAI-29808</t>
  </si>
  <si>
    <t>FAI-95146</t>
  </si>
  <si>
    <t>FAI-65949</t>
  </si>
  <si>
    <t>Normalised P</t>
  </si>
  <si>
    <t>Results Lowland Cup 2017</t>
  </si>
  <si>
    <t>Robert Forster</t>
  </si>
  <si>
    <t>Phillippe Marquet</t>
  </si>
  <si>
    <t>Vliet van Danny</t>
  </si>
  <si>
    <t>Heindel Alexander</t>
  </si>
  <si>
    <t>Brueckner Nils</t>
  </si>
  <si>
    <t>Wessels Henning</t>
  </si>
  <si>
    <t>Pauzuolis Donatas</t>
  </si>
  <si>
    <t>Brueckner Peer</t>
  </si>
  <si>
    <t>Leonhard Aaron</t>
  </si>
  <si>
    <t>Haase Peter</t>
  </si>
  <si>
    <t>Lenaerts Jozef</t>
  </si>
  <si>
    <t>Raupys Paulius</t>
  </si>
  <si>
    <t>Kroes Ruud</t>
  </si>
  <si>
    <t>Lenaerts Francois</t>
  </si>
  <si>
    <t>L'Hostis Jean-Claude</t>
  </si>
  <si>
    <t>Haug Henri</t>
  </si>
  <si>
    <t>FAI-29855</t>
  </si>
  <si>
    <t>FAI-70205</t>
  </si>
  <si>
    <t>FAI-29794</t>
  </si>
  <si>
    <t>FAI-29944</t>
  </si>
  <si>
    <t>FAI-29807</t>
  </si>
  <si>
    <t>FAI-13640</t>
  </si>
  <si>
    <t>FAI-13639</t>
  </si>
  <si>
    <t>FAI-60259</t>
  </si>
  <si>
    <t>FAI-30343</t>
  </si>
  <si>
    <t>FAI-64119</t>
  </si>
  <si>
    <t>FAI-78796</t>
  </si>
  <si>
    <t>FAI-27161</t>
  </si>
  <si>
    <t>FAI-105388</t>
  </si>
  <si>
    <t>FAI-108919</t>
  </si>
  <si>
    <t>FAI-96881</t>
  </si>
  <si>
    <t>FAI-106685</t>
  </si>
  <si>
    <t>Malaciyan Viken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</si>
</sst>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4" fillId="0" borderId="4" xfId="0" applyFont="1" applyBorder="1"/>
    <xf numFmtId="0" fontId="4" fillId="0" borderId="0" xfId="0" applyFont="1"/>
    <xf numFmtId="2" fontId="3" fillId="0" borderId="5" xfId="0" applyNumberFormat="1" applyFont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Fill="1" applyBorder="1"/>
    <xf numFmtId="0" fontId="0" fillId="0" borderId="2" xfId="0" applyFill="1" applyBorder="1"/>
    <xf numFmtId="0" fontId="4" fillId="0" borderId="1" xfId="0" applyFont="1" applyFill="1" applyBorder="1"/>
    <xf numFmtId="0" fontId="4" fillId="0" borderId="8" xfId="0" applyFont="1" applyFill="1" applyBorder="1"/>
    <xf numFmtId="0" fontId="3" fillId="0" borderId="6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0" borderId="1" xfId="0" applyNumberFormat="1" applyFont="1" applyBorder="1"/>
    <xf numFmtId="2" fontId="3" fillId="0" borderId="4" xfId="0" applyNumberFormat="1" applyFont="1" applyBorder="1"/>
    <xf numFmtId="2" fontId="3" fillId="2" borderId="7" xfId="0" applyNumberFormat="1" applyFont="1" applyFill="1" applyBorder="1"/>
    <xf numFmtId="2" fontId="3" fillId="2" borderId="4" xfId="0" applyNumberFormat="1" applyFont="1" applyFill="1" applyBorder="1"/>
    <xf numFmtId="2" fontId="3" fillId="3" borderId="7" xfId="0" applyNumberFormat="1" applyFont="1" applyFill="1" applyBorder="1"/>
    <xf numFmtId="2" fontId="3" fillId="2" borderId="3" xfId="0" applyNumberFormat="1" applyFont="1" applyFill="1" applyBorder="1"/>
    <xf numFmtId="2" fontId="4" fillId="2" borderId="0" xfId="0" applyNumberFormat="1" applyFont="1" applyFill="1"/>
    <xf numFmtId="2" fontId="4" fillId="0" borderId="0" xfId="0" applyNumberFormat="1" applyFont="1" applyBorder="1"/>
    <xf numFmtId="2" fontId="3" fillId="3" borderId="3" xfId="0" applyNumberFormat="1" applyFont="1" applyFill="1" applyBorder="1"/>
    <xf numFmtId="2" fontId="3" fillId="2" borderId="11" xfId="0" applyNumberFormat="1" applyFont="1" applyFill="1" applyBorder="1"/>
    <xf numFmtId="2" fontId="4" fillId="0" borderId="8" xfId="0" applyNumberFormat="1" applyFont="1" applyBorder="1"/>
    <xf numFmtId="2" fontId="4" fillId="0" borderId="9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4" fillId="5" borderId="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4" borderId="1" xfId="0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D7" sqref="D7"/>
    </sheetView>
  </sheetViews>
  <sheetFormatPr defaultRowHeight="15" x14ac:dyDescent="0.25"/>
  <cols>
    <col min="1" max="1" width="3.7109375" bestFit="1" customWidth="1"/>
    <col min="2" max="2" width="19.28515625" style="1" bestFit="1" customWidth="1"/>
    <col min="3" max="3" width="15.42578125" style="2" bestFit="1" customWidth="1"/>
    <col min="4" max="4" width="10.42578125" style="8" customWidth="1"/>
    <col min="5" max="5" width="9.85546875" style="8" customWidth="1"/>
    <col min="6" max="6" width="10.42578125" style="8" customWidth="1"/>
    <col min="7" max="7" width="12.7109375" style="29" bestFit="1" customWidth="1"/>
    <col min="8" max="8" width="12.7109375" style="29" customWidth="1"/>
    <col min="9" max="9" width="10.42578125" style="8" customWidth="1"/>
    <col min="10" max="10" width="11.5703125" style="8" customWidth="1"/>
    <col min="11" max="11" width="9.85546875" style="29" bestFit="1" customWidth="1"/>
  </cols>
  <sheetData>
    <row r="1" spans="1:11" ht="31.5" x14ac:dyDescent="0.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5" customFormat="1" ht="13.5" thickBot="1" x14ac:dyDescent="0.25">
      <c r="A2" s="3" t="s">
        <v>9</v>
      </c>
      <c r="B2" s="4" t="s">
        <v>0</v>
      </c>
      <c r="C2" s="14" t="s">
        <v>1</v>
      </c>
      <c r="D2" s="7" t="s">
        <v>2</v>
      </c>
      <c r="E2" s="7" t="s">
        <v>3</v>
      </c>
      <c r="F2" s="18" t="s">
        <v>4</v>
      </c>
      <c r="G2" s="19" t="s">
        <v>5</v>
      </c>
      <c r="H2" s="20" t="s">
        <v>32</v>
      </c>
      <c r="I2" s="7" t="s">
        <v>6</v>
      </c>
      <c r="J2" s="18" t="s">
        <v>7</v>
      </c>
      <c r="K2" s="21" t="s">
        <v>8</v>
      </c>
    </row>
    <row r="3" spans="1:11" s="6" customFormat="1" ht="13.5" thickTop="1" x14ac:dyDescent="0.2">
      <c r="A3" s="6">
        <v>1</v>
      </c>
      <c r="B3" s="12" t="s">
        <v>16</v>
      </c>
      <c r="C3" s="31" t="s">
        <v>21</v>
      </c>
      <c r="D3" s="17">
        <v>1000</v>
      </c>
      <c r="E3" s="17">
        <v>1000</v>
      </c>
      <c r="F3" s="17">
        <v>1000</v>
      </c>
      <c r="G3" s="22">
        <f>LARGE(D3:F3,1)+LARGE(D3:F3,2)</f>
        <v>2000</v>
      </c>
      <c r="H3" s="23">
        <f>G3/$G$3*1000</f>
        <v>1000</v>
      </c>
      <c r="I3" s="17">
        <v>1000</v>
      </c>
      <c r="J3" s="24">
        <v>1000</v>
      </c>
      <c r="K3" s="25">
        <f>H3+LARGE(I3:J3,1)</f>
        <v>2000</v>
      </c>
    </row>
    <row r="4" spans="1:11" s="6" customFormat="1" ht="12.75" x14ac:dyDescent="0.2">
      <c r="A4" s="6">
        <v>2</v>
      </c>
      <c r="B4" s="12" t="s">
        <v>34</v>
      </c>
      <c r="C4" s="31" t="s">
        <v>50</v>
      </c>
      <c r="D4" s="17">
        <v>951.53</v>
      </c>
      <c r="E4" s="17">
        <v>982.85</v>
      </c>
      <c r="F4" s="17">
        <v>967.53</v>
      </c>
      <c r="G4" s="22">
        <f>LARGE(D4:F4,1)+LARGE(D4:F4,2)</f>
        <v>1950.38</v>
      </c>
      <c r="H4" s="23">
        <f>G4/$G$3*1000</f>
        <v>975.19</v>
      </c>
      <c r="I4" s="17">
        <v>953.02</v>
      </c>
      <c r="J4" s="24">
        <v>906.29</v>
      </c>
      <c r="K4" s="25">
        <f>H4+LARGE(I4:J4,1)</f>
        <v>1928.21</v>
      </c>
    </row>
    <row r="5" spans="1:11" s="6" customFormat="1" ht="12.75" x14ac:dyDescent="0.2">
      <c r="A5" s="6">
        <v>3</v>
      </c>
      <c r="B5" s="12" t="s">
        <v>13</v>
      </c>
      <c r="C5" s="31" t="s">
        <v>22</v>
      </c>
      <c r="D5" s="17">
        <v>953.2</v>
      </c>
      <c r="E5" s="17">
        <v>950.9</v>
      </c>
      <c r="F5" s="17">
        <v>971.71</v>
      </c>
      <c r="G5" s="22">
        <f>LARGE(D5:F5,1)+LARGE(D5:F5,2)</f>
        <v>1924.91</v>
      </c>
      <c r="H5" s="23">
        <f>G5/$G$3*1000</f>
        <v>962.45500000000004</v>
      </c>
      <c r="I5" s="17">
        <v>953.27</v>
      </c>
      <c r="J5" s="24">
        <v>911.92</v>
      </c>
      <c r="K5" s="25">
        <f>H5+LARGE(I5:J5,1)</f>
        <v>1915.7249999999999</v>
      </c>
    </row>
    <row r="6" spans="1:11" s="6" customFormat="1" ht="12.75" x14ac:dyDescent="0.2">
      <c r="A6" s="6">
        <v>4</v>
      </c>
      <c r="B6" s="12" t="s">
        <v>17</v>
      </c>
      <c r="C6" s="31" t="s">
        <v>24</v>
      </c>
      <c r="D6" s="17">
        <v>930.2</v>
      </c>
      <c r="E6" s="17">
        <v>948.65</v>
      </c>
      <c r="F6" s="17">
        <v>938.21</v>
      </c>
      <c r="G6" s="22">
        <f>LARGE(D6:F6,1)+LARGE(D6:F6,2)</f>
        <v>1886.8600000000001</v>
      </c>
      <c r="H6" s="23">
        <f>G6/$G$3*1000</f>
        <v>943.43000000000006</v>
      </c>
      <c r="I6" s="17">
        <v>920.7</v>
      </c>
      <c r="J6" s="24">
        <v>911.6</v>
      </c>
      <c r="K6" s="25">
        <f>H6+LARGE(I6:J6,1)</f>
        <v>1864.13</v>
      </c>
    </row>
    <row r="7" spans="1:11" s="6" customFormat="1" ht="12.75" x14ac:dyDescent="0.2">
      <c r="A7" s="6">
        <v>5</v>
      </c>
      <c r="B7" s="12" t="s">
        <v>35</v>
      </c>
      <c r="C7" s="31" t="s">
        <v>58</v>
      </c>
      <c r="D7" s="17">
        <v>948.96</v>
      </c>
      <c r="E7" s="17">
        <v>935.06</v>
      </c>
      <c r="F7" s="17">
        <v>959.8</v>
      </c>
      <c r="G7" s="22">
        <f>LARGE(D7:F7,1)+LARGE(D7:F7,2)</f>
        <v>1908.76</v>
      </c>
      <c r="H7" s="23">
        <f>G7/$G$3*1000</f>
        <v>954.38</v>
      </c>
      <c r="I7" s="17">
        <v>893.84</v>
      </c>
      <c r="J7" s="24">
        <v>895.2</v>
      </c>
      <c r="K7" s="25">
        <f>H7+LARGE(I7:J7,1)</f>
        <v>1849.58</v>
      </c>
    </row>
    <row r="8" spans="1:11" s="6" customFormat="1" ht="12.75" x14ac:dyDescent="0.2">
      <c r="A8" s="6">
        <v>6</v>
      </c>
      <c r="B8" s="12" t="s">
        <v>38</v>
      </c>
      <c r="C8" s="31" t="s">
        <v>52</v>
      </c>
      <c r="D8" s="17">
        <v>902.79</v>
      </c>
      <c r="E8" s="17">
        <v>901.37</v>
      </c>
      <c r="F8" s="17">
        <v>917.94</v>
      </c>
      <c r="G8" s="22">
        <f>LARGE(D8:F8,1)+LARGE(D8:F8,2)</f>
        <v>1820.73</v>
      </c>
      <c r="H8" s="23">
        <f>G8/$G$3*1000</f>
        <v>910.36500000000001</v>
      </c>
      <c r="I8" s="17">
        <v>884.11</v>
      </c>
      <c r="J8" s="24">
        <v>922.61</v>
      </c>
      <c r="K8" s="25">
        <f>H8+LARGE(I8:J8,1)</f>
        <v>1832.9749999999999</v>
      </c>
    </row>
    <row r="9" spans="1:11" s="6" customFormat="1" ht="12.75" x14ac:dyDescent="0.2">
      <c r="A9" s="6">
        <v>7</v>
      </c>
      <c r="B9" s="12" t="s">
        <v>36</v>
      </c>
      <c r="C9" s="15" t="s">
        <v>51</v>
      </c>
      <c r="D9" s="17">
        <v>926.66</v>
      </c>
      <c r="E9" s="17">
        <v>904.4</v>
      </c>
      <c r="F9" s="17">
        <v>917.7</v>
      </c>
      <c r="G9" s="22">
        <f>LARGE(D9:F9,1)+LARGE(D9:F9,2)</f>
        <v>1844.3600000000001</v>
      </c>
      <c r="H9" s="23">
        <f>G9/$G$3*1000</f>
        <v>922.18000000000006</v>
      </c>
      <c r="I9" s="17">
        <v>888.94</v>
      </c>
      <c r="J9" s="24">
        <v>841.73</v>
      </c>
      <c r="K9" s="25">
        <f>H9+LARGE(I9:J9,1)</f>
        <v>1811.1200000000001</v>
      </c>
    </row>
    <row r="10" spans="1:11" s="6" customFormat="1" ht="12.75" x14ac:dyDescent="0.2">
      <c r="A10" s="6">
        <v>8</v>
      </c>
      <c r="B10" s="33" t="s">
        <v>10</v>
      </c>
      <c r="C10" s="15" t="s">
        <v>31</v>
      </c>
      <c r="D10" s="17">
        <v>918.6</v>
      </c>
      <c r="E10" s="17">
        <v>920.84</v>
      </c>
      <c r="F10" s="17">
        <v>883.12</v>
      </c>
      <c r="G10" s="22">
        <f>LARGE(D10:F10,1)+LARGE(D10:F10,2)</f>
        <v>1839.44</v>
      </c>
      <c r="H10" s="23">
        <f>G10/$G$3*1000</f>
        <v>919.72</v>
      </c>
      <c r="I10" s="17">
        <v>827.99</v>
      </c>
      <c r="J10" s="24">
        <v>868.5</v>
      </c>
      <c r="K10" s="25">
        <f>H10+LARGE(I10:J10,1)</f>
        <v>1788.22</v>
      </c>
    </row>
    <row r="11" spans="1:11" s="6" customFormat="1" ht="12.75" x14ac:dyDescent="0.2">
      <c r="A11" s="6">
        <v>9</v>
      </c>
      <c r="B11" s="12" t="s">
        <v>11</v>
      </c>
      <c r="C11" s="16" t="s">
        <v>23</v>
      </c>
      <c r="D11" s="17">
        <v>924.38</v>
      </c>
      <c r="E11" s="17">
        <v>913.22</v>
      </c>
      <c r="F11" s="17">
        <v>903.4</v>
      </c>
      <c r="G11" s="22">
        <f>LARGE(D11:F11,1)+LARGE(D11:F11,2)</f>
        <v>1837.6</v>
      </c>
      <c r="H11" s="23">
        <f>G11/$G$3*1000</f>
        <v>918.8</v>
      </c>
      <c r="I11" s="17">
        <v>830.35</v>
      </c>
      <c r="J11" s="24">
        <v>819.43</v>
      </c>
      <c r="K11" s="25">
        <f>H11+LARGE(I11:J11,1)</f>
        <v>1749.15</v>
      </c>
    </row>
    <row r="12" spans="1:11" s="6" customFormat="1" ht="12.75" x14ac:dyDescent="0.2">
      <c r="A12" s="6">
        <v>10</v>
      </c>
      <c r="B12" s="13" t="s">
        <v>37</v>
      </c>
      <c r="C12" s="32" t="s">
        <v>59</v>
      </c>
      <c r="D12" s="17">
        <v>909.47</v>
      </c>
      <c r="E12" s="17">
        <v>878.08</v>
      </c>
      <c r="F12" s="17">
        <v>895.9</v>
      </c>
      <c r="G12" s="26">
        <f>LARGE(D12:F12,1)+LARGE(D12:F12,2)</f>
        <v>1805.37</v>
      </c>
      <c r="H12" s="23">
        <f>G12/$G$3*1000</f>
        <v>902.68499999999995</v>
      </c>
      <c r="I12" s="27">
        <v>799.07</v>
      </c>
      <c r="J12" s="28">
        <v>826.39</v>
      </c>
      <c r="K12" s="25">
        <f>H12+LARGE(I12:J12,1)</f>
        <v>1729.0749999999998</v>
      </c>
    </row>
    <row r="13" spans="1:11" s="6" customFormat="1" ht="12.75" x14ac:dyDescent="0.2">
      <c r="A13" s="6">
        <v>11</v>
      </c>
      <c r="B13" s="12" t="s">
        <v>66</v>
      </c>
      <c r="C13" s="15" t="s">
        <v>25</v>
      </c>
      <c r="D13" s="17">
        <v>882.58</v>
      </c>
      <c r="E13" s="17">
        <v>899.67</v>
      </c>
      <c r="F13" s="17">
        <v>900.87</v>
      </c>
      <c r="G13" s="22">
        <f>LARGE(D13:F13,1)+LARGE(D13:F13,2)</f>
        <v>1800.54</v>
      </c>
      <c r="H13" s="23">
        <f>G13/$G$3*1000</f>
        <v>900.27</v>
      </c>
      <c r="I13" s="17">
        <v>0</v>
      </c>
      <c r="J13" s="24">
        <v>0</v>
      </c>
      <c r="K13" s="25">
        <f>H13+LARGE(I13:J13,1)</f>
        <v>900.27</v>
      </c>
    </row>
    <row r="14" spans="1:11" s="6" customFormat="1" ht="12.75" x14ac:dyDescent="0.2">
      <c r="A14" s="6">
        <v>12</v>
      </c>
      <c r="B14" s="12" t="s">
        <v>43</v>
      </c>
      <c r="C14" s="31" t="s">
        <v>54</v>
      </c>
      <c r="D14" s="17">
        <v>845.3</v>
      </c>
      <c r="E14" s="17">
        <v>902.77</v>
      </c>
      <c r="F14" s="17">
        <v>885.97</v>
      </c>
      <c r="G14" s="22">
        <f>LARGE(D14:F14,1)+LARGE(D14:F14,2)</f>
        <v>1788.74</v>
      </c>
      <c r="H14" s="23">
        <f>G14/$G$3*1000</f>
        <v>894.37</v>
      </c>
      <c r="I14" s="17">
        <v>0</v>
      </c>
      <c r="J14" s="24">
        <v>0</v>
      </c>
      <c r="K14" s="25">
        <f>H14+LARGE(I14:J14,1)</f>
        <v>894.37</v>
      </c>
    </row>
    <row r="15" spans="1:11" s="6" customFormat="1" ht="12.75" x14ac:dyDescent="0.2">
      <c r="A15" s="6">
        <v>13</v>
      </c>
      <c r="B15" s="12" t="s">
        <v>39</v>
      </c>
      <c r="C15" s="31" t="s">
        <v>60</v>
      </c>
      <c r="D15" s="17">
        <v>880.86</v>
      </c>
      <c r="E15" s="17">
        <v>886.65</v>
      </c>
      <c r="F15" s="17">
        <v>863.79</v>
      </c>
      <c r="G15" s="22">
        <f>LARGE(D15:F15,1)+LARGE(D15:F15,2)</f>
        <v>1767.51</v>
      </c>
      <c r="H15" s="23">
        <f>G15/$G$3*1000</f>
        <v>883.755</v>
      </c>
      <c r="I15" s="17">
        <v>0</v>
      </c>
      <c r="J15" s="24">
        <v>0</v>
      </c>
      <c r="K15" s="25">
        <f>H15+LARGE(I15:J15,1)</f>
        <v>883.755</v>
      </c>
    </row>
    <row r="16" spans="1:11" s="6" customFormat="1" ht="12.75" x14ac:dyDescent="0.2">
      <c r="A16" s="6">
        <v>14</v>
      </c>
      <c r="B16" s="12" t="s">
        <v>40</v>
      </c>
      <c r="C16" s="15" t="s">
        <v>61</v>
      </c>
      <c r="D16" s="17">
        <v>880.57</v>
      </c>
      <c r="E16" s="17">
        <v>865.52</v>
      </c>
      <c r="F16" s="17">
        <v>881.14</v>
      </c>
      <c r="G16" s="22">
        <f>LARGE(D16:F16,1)+LARGE(D16:F16,2)</f>
        <v>1761.71</v>
      </c>
      <c r="H16" s="23">
        <f>G16/$G$3*1000</f>
        <v>880.85500000000002</v>
      </c>
      <c r="I16" s="17">
        <v>0</v>
      </c>
      <c r="J16" s="24">
        <v>0</v>
      </c>
      <c r="K16" s="25">
        <f>H16+LARGE(I16:J16,1)</f>
        <v>880.85500000000002</v>
      </c>
    </row>
    <row r="17" spans="1:11" s="6" customFormat="1" ht="12.75" x14ac:dyDescent="0.2">
      <c r="A17" s="6">
        <v>15</v>
      </c>
      <c r="B17" s="12" t="s">
        <v>41</v>
      </c>
      <c r="C17" s="31" t="s">
        <v>53</v>
      </c>
      <c r="D17" s="17">
        <v>854.45</v>
      </c>
      <c r="E17" s="17">
        <v>869.85</v>
      </c>
      <c r="F17" s="17">
        <v>851.24</v>
      </c>
      <c r="G17" s="22">
        <f>LARGE(D17:F17,1)+LARGE(D17:F17,2)</f>
        <v>1724.3000000000002</v>
      </c>
      <c r="H17" s="23">
        <f>G17/$G$3*1000</f>
        <v>862.15000000000009</v>
      </c>
      <c r="I17" s="17">
        <v>0</v>
      </c>
      <c r="J17" s="24">
        <v>0</v>
      </c>
      <c r="K17" s="25">
        <f>H17+LARGE(I17:J17,1)</f>
        <v>862.15000000000009</v>
      </c>
    </row>
    <row r="18" spans="1:11" s="6" customFormat="1" ht="12.75" x14ac:dyDescent="0.2">
      <c r="A18" s="6">
        <v>16</v>
      </c>
      <c r="B18" s="33" t="s">
        <v>19</v>
      </c>
      <c r="C18" s="15" t="s">
        <v>30</v>
      </c>
      <c r="D18" s="17">
        <v>860.88</v>
      </c>
      <c r="E18" s="17">
        <v>851.21</v>
      </c>
      <c r="F18" s="17">
        <v>842.54</v>
      </c>
      <c r="G18" s="22">
        <f>LARGE(D18:F18,1)+LARGE(D18:F18,2)</f>
        <v>1712.0900000000001</v>
      </c>
      <c r="H18" s="23">
        <f>G18/$G$3*1000</f>
        <v>856.04500000000007</v>
      </c>
      <c r="I18" s="17">
        <v>0</v>
      </c>
      <c r="J18" s="24">
        <v>0</v>
      </c>
      <c r="K18" s="25">
        <f>H18+LARGE(I18:J18,1)</f>
        <v>856.04500000000007</v>
      </c>
    </row>
    <row r="19" spans="1:11" s="6" customFormat="1" ht="12.75" x14ac:dyDescent="0.2">
      <c r="A19" s="6">
        <v>17</v>
      </c>
      <c r="B19" s="33" t="s">
        <v>42</v>
      </c>
      <c r="C19" s="15" t="s">
        <v>62</v>
      </c>
      <c r="D19" s="17">
        <v>849.5</v>
      </c>
      <c r="E19" s="17">
        <v>791.07</v>
      </c>
      <c r="F19" s="17">
        <v>838.46</v>
      </c>
      <c r="G19" s="22">
        <f>LARGE(D19:F19,1)+LARGE(D19:F19,2)</f>
        <v>1687.96</v>
      </c>
      <c r="H19" s="23">
        <f>G19/$G$3*1000</f>
        <v>843.98</v>
      </c>
      <c r="I19" s="17">
        <v>0</v>
      </c>
      <c r="J19" s="24">
        <v>0</v>
      </c>
      <c r="K19" s="25">
        <f>H19+LARGE(I19:J19,1)</f>
        <v>843.98</v>
      </c>
    </row>
    <row r="20" spans="1:11" s="6" customFormat="1" ht="12.75" x14ac:dyDescent="0.2">
      <c r="A20" s="6">
        <v>18</v>
      </c>
      <c r="B20" s="33" t="s">
        <v>15</v>
      </c>
      <c r="C20" s="15" t="s">
        <v>27</v>
      </c>
      <c r="D20" s="17">
        <v>833.66</v>
      </c>
      <c r="E20" s="17">
        <v>810.41</v>
      </c>
      <c r="F20" s="17">
        <v>842.23</v>
      </c>
      <c r="G20" s="22">
        <f>LARGE(D20:F20,1)+LARGE(D20:F20,2)</f>
        <v>1675.8899999999999</v>
      </c>
      <c r="H20" s="23">
        <f>G20/$G$3*1000</f>
        <v>837.94499999999994</v>
      </c>
      <c r="I20" s="17">
        <v>0</v>
      </c>
      <c r="J20" s="24">
        <v>0</v>
      </c>
      <c r="K20" s="25">
        <f>H20+LARGE(I20:J20,1)</f>
        <v>837.94499999999994</v>
      </c>
    </row>
    <row r="21" spans="1:11" s="6" customFormat="1" ht="12.75" x14ac:dyDescent="0.2">
      <c r="A21" s="6">
        <v>19</v>
      </c>
      <c r="B21" s="12" t="s">
        <v>44</v>
      </c>
      <c r="C21" s="31" t="s">
        <v>55</v>
      </c>
      <c r="D21" s="17">
        <v>800.63</v>
      </c>
      <c r="E21" s="17">
        <v>841.27</v>
      </c>
      <c r="F21" s="17">
        <v>792.62</v>
      </c>
      <c r="G21" s="22">
        <f>LARGE(D21:F21,1)+LARGE(D21:F21,2)</f>
        <v>1641.9</v>
      </c>
      <c r="H21" s="23">
        <f>G21/$G$3*1000</f>
        <v>820.95</v>
      </c>
      <c r="I21" s="17">
        <v>0</v>
      </c>
      <c r="J21" s="24">
        <v>0</v>
      </c>
      <c r="K21" s="25">
        <f>H21+LARGE(I21:J21,1)</f>
        <v>820.95</v>
      </c>
    </row>
    <row r="22" spans="1:11" s="6" customFormat="1" ht="12.75" x14ac:dyDescent="0.2">
      <c r="A22" s="6">
        <v>20</v>
      </c>
      <c r="B22" s="12" t="s">
        <v>48</v>
      </c>
      <c r="C22" s="31" t="s">
        <v>57</v>
      </c>
      <c r="D22" s="17">
        <v>733.78</v>
      </c>
      <c r="E22" s="17">
        <v>796.1</v>
      </c>
      <c r="F22" s="17">
        <v>815.91</v>
      </c>
      <c r="G22" s="22">
        <f>LARGE(D22:F22,1)+LARGE(D22:F22,2)</f>
        <v>1612.01</v>
      </c>
      <c r="H22" s="23">
        <f>G22/$G$3*1000</f>
        <v>806.005</v>
      </c>
      <c r="I22" s="17">
        <v>0</v>
      </c>
      <c r="J22" s="24">
        <v>0</v>
      </c>
      <c r="K22" s="25">
        <f>H22+LARGE(I22:J22,1)</f>
        <v>806.005</v>
      </c>
    </row>
    <row r="23" spans="1:11" s="6" customFormat="1" ht="12.75" x14ac:dyDescent="0.2">
      <c r="A23" s="6">
        <v>21</v>
      </c>
      <c r="B23" s="12" t="s">
        <v>20</v>
      </c>
      <c r="C23" s="31" t="s">
        <v>26</v>
      </c>
      <c r="D23" s="17">
        <v>700.27</v>
      </c>
      <c r="E23" s="17">
        <v>797.75</v>
      </c>
      <c r="F23" s="17">
        <v>780.11</v>
      </c>
      <c r="G23" s="22">
        <f>LARGE(D23:F23,1)+LARGE(D23:F23,2)</f>
        <v>1577.8600000000001</v>
      </c>
      <c r="H23" s="23">
        <f>G23/$G$3*1000</f>
        <v>788.93000000000006</v>
      </c>
      <c r="I23" s="17">
        <v>0</v>
      </c>
      <c r="J23" s="24">
        <v>0</v>
      </c>
      <c r="K23" s="25">
        <f>H23+LARGE(I23:J23,1)</f>
        <v>788.93000000000006</v>
      </c>
    </row>
    <row r="24" spans="1:11" s="6" customFormat="1" ht="12.75" x14ac:dyDescent="0.2">
      <c r="A24" s="6">
        <v>22</v>
      </c>
      <c r="B24" s="12" t="s">
        <v>12</v>
      </c>
      <c r="C24" s="31" t="s">
        <v>29</v>
      </c>
      <c r="D24" s="17">
        <v>712.13</v>
      </c>
      <c r="E24" s="17">
        <v>765.37</v>
      </c>
      <c r="F24" s="17">
        <v>802.69</v>
      </c>
      <c r="G24" s="22">
        <f>LARGE(D24:F24,1)+LARGE(D24:F24,2)</f>
        <v>1568.06</v>
      </c>
      <c r="H24" s="23">
        <f>G24/$G$3*1000</f>
        <v>784.03</v>
      </c>
      <c r="I24" s="17">
        <v>0</v>
      </c>
      <c r="J24" s="24">
        <v>0</v>
      </c>
      <c r="K24" s="25">
        <f>H24+LARGE(I24:J24,1)</f>
        <v>784.03</v>
      </c>
    </row>
    <row r="25" spans="1:11" s="6" customFormat="1" ht="12.75" x14ac:dyDescent="0.2">
      <c r="A25" s="6">
        <v>23</v>
      </c>
      <c r="B25" s="12" t="s">
        <v>45</v>
      </c>
      <c r="C25" s="15" t="s">
        <v>63</v>
      </c>
      <c r="D25" s="17">
        <v>785.34</v>
      </c>
      <c r="E25" s="17">
        <v>724.36</v>
      </c>
      <c r="F25" s="17">
        <v>780.31</v>
      </c>
      <c r="G25" s="22">
        <f>LARGE(D25:F25,1)+LARGE(D25:F25,2)</f>
        <v>1565.65</v>
      </c>
      <c r="H25" s="23">
        <f>G25/$G$3*1000</f>
        <v>782.82500000000005</v>
      </c>
      <c r="I25" s="17">
        <v>0</v>
      </c>
      <c r="J25" s="24">
        <v>0</v>
      </c>
      <c r="K25" s="25">
        <f>H25+LARGE(I25:J25,1)</f>
        <v>782.82500000000005</v>
      </c>
    </row>
    <row r="26" spans="1:11" s="6" customFormat="1" ht="12.75" x14ac:dyDescent="0.2">
      <c r="A26" s="6">
        <v>24</v>
      </c>
      <c r="B26" s="12" t="s">
        <v>14</v>
      </c>
      <c r="C26" s="31" t="s">
        <v>28</v>
      </c>
      <c r="D26" s="17">
        <v>748.69</v>
      </c>
      <c r="E26" s="17">
        <v>552.30999999999995</v>
      </c>
      <c r="F26" s="17">
        <v>769.61</v>
      </c>
      <c r="G26" s="22">
        <f>LARGE(D26:F26,1)+LARGE(D26:F26,2)</f>
        <v>1518.3000000000002</v>
      </c>
      <c r="H26" s="23">
        <f>G26/$G$3*1000</f>
        <v>759.15000000000009</v>
      </c>
      <c r="I26" s="17">
        <v>0</v>
      </c>
      <c r="J26" s="24">
        <v>0</v>
      </c>
      <c r="K26" s="25">
        <f>H26+LARGE(I26:J26,1)</f>
        <v>759.15000000000009</v>
      </c>
    </row>
    <row r="27" spans="1:11" s="6" customFormat="1" ht="12.75" x14ac:dyDescent="0.2">
      <c r="A27" s="6">
        <v>25</v>
      </c>
      <c r="B27" s="12" t="s">
        <v>46</v>
      </c>
      <c r="C27" s="15" t="s">
        <v>64</v>
      </c>
      <c r="D27" s="17">
        <v>767.12</v>
      </c>
      <c r="E27" s="17">
        <v>660.4</v>
      </c>
      <c r="F27" s="17">
        <v>741.78</v>
      </c>
      <c r="G27" s="22">
        <f>LARGE(D27:F27,1)+LARGE(D27:F27,2)</f>
        <v>1508.9</v>
      </c>
      <c r="H27" s="23">
        <f>G27/$G$3*1000</f>
        <v>754.45</v>
      </c>
      <c r="I27" s="17">
        <v>0</v>
      </c>
      <c r="J27" s="24">
        <v>0</v>
      </c>
      <c r="K27" s="25">
        <f>H27+LARGE(I27:J27,1)</f>
        <v>754.45</v>
      </c>
    </row>
    <row r="28" spans="1:11" s="6" customFormat="1" ht="12.75" x14ac:dyDescent="0.2">
      <c r="A28" s="6">
        <v>26</v>
      </c>
      <c r="B28" s="12" t="s">
        <v>47</v>
      </c>
      <c r="C28" s="31" t="s">
        <v>56</v>
      </c>
      <c r="D28" s="17">
        <v>759.96</v>
      </c>
      <c r="E28" s="17">
        <v>719.77</v>
      </c>
      <c r="F28" s="17">
        <v>730.17</v>
      </c>
      <c r="G28" s="22">
        <f>LARGE(D28:F28,1)+LARGE(D28:F28,2)</f>
        <v>1490.13</v>
      </c>
      <c r="H28" s="23">
        <f>G28/$G$3*1000</f>
        <v>745.06500000000005</v>
      </c>
      <c r="I28" s="17">
        <v>0</v>
      </c>
      <c r="J28" s="24">
        <v>0</v>
      </c>
      <c r="K28" s="25">
        <f>H28+LARGE(I28:J28,1)</f>
        <v>745.06500000000005</v>
      </c>
    </row>
    <row r="29" spans="1:11" s="6" customFormat="1" ht="12.75" x14ac:dyDescent="0.2">
      <c r="A29" s="6">
        <v>27</v>
      </c>
      <c r="B29" s="33" t="s">
        <v>49</v>
      </c>
      <c r="C29" s="16" t="s">
        <v>65</v>
      </c>
      <c r="D29" s="17">
        <v>416.64</v>
      </c>
      <c r="E29" s="17">
        <v>499.04</v>
      </c>
      <c r="F29" s="17">
        <v>493.1</v>
      </c>
      <c r="G29" s="22">
        <f>LARGE(D29:F29,1)+LARGE(D29:F29,2)</f>
        <v>992.1400000000001</v>
      </c>
      <c r="H29" s="23">
        <f>G29/$G$3*1000</f>
        <v>496.07000000000005</v>
      </c>
      <c r="I29" s="17">
        <v>0</v>
      </c>
      <c r="J29" s="24">
        <v>0</v>
      </c>
      <c r="K29" s="25">
        <f>H29+LARGE(I29:J29,1)</f>
        <v>496.07000000000005</v>
      </c>
    </row>
    <row r="30" spans="1:11" x14ac:dyDescent="0.25">
      <c r="B30" s="10"/>
      <c r="C30" s="11"/>
      <c r="H30" s="30"/>
    </row>
    <row r="31" spans="1:11" x14ac:dyDescent="0.25">
      <c r="B31" s="9" t="s">
        <v>18</v>
      </c>
    </row>
  </sheetData>
  <sortState ref="A3:K29">
    <sortCondition descending="1" ref="K3:K29"/>
  </sortState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  <headerFooter>
    <oddFooter xml:space="preserve">&amp;LJury President Bob Romijn
&amp;CJury Lassi Nurilla                 Jury Nils Brueckner
&amp;RJury Phillippe Marquette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Romijn</dc:creator>
  <cp:lastModifiedBy>Bob Romijn</cp:lastModifiedBy>
  <cp:lastPrinted>2017-08-27T12:18:14Z</cp:lastPrinted>
  <dcterms:created xsi:type="dcterms:W3CDTF">2012-06-17T20:03:16Z</dcterms:created>
  <dcterms:modified xsi:type="dcterms:W3CDTF">2017-08-27T14:59:35Z</dcterms:modified>
</cp:coreProperties>
</file>