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3256" windowHeight="12432" tabRatio="907"/>
  </bookViews>
  <sheets>
    <sheet name="Cover page" sheetId="1" r:id="rId1"/>
    <sheet name="Officials" sheetId="2" r:id="rId2"/>
    <sheet name="Competitors" sheetId="3" r:id="rId3"/>
    <sheet name="S4A" sheetId="4" r:id="rId4"/>
    <sheet name="S6A" sheetId="5" r:id="rId5"/>
    <sheet name="S7" sheetId="6" r:id="rId6"/>
    <sheet name="S8EP" sheetId="7" r:id="rId7"/>
    <sheet name="S8EP rounds" sheetId="14" r:id="rId8"/>
    <sheet name="S9A" sheetId="8" r:id="rId9"/>
  </sheets>
  <definedNames>
    <definedName name="_xlnm._FilterDatabase" localSheetId="2" hidden="1">Competitors!$C$8:$M$8</definedName>
    <definedName name="_xlnm._FilterDatabase" localSheetId="3" hidden="1">S4A!$C$11:$N$37</definedName>
    <definedName name="_xlnm._FilterDatabase" localSheetId="4" hidden="1">S6A!$C$11:$N$33</definedName>
    <definedName name="_xlnm._FilterDatabase" localSheetId="5" hidden="1">'S7'!$C$10:$N$10</definedName>
    <definedName name="_xlnm._FilterDatabase" localSheetId="6" hidden="1">S8EP!$C$11:$N$11</definedName>
    <definedName name="_xlnm._FilterDatabase" localSheetId="8" hidden="1">S9A!$C$11:$N$11</definedName>
    <definedName name="_xlnm.Print_Area" localSheetId="2">Competitors!$A$1:$N$43</definedName>
    <definedName name="_xlnm.Print_Area" localSheetId="0">'Cover page'!$A$1:$J$20</definedName>
    <definedName name="_xlnm.Print_Area" localSheetId="3">S4A!$A$1:$N$38</definedName>
    <definedName name="_xlnm.Print_Area" localSheetId="4">S6A!$A$1:$N$33</definedName>
    <definedName name="_xlnm.Print_Area" localSheetId="5">'S7'!$B$8:$N$14</definedName>
    <definedName name="_xlnm.Print_Area" localSheetId="6">S8EP!$B$8:$N$14</definedName>
    <definedName name="_xlnm.Print_Area" localSheetId="7">'S8EP rounds'!$A$9:$N$17</definedName>
    <definedName name="_xlnm.Print_Area" localSheetId="8">S9A!$A$1:$N$24</definedName>
  </definedNames>
  <calcPr calcId="125725"/>
  <fileRecoveryPr repairLoad="1"/>
</workbook>
</file>

<file path=xl/calcChain.xml><?xml version="1.0" encoding="utf-8"?>
<calcChain xmlns="http://schemas.openxmlformats.org/spreadsheetml/2006/main">
  <c r="N28" i="8"/>
  <c r="B28" s="1"/>
  <c r="N27"/>
  <c r="B27" s="1"/>
  <c r="N26"/>
  <c r="N25"/>
  <c r="B25" s="1"/>
  <c r="N24"/>
  <c r="B24" s="1"/>
  <c r="N23"/>
  <c r="B23" s="1"/>
  <c r="N22"/>
  <c r="N21"/>
  <c r="B21" s="1"/>
  <c r="N20"/>
  <c r="B20" s="1"/>
  <c r="N19"/>
  <c r="B19" s="1"/>
  <c r="N18"/>
  <c r="N17"/>
  <c r="B17" s="1"/>
  <c r="N16"/>
  <c r="B16" s="1"/>
  <c r="N15"/>
  <c r="B18" s="1"/>
  <c r="N14"/>
  <c r="N13"/>
  <c r="B13" s="1"/>
  <c r="N12"/>
  <c r="B12" s="1"/>
  <c r="B26" l="1"/>
  <c r="B14"/>
  <c r="B22"/>
  <c r="B15"/>
  <c r="N24" i="4" l="1"/>
  <c r="N19"/>
  <c r="N21"/>
  <c r="N23"/>
  <c r="N20"/>
  <c r="N26"/>
  <c r="N18"/>
  <c r="N17"/>
  <c r="N16"/>
  <c r="N27"/>
  <c r="N12"/>
  <c r="N15"/>
  <c r="N14"/>
  <c r="N13"/>
  <c r="N25"/>
  <c r="N22"/>
  <c r="B24" l="1"/>
  <c r="B19"/>
  <c r="B21"/>
  <c r="B22"/>
  <c r="B13"/>
  <c r="B15"/>
  <c r="B16"/>
  <c r="B18"/>
  <c r="B20"/>
  <c r="B25"/>
  <c r="B14"/>
  <c r="B12"/>
  <c r="B27"/>
  <c r="B17"/>
  <c r="B26"/>
  <c r="B23"/>
  <c r="J38" i="14"/>
  <c r="L38"/>
  <c r="J39"/>
  <c r="L39"/>
  <c r="J40"/>
  <c r="L40"/>
  <c r="A38"/>
  <c r="A39" s="1"/>
  <c r="A40" s="1"/>
  <c r="J30"/>
  <c r="L30"/>
  <c r="J31"/>
  <c r="L31"/>
  <c r="J32"/>
  <c r="L32"/>
  <c r="A30"/>
  <c r="A31" s="1"/>
  <c r="A32" s="1"/>
  <c r="J22"/>
  <c r="L22"/>
  <c r="J23"/>
  <c r="L23"/>
  <c r="J24"/>
  <c r="L24"/>
  <c r="A22"/>
  <c r="A23" s="1"/>
  <c r="A24" s="1"/>
  <c r="J14"/>
  <c r="L14"/>
  <c r="J15"/>
  <c r="L15"/>
  <c r="J16"/>
  <c r="L16"/>
  <c r="A14"/>
  <c r="A15" s="1"/>
  <c r="A16" s="1"/>
  <c r="N28" i="5"/>
  <c r="N21"/>
  <c r="N18"/>
  <c r="N25"/>
  <c r="N20"/>
  <c r="N29"/>
  <c r="N26"/>
  <c r="N31"/>
  <c r="N23"/>
  <c r="N19"/>
  <c r="N30"/>
  <c r="N14"/>
  <c r="N32"/>
  <c r="N13"/>
  <c r="N17"/>
  <c r="N27"/>
  <c r="N12"/>
  <c r="N24"/>
  <c r="N22"/>
  <c r="N16"/>
  <c r="N15"/>
  <c r="N33"/>
  <c r="M12" i="6"/>
  <c r="N12" s="1"/>
  <c r="M11"/>
  <c r="N11" s="1"/>
  <c r="M13"/>
  <c r="N13" s="1"/>
  <c r="M14"/>
  <c r="N14" s="1"/>
  <c r="L12" i="7"/>
  <c r="N12" s="1"/>
  <c r="L14"/>
  <c r="N14" s="1"/>
  <c r="L13"/>
  <c r="N13" s="1"/>
  <c r="B13" i="5" l="1"/>
  <c r="B28"/>
  <c r="M24" i="14"/>
  <c r="M30"/>
  <c r="M32"/>
  <c r="M23"/>
  <c r="M40"/>
  <c r="M39"/>
  <c r="M31"/>
  <c r="M16"/>
  <c r="M15"/>
  <c r="M14"/>
  <c r="M22"/>
  <c r="M38"/>
  <c r="B12" i="7"/>
  <c r="B14"/>
  <c r="B13"/>
  <c r="B12" i="6"/>
  <c r="B11"/>
  <c r="B14"/>
  <c r="B13"/>
  <c r="B16" i="5"/>
  <c r="B19"/>
  <c r="B33"/>
  <c r="B12"/>
  <c r="B17"/>
  <c r="B20"/>
  <c r="B24"/>
  <c r="B27"/>
  <c r="B26"/>
  <c r="B18"/>
  <c r="B22"/>
  <c r="B30"/>
  <c r="B15"/>
  <c r="B29"/>
  <c r="B21"/>
  <c r="B32"/>
  <c r="B31"/>
  <c r="B25"/>
  <c r="B14"/>
  <c r="B23"/>
  <c r="N40" i="14" l="1"/>
  <c r="N24"/>
  <c r="N23"/>
  <c r="N30"/>
  <c r="N22"/>
  <c r="N14"/>
  <c r="N16"/>
  <c r="N38"/>
  <c r="N39"/>
  <c r="N31"/>
  <c r="N32"/>
  <c r="N15"/>
</calcChain>
</file>

<file path=xl/comments1.xml><?xml version="1.0" encoding="utf-8"?>
<comments xmlns="http://schemas.openxmlformats.org/spreadsheetml/2006/main">
  <authors>
    <author>Dragan</author>
  </authors>
  <commentList>
    <comment ref="B12" authorId="0">
      <text>
        <r>
          <rPr>
            <b/>
            <sz val="9"/>
            <color indexed="81"/>
            <rFont val="Tahoma"/>
            <charset val="1"/>
          </rPr>
          <t>Dragan: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<sst xmlns="http://schemas.openxmlformats.org/spreadsheetml/2006/main" count="750" uniqueCount="158">
  <si>
    <t>FINAL SCORE LISTS</t>
  </si>
  <si>
    <t xml:space="preserve">FAI  Jury: </t>
  </si>
  <si>
    <t>Chairman</t>
  </si>
  <si>
    <t>Member</t>
  </si>
  <si>
    <t xml:space="preserve">Member </t>
  </si>
  <si>
    <t>Range  Safety  Officer:</t>
  </si>
  <si>
    <t xml:space="preserve">Scale Model's Judges: </t>
  </si>
  <si>
    <t>Chief  Judge</t>
  </si>
  <si>
    <t>Judge</t>
  </si>
  <si>
    <t>Event Director:</t>
  </si>
  <si>
    <t>Secretary:</t>
  </si>
  <si>
    <t>Open International Space Models Competition</t>
  </si>
  <si>
    <t>FAI CIAM World Cup Event</t>
  </si>
  <si>
    <t>List of Competitors</t>
  </si>
  <si>
    <t>No</t>
  </si>
  <si>
    <t>Start No</t>
  </si>
  <si>
    <t>NAME</t>
  </si>
  <si>
    <t>FAI ID</t>
  </si>
  <si>
    <t>COUNTRY</t>
  </si>
  <si>
    <t>LICENSE</t>
  </si>
  <si>
    <t>J/S</t>
  </si>
  <si>
    <t>S4A</t>
  </si>
  <si>
    <t>S6A</t>
  </si>
  <si>
    <t>S7</t>
  </si>
  <si>
    <t>S8E/P</t>
  </si>
  <si>
    <t>S9A</t>
  </si>
  <si>
    <t xml:space="preserve">          Individual Classification</t>
  </si>
  <si>
    <t>Table of Results</t>
  </si>
  <si>
    <t>Class  S4A - Boost/Glide Duration Competitions</t>
  </si>
  <si>
    <t>PLACE</t>
  </si>
  <si>
    <r>
      <t xml:space="preserve">ROUND   </t>
    </r>
    <r>
      <rPr>
        <b/>
        <sz val="10"/>
        <rFont val="Times New Roman"/>
        <family val="1"/>
      </rPr>
      <t>1</t>
    </r>
  </si>
  <si>
    <r>
      <t xml:space="preserve">ROUND   </t>
    </r>
    <r>
      <rPr>
        <b/>
        <sz val="10"/>
        <rFont val="Times New Roman"/>
        <family val="1"/>
      </rPr>
      <t>2</t>
    </r>
  </si>
  <si>
    <r>
      <t xml:space="preserve">ROUND   </t>
    </r>
    <r>
      <rPr>
        <b/>
        <sz val="10"/>
        <rFont val="Times New Roman"/>
        <family val="1"/>
      </rPr>
      <t>3</t>
    </r>
  </si>
  <si>
    <r>
      <rPr>
        <b/>
        <sz val="7"/>
        <rFont val="Times New Roman"/>
        <family val="1"/>
      </rPr>
      <t xml:space="preserve">FLY-OFF       </t>
    </r>
    <r>
      <rPr>
        <b/>
        <sz val="8"/>
        <rFont val="Times New Roman"/>
        <family val="1"/>
      </rPr>
      <t xml:space="preserve">     </t>
    </r>
    <r>
      <rPr>
        <b/>
        <sz val="10"/>
        <rFont val="Times New Roman"/>
        <family val="1"/>
      </rPr>
      <t>1</t>
    </r>
  </si>
  <si>
    <r>
      <rPr>
        <b/>
        <sz val="7"/>
        <rFont val="Times New Roman"/>
        <family val="1"/>
      </rPr>
      <t>FLY-OFF</t>
    </r>
    <r>
      <rPr>
        <b/>
        <sz val="8"/>
        <rFont val="Times New Roman"/>
        <family val="1"/>
      </rPr>
      <t xml:space="preserve">            </t>
    </r>
    <r>
      <rPr>
        <b/>
        <sz val="10"/>
        <rFont val="Times New Roman"/>
        <family val="1"/>
      </rPr>
      <t>2</t>
    </r>
  </si>
  <si>
    <t>TOTAL</t>
  </si>
  <si>
    <t>Class  S6A - Streamer Duration Competitions</t>
  </si>
  <si>
    <t>Class  S7 - Scale Competitions</t>
  </si>
  <si>
    <t>PROTOTYPE</t>
  </si>
  <si>
    <t>STATIC POINTS</t>
  </si>
  <si>
    <t>BEST FLIGHT</t>
  </si>
  <si>
    <t>Class  S8E/P -  Radio Controlled Rocket Glider Time Duration and Precision Landing Competitions</t>
  </si>
  <si>
    <r>
      <rPr>
        <b/>
        <sz val="9"/>
        <rFont val="Times New Roman"/>
        <family val="1"/>
      </rPr>
      <t>ROUND</t>
    </r>
    <r>
      <rPr>
        <b/>
        <sz val="8"/>
        <rFont val="Times New Roman"/>
        <family val="1"/>
      </rPr>
      <t xml:space="preserve">   </t>
    </r>
    <r>
      <rPr>
        <b/>
        <sz val="12"/>
        <rFont val="Times New Roman"/>
        <family val="1"/>
      </rPr>
      <t>1</t>
    </r>
  </si>
  <si>
    <r>
      <rPr>
        <b/>
        <sz val="9"/>
        <rFont val="Times New Roman"/>
        <family val="1"/>
      </rPr>
      <t>ROUND</t>
    </r>
    <r>
      <rPr>
        <b/>
        <sz val="8"/>
        <rFont val="Times New Roman"/>
        <family val="1"/>
      </rPr>
      <t xml:space="preserve">   </t>
    </r>
    <r>
      <rPr>
        <b/>
        <sz val="12"/>
        <rFont val="Times New Roman"/>
        <family val="1"/>
      </rPr>
      <t>2</t>
    </r>
  </si>
  <si>
    <r>
      <rPr>
        <b/>
        <sz val="9"/>
        <rFont val="Times New Roman"/>
        <family val="1"/>
      </rPr>
      <t>ROUND</t>
    </r>
    <r>
      <rPr>
        <b/>
        <sz val="8"/>
        <rFont val="Times New Roman"/>
        <family val="1"/>
      </rPr>
      <t xml:space="preserve">   </t>
    </r>
    <r>
      <rPr>
        <b/>
        <sz val="12"/>
        <rFont val="Times New Roman"/>
        <family val="1"/>
      </rPr>
      <t>3</t>
    </r>
  </si>
  <si>
    <t>AMOUNT FOR THREE ROUNDS</t>
  </si>
  <si>
    <t>FINAL</t>
  </si>
  <si>
    <t>Class  S9A - Gyrocopter Duration Competitions</t>
  </si>
  <si>
    <t>Class  S8E/P -  Competition Flights per groups and per rounds</t>
  </si>
  <si>
    <t>ROUND 1</t>
  </si>
  <si>
    <t>Group 1</t>
  </si>
  <si>
    <t>FREQUENCY</t>
  </si>
  <si>
    <t>FLIGHT</t>
  </si>
  <si>
    <t>LANDING</t>
  </si>
  <si>
    <t>RESULT</t>
  </si>
  <si>
    <t>Time</t>
  </si>
  <si>
    <t>Points</t>
  </si>
  <si>
    <t>Distance</t>
  </si>
  <si>
    <t>ROUND 2</t>
  </si>
  <si>
    <t>ROUND 3</t>
  </si>
  <si>
    <t>Slovakia</t>
  </si>
  <si>
    <t>Weather</t>
  </si>
  <si>
    <t>Wind speed:      up to 2 m/s</t>
  </si>
  <si>
    <t>AERONAUTICAL UNION OF SERBIA</t>
  </si>
  <si>
    <t>COMMISION FOR SPACE MODELING</t>
  </si>
  <si>
    <t>SIRMUM KUP 2019</t>
  </si>
  <si>
    <t>05-06  october 2019</t>
  </si>
  <si>
    <t>Veliki Radinci  - Sr. Mitrovica, Serbia</t>
  </si>
  <si>
    <t>Mr. Zoran Pelagić</t>
  </si>
  <si>
    <t>Mr. Srđan Pelagić</t>
  </si>
  <si>
    <t>Serbia</t>
  </si>
  <si>
    <t>Mr. Dragan Jevtić</t>
  </si>
  <si>
    <t>Mr. Vladimir Čipčić</t>
  </si>
  <si>
    <t>Mr. Miodrag Pelagić</t>
  </si>
  <si>
    <t>Mr. Andrija Dučak</t>
  </si>
  <si>
    <t>Slovenia</t>
  </si>
  <si>
    <t>Mr. Živan Josipović</t>
  </si>
  <si>
    <t>Mr. Pero Malešević</t>
  </si>
  <si>
    <t>Mr.Milan Milićević</t>
  </si>
  <si>
    <t>SIRMIUM KUP</t>
  </si>
  <si>
    <t>05-06 october 2019                                                       Veliki Radinci -Sr.Mitorivca Serbia</t>
  </si>
  <si>
    <t>05 october 2019</t>
  </si>
  <si>
    <t>Veliki Radinci -Sremksa Mitrovica</t>
  </si>
  <si>
    <t>Temperature:    +13-18 °C</t>
  </si>
  <si>
    <t>06 october 2019</t>
  </si>
  <si>
    <t>SRB</t>
  </si>
  <si>
    <t>S</t>
  </si>
  <si>
    <t>x</t>
  </si>
  <si>
    <t>s-451</t>
  </si>
  <si>
    <t>s-806</t>
  </si>
  <si>
    <t>s-450</t>
  </si>
  <si>
    <t>s-038</t>
  </si>
  <si>
    <t>s-794</t>
  </si>
  <si>
    <t>s-654</t>
  </si>
  <si>
    <t>s-737</t>
  </si>
  <si>
    <t>SVK</t>
  </si>
  <si>
    <t>svk1292</t>
  </si>
  <si>
    <t>svk1773</t>
  </si>
  <si>
    <t>BUL</t>
  </si>
  <si>
    <t>bul00070</t>
  </si>
  <si>
    <t>bul02610</t>
  </si>
  <si>
    <t>HRV</t>
  </si>
  <si>
    <t>s-014</t>
  </si>
  <si>
    <t>s-008</t>
  </si>
  <si>
    <t>Round 1</t>
  </si>
  <si>
    <t>bul00429</t>
  </si>
  <si>
    <t>bul00650</t>
  </si>
  <si>
    <t>00579</t>
  </si>
  <si>
    <t>s-400</t>
  </si>
  <si>
    <t>s-667</t>
  </si>
  <si>
    <t>f531</t>
  </si>
  <si>
    <t>J</t>
  </si>
  <si>
    <t>f532</t>
  </si>
  <si>
    <t>SLO</t>
  </si>
  <si>
    <t>s523.029</t>
  </si>
  <si>
    <t>s523035</t>
  </si>
  <si>
    <t>RADAŠIN Stefan</t>
  </si>
  <si>
    <t>DIMITROV Milan</t>
  </si>
  <si>
    <t>RADAŠIN Srđan</t>
  </si>
  <si>
    <t>MRĐANOV Stojan</t>
  </si>
  <si>
    <t>ILEŠ Ferenc</t>
  </si>
  <si>
    <t>ČUVIK Viktor</t>
  </si>
  <si>
    <t>ŽAK Dejan</t>
  </si>
  <si>
    <t xml:space="preserve">HAGARA Matej </t>
  </si>
  <si>
    <t>HAGAROVA Radka</t>
  </si>
  <si>
    <t>SAVOV Valentin</t>
  </si>
  <si>
    <t>YORDANOVA Erika</t>
  </si>
  <si>
    <t>GEORGIEV Marin</t>
  </si>
  <si>
    <t>TOKIĆ Darko</t>
  </si>
  <si>
    <t>KATANIĆ Zoran</t>
  </si>
  <si>
    <t>KATANIĆ Vesna</t>
  </si>
  <si>
    <t>LEKOV Boris</t>
  </si>
  <si>
    <t>VASILEV Stefan</t>
  </si>
  <si>
    <t>TODOROV Angel</t>
  </si>
  <si>
    <t>ČIPČIĆ Miodrag</t>
  </si>
  <si>
    <t>PETROVIĆ Mihailo</t>
  </si>
  <si>
    <t>BUNČIĆ Milos</t>
  </si>
  <si>
    <t>BUNČIĆ Mladen</t>
  </si>
  <si>
    <t>RUPNIK Miha</t>
  </si>
  <si>
    <t>RUPNIK Aljoša</t>
  </si>
  <si>
    <t>BUNČIĆ Miloš</t>
  </si>
  <si>
    <t>HAGARA Matej</t>
  </si>
  <si>
    <t>VALENTIN Savov</t>
  </si>
  <si>
    <t>00653</t>
  </si>
  <si>
    <t>S-472</t>
  </si>
  <si>
    <t>s-472</t>
  </si>
  <si>
    <t>Mr. Srđan Pelagić   -   Serbiua   -   Member</t>
  </si>
  <si>
    <t>Mr. Dragan Jevtić   -   Serbiua   -   Member</t>
  </si>
  <si>
    <t>Mr. Zoran Pelagić   -   Slovakia  -  Chairman</t>
  </si>
  <si>
    <t>zenit 3 slb</t>
  </si>
  <si>
    <t>lochead x 17</t>
  </si>
  <si>
    <t>nikesmoke</t>
  </si>
  <si>
    <t>dq</t>
  </si>
  <si>
    <t>black brant II</t>
  </si>
  <si>
    <t>JUDGE</t>
  </si>
  <si>
    <t>Mr.Miodrag Pelagic</t>
  </si>
  <si>
    <t>Mr.Andrija Ducak</t>
  </si>
  <si>
    <t>Mr.Zivan Josipovic</t>
  </si>
</sst>
</file>

<file path=xl/styles.xml><?xml version="1.0" encoding="utf-8"?>
<styleSheet xmlns="http://schemas.openxmlformats.org/spreadsheetml/2006/main">
  <numFmts count="1">
    <numFmt numFmtId="164" formatCode="0.0"/>
  </numFmts>
  <fonts count="38">
    <font>
      <sz val="10"/>
      <name val="Arial"/>
    </font>
    <font>
      <sz val="10"/>
      <color rgb="FF000000"/>
      <name val="Arial"/>
      <family val="2"/>
    </font>
    <font>
      <b/>
      <sz val="16"/>
      <name val="Times New Roman"/>
      <family val="1"/>
    </font>
    <font>
      <b/>
      <sz val="12"/>
      <name val="Times New Roman"/>
      <family val="1"/>
    </font>
    <font>
      <sz val="11"/>
      <name val="Calibri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sz val="20"/>
      <name val="Calibri"/>
      <family val="2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sz val="12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20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9" fillId="0" borderId="0">
      <protection locked="0"/>
    </xf>
    <xf numFmtId="0" fontId="31" fillId="0" borderId="0">
      <alignment vertical="center"/>
    </xf>
    <xf numFmtId="0" fontId="33" fillId="0" borderId="0">
      <protection locked="0"/>
    </xf>
  </cellStyleXfs>
  <cellXfs count="56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49" fontId="6" fillId="0" borderId="0" xfId="0" applyNumberFormat="1" applyFont="1" applyFill="1" applyAlignment="1">
      <alignment horizontal="center" vertical="center"/>
    </xf>
    <xf numFmtId="49" fontId="9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49" fontId="10" fillId="0" borderId="0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" fontId="14" fillId="0" borderId="0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" fontId="14" fillId="0" borderId="0" xfId="1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/>
    <xf numFmtId="1" fontId="14" fillId="0" borderId="10" xfId="1" applyNumberFormat="1" applyFont="1" applyBorder="1" applyAlignment="1" applyProtection="1">
      <alignment horizontal="center" vertical="center"/>
    </xf>
    <xf numFmtId="1" fontId="14" fillId="0" borderId="0" xfId="1" applyNumberFormat="1" applyFont="1" applyBorder="1" applyAlignment="1" applyProtection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/>
    </xf>
    <xf numFmtId="49" fontId="6" fillId="0" borderId="0" xfId="0" applyNumberFormat="1" applyFont="1" applyFill="1">
      <alignment vertical="center"/>
    </xf>
    <xf numFmtId="0" fontId="9" fillId="0" borderId="0" xfId="0" applyFont="1" applyAlignment="1"/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" fontId="18" fillId="3" borderId="18" xfId="0" applyNumberFormat="1" applyFont="1" applyFill="1" applyBorder="1" applyAlignment="1">
      <alignment horizontal="center" vertical="center"/>
    </xf>
    <xf numFmtId="1" fontId="18" fillId="3" borderId="11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center" vertical="center"/>
    </xf>
    <xf numFmtId="1" fontId="19" fillId="0" borderId="9" xfId="0" applyNumberFormat="1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18" fillId="3" borderId="6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2" fillId="0" borderId="17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18" xfId="0" applyNumberFormat="1" applyFont="1" applyBorder="1" applyAlignment="1">
      <alignment horizontal="center" vertical="center"/>
    </xf>
    <xf numFmtId="49" fontId="12" fillId="0" borderId="25" xfId="0" applyNumberFormat="1" applyFont="1" applyFill="1" applyBorder="1" applyAlignment="1">
      <alignment horizontal="center" vertical="center" wrapText="1"/>
    </xf>
    <xf numFmtId="49" fontId="12" fillId="0" borderId="28" xfId="0" applyNumberFormat="1" applyFont="1" applyBorder="1" applyAlignment="1">
      <alignment horizontal="center" vertical="center" wrapText="1"/>
    </xf>
    <xf numFmtId="0" fontId="12" fillId="2" borderId="18" xfId="0" applyNumberFormat="1" applyFont="1" applyFill="1" applyBorder="1" applyAlignment="1">
      <alignment horizontal="center" vertical="center" wrapText="1"/>
    </xf>
    <xf numFmtId="1" fontId="3" fillId="3" borderId="18" xfId="0" applyNumberFormat="1" applyFont="1" applyFill="1" applyBorder="1" applyAlignment="1">
      <alignment horizontal="center" vertical="center"/>
    </xf>
    <xf numFmtId="164" fontId="9" fillId="3" borderId="18" xfId="0" applyNumberFormat="1" applyFont="1" applyFill="1" applyBorder="1" applyAlignment="1">
      <alignment horizontal="center" vertical="center"/>
    </xf>
    <xf numFmtId="164" fontId="9" fillId="0" borderId="29" xfId="0" applyNumberFormat="1" applyFont="1" applyFill="1" applyBorder="1" applyAlignment="1">
      <alignment horizontal="center" vertical="center"/>
    </xf>
    <xf numFmtId="164" fontId="18" fillId="3" borderId="18" xfId="0" applyNumberFormat="1" applyFont="1" applyFill="1" applyBorder="1" applyAlignment="1">
      <alignment horizontal="center" vertical="center"/>
    </xf>
    <xf numFmtId="1" fontId="3" fillId="3" borderId="11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3" borderId="11" xfId="0" applyNumberFormat="1" applyFont="1" applyFill="1" applyBorder="1" applyAlignment="1">
      <alignment horizontal="center" vertical="center"/>
    </xf>
    <xf numFmtId="164" fontId="9" fillId="0" borderId="23" xfId="0" applyNumberFormat="1" applyFont="1" applyFill="1" applyBorder="1" applyAlignment="1">
      <alignment horizontal="center" vertical="center"/>
    </xf>
    <xf numFmtId="164" fontId="18" fillId="3" borderId="11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17" fillId="0" borderId="17" xfId="0" applyNumberFormat="1" applyFont="1" applyBorder="1" applyAlignment="1">
      <alignment horizontal="center" vertical="center" wrapText="1"/>
    </xf>
    <xf numFmtId="1" fontId="14" fillId="4" borderId="9" xfId="0" applyNumberFormat="1" applyFont="1" applyFill="1" applyBorder="1" applyAlignment="1">
      <alignment horizontal="center" vertical="center"/>
    </xf>
    <xf numFmtId="1" fontId="14" fillId="4" borderId="8" xfId="1" applyNumberFormat="1" applyFont="1" applyFill="1" applyBorder="1" applyAlignment="1" applyProtection="1">
      <alignment horizontal="center" vertical="center"/>
    </xf>
    <xf numFmtId="1" fontId="14" fillId="4" borderId="8" xfId="0" applyNumberFormat="1" applyFont="1" applyFill="1" applyBorder="1" applyAlignment="1">
      <alignment horizontal="center" vertical="center"/>
    </xf>
    <xf numFmtId="1" fontId="14" fillId="4" borderId="9" xfId="1" applyNumberFormat="1" applyFont="1" applyFill="1" applyBorder="1" applyAlignment="1" applyProtection="1">
      <alignment horizontal="center" vertical="center"/>
    </xf>
    <xf numFmtId="1" fontId="14" fillId="4" borderId="14" xfId="1" applyNumberFormat="1" applyFont="1" applyFill="1" applyBorder="1" applyAlignment="1" applyProtection="1">
      <alignment horizontal="center" vertical="center"/>
    </xf>
    <xf numFmtId="0" fontId="25" fillId="0" borderId="0" xfId="0" applyFont="1" applyAlignment="1">
      <alignment horizontal="center" vertical="center"/>
    </xf>
    <xf numFmtId="49" fontId="24" fillId="0" borderId="0" xfId="0" applyNumberFormat="1" applyFont="1">
      <alignment vertical="center"/>
    </xf>
    <xf numFmtId="0" fontId="23" fillId="0" borderId="0" xfId="0" applyFont="1" applyAlignment="1">
      <alignment horizontal="center" vertical="center"/>
    </xf>
    <xf numFmtId="0" fontId="25" fillId="4" borderId="7" xfId="0" applyNumberFormat="1" applyFont="1" applyFill="1" applyBorder="1" applyAlignment="1">
      <alignment horizontal="center" vertical="center"/>
    </xf>
    <xf numFmtId="0" fontId="25" fillId="4" borderId="8" xfId="0" applyNumberFormat="1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/>
    </xf>
    <xf numFmtId="49" fontId="25" fillId="4" borderId="8" xfId="0" applyNumberFormat="1" applyFont="1" applyFill="1" applyBorder="1" applyAlignment="1">
      <alignment horizontal="center" vertical="center" wrapText="1"/>
    </xf>
    <xf numFmtId="1" fontId="27" fillId="4" borderId="8" xfId="0" applyNumberFormat="1" applyFont="1" applyFill="1" applyBorder="1" applyAlignment="1">
      <alignment horizontal="center" vertical="center" wrapText="1"/>
    </xf>
    <xf numFmtId="49" fontId="27" fillId="4" borderId="8" xfId="0" applyNumberFormat="1" applyFont="1" applyFill="1" applyBorder="1" applyAlignment="1">
      <alignment horizontal="center" vertical="center"/>
    </xf>
    <xf numFmtId="0" fontId="27" fillId="4" borderId="7" xfId="0" applyNumberFormat="1" applyFont="1" applyFill="1" applyBorder="1" applyAlignment="1">
      <alignment horizontal="center" vertical="center"/>
    </xf>
    <xf numFmtId="0" fontId="27" fillId="4" borderId="8" xfId="0" applyNumberFormat="1" applyFont="1" applyFill="1" applyBorder="1" applyAlignment="1">
      <alignment horizontal="center" vertical="center" wrapText="1"/>
    </xf>
    <xf numFmtId="0" fontId="25" fillId="4" borderId="9" xfId="0" applyNumberFormat="1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49" fontId="25" fillId="4" borderId="12" xfId="0" applyNumberFormat="1" applyFont="1" applyFill="1" applyBorder="1" applyAlignment="1">
      <alignment horizontal="center" vertical="center" wrapText="1"/>
    </xf>
    <xf numFmtId="164" fontId="9" fillId="0" borderId="20" xfId="0" applyNumberFormat="1" applyFont="1" applyFill="1" applyBorder="1" applyAlignment="1">
      <alignment horizontal="center" vertical="center"/>
    </xf>
    <xf numFmtId="164" fontId="9" fillId="0" borderId="21" xfId="0" applyNumberFormat="1" applyFont="1" applyFill="1" applyBorder="1" applyAlignment="1">
      <alignment horizontal="center" vertical="center"/>
    </xf>
    <xf numFmtId="1" fontId="25" fillId="4" borderId="9" xfId="0" applyNumberFormat="1" applyFont="1" applyFill="1" applyBorder="1" applyAlignment="1">
      <alignment horizontal="center" vertical="center"/>
    </xf>
    <xf numFmtId="1" fontId="25" fillId="4" borderId="8" xfId="0" applyNumberFormat="1" applyFont="1" applyFill="1" applyBorder="1" applyAlignment="1">
      <alignment horizontal="center" vertical="center"/>
    </xf>
    <xf numFmtId="1" fontId="14" fillId="0" borderId="16" xfId="1" applyNumberFormat="1" applyFont="1" applyBorder="1" applyAlignment="1" applyProtection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0" xfId="2" applyFont="1" applyAlignment="1"/>
    <xf numFmtId="49" fontId="29" fillId="0" borderId="0" xfId="2" applyNumberFormat="1" applyFont="1">
      <alignment vertical="center"/>
    </xf>
    <xf numFmtId="49" fontId="34" fillId="0" borderId="0" xfId="2" applyNumberFormat="1" applyFont="1" applyAlignment="1">
      <alignment horizontal="center" vertical="center" wrapText="1"/>
    </xf>
    <xf numFmtId="49" fontId="30" fillId="0" borderId="0" xfId="2" applyNumberFormat="1" applyFont="1" applyBorder="1">
      <alignment vertical="center"/>
    </xf>
    <xf numFmtId="49" fontId="30" fillId="0" borderId="0" xfId="2" applyNumberFormat="1" applyFont="1" applyFill="1" applyAlignment="1">
      <alignment horizontal="center" vertical="center"/>
    </xf>
    <xf numFmtId="49" fontId="30" fillId="0" borderId="0" xfId="2" applyNumberFormat="1" applyFont="1" applyAlignment="1">
      <alignment horizontal="center" vertical="center"/>
    </xf>
    <xf numFmtId="2" fontId="30" fillId="0" borderId="0" xfId="2" applyNumberFormat="1" applyFont="1" applyAlignment="1">
      <alignment horizontal="center" vertical="center"/>
    </xf>
    <xf numFmtId="49" fontId="28" fillId="0" borderId="0" xfId="2" applyNumberFormat="1" applyFont="1" applyBorder="1" applyAlignment="1">
      <alignment horizontal="center" vertical="center"/>
    </xf>
    <xf numFmtId="1" fontId="28" fillId="0" borderId="0" xfId="2" applyNumberFormat="1" applyFont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3" fillId="0" borderId="0" xfId="2" applyFont="1" applyBorder="1" applyAlignment="1">
      <alignment horizontal="center" vertical="center"/>
    </xf>
    <xf numFmtId="0" fontId="31" fillId="0" borderId="0" xfId="2">
      <alignment vertical="center"/>
    </xf>
    <xf numFmtId="49" fontId="34" fillId="0" borderId="0" xfId="0" applyNumberFormat="1" applyFont="1" applyAlignment="1">
      <alignment horizontal="center" vertical="center" wrapText="1"/>
    </xf>
    <xf numFmtId="0" fontId="33" fillId="0" borderId="0" xfId="0" applyFont="1" applyAlignment="1"/>
    <xf numFmtId="49" fontId="30" fillId="0" borderId="0" xfId="0" applyNumberFormat="1" applyFont="1" applyBorder="1">
      <alignment vertical="center"/>
    </xf>
    <xf numFmtId="49" fontId="30" fillId="0" borderId="0" xfId="0" applyNumberFormat="1" applyFont="1" applyFill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49" fontId="28" fillId="0" borderId="0" xfId="0" applyNumberFormat="1" applyFont="1" applyBorder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1" fontId="14" fillId="4" borderId="15" xfId="1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/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horizontal="center" vertical="center"/>
    </xf>
    <xf numFmtId="0" fontId="1" fillId="0" borderId="0" xfId="0" applyFont="1" applyAlignment="1"/>
    <xf numFmtId="49" fontId="9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49" fontId="6" fillId="0" borderId="0" xfId="0" applyNumberFormat="1" applyFont="1" applyFill="1">
      <alignment vertical="center"/>
    </xf>
    <xf numFmtId="0" fontId="11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49" fontId="6" fillId="0" borderId="0" xfId="0" applyNumberFormat="1" applyFont="1" applyFill="1">
      <alignment vertical="center"/>
    </xf>
    <xf numFmtId="0" fontId="11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/>
    </xf>
    <xf numFmtId="1" fontId="9" fillId="0" borderId="11" xfId="0" applyNumberFormat="1" applyFont="1" applyFill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1" fontId="9" fillId="0" borderId="10" xfId="1" applyNumberFormat="1" applyFont="1" applyBorder="1" applyAlignment="1" applyProtection="1">
      <alignment horizontal="center" vertical="center"/>
    </xf>
    <xf numFmtId="49" fontId="6" fillId="0" borderId="0" xfId="0" applyNumberFormat="1" applyFont="1" applyFill="1">
      <alignment vertical="center"/>
    </xf>
    <xf numFmtId="0" fontId="9" fillId="0" borderId="10" xfId="0" applyNumberFormat="1" applyFont="1" applyFill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/>
    </xf>
    <xf numFmtId="1" fontId="9" fillId="0" borderId="10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4" borderId="7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49" fontId="9" fillId="4" borderId="8" xfId="0" applyNumberFormat="1" applyFont="1" applyFill="1" applyBorder="1" applyAlignment="1">
      <alignment horizontal="center" vertical="center"/>
    </xf>
    <xf numFmtId="49" fontId="9" fillId="4" borderId="8" xfId="0" applyNumberFormat="1" applyFont="1" applyFill="1" applyBorder="1" applyAlignment="1">
      <alignment horizontal="center" vertical="center" wrapText="1"/>
    </xf>
    <xf numFmtId="0" fontId="13" fillId="4" borderId="8" xfId="0" applyNumberFormat="1" applyFont="1" applyFill="1" applyBorder="1" applyAlignment="1">
      <alignment horizontal="center" vertical="center" wrapText="1"/>
    </xf>
    <xf numFmtId="49" fontId="13" fillId="4" borderId="8" xfId="0" applyNumberFormat="1" applyFont="1" applyFill="1" applyBorder="1" applyAlignment="1">
      <alignment horizontal="center" vertical="center"/>
    </xf>
    <xf numFmtId="1" fontId="13" fillId="4" borderId="8" xfId="0" applyNumberFormat="1" applyFont="1" applyFill="1" applyBorder="1" applyAlignment="1">
      <alignment horizontal="center" vertical="center" wrapText="1"/>
    </xf>
    <xf numFmtId="0" fontId="9" fillId="4" borderId="9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13" fillId="4" borderId="7" xfId="0" applyNumberFormat="1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/>
    </xf>
    <xf numFmtId="0" fontId="9" fillId="4" borderId="13" xfId="0" applyNumberFormat="1" applyFont="1" applyFill="1" applyBorder="1" applyAlignment="1">
      <alignment horizontal="center" vertical="center"/>
    </xf>
    <xf numFmtId="49" fontId="9" fillId="4" borderId="14" xfId="0" applyNumberFormat="1" applyFont="1" applyFill="1" applyBorder="1" applyAlignment="1">
      <alignment horizontal="center" vertical="center"/>
    </xf>
    <xf numFmtId="49" fontId="9" fillId="4" borderId="14" xfId="0" applyNumberFormat="1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4" borderId="8" xfId="1" applyNumberFormat="1" applyFont="1" applyFill="1" applyBorder="1" applyAlignment="1" applyProtection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4" borderId="9" xfId="1" applyNumberFormat="1" applyFont="1" applyFill="1" applyBorder="1" applyAlignment="1" applyProtection="1">
      <alignment horizontal="center" vertical="center"/>
    </xf>
    <xf numFmtId="0" fontId="13" fillId="4" borderId="8" xfId="0" applyFont="1" applyFill="1" applyBorder="1" applyAlignment="1">
      <alignment horizontal="center"/>
    </xf>
    <xf numFmtId="1" fontId="9" fillId="4" borderId="14" xfId="1" applyNumberFormat="1" applyFont="1" applyFill="1" applyBorder="1" applyAlignment="1" applyProtection="1">
      <alignment horizontal="center" vertical="center"/>
    </xf>
    <xf numFmtId="49" fontId="25" fillId="4" borderId="8" xfId="0" applyNumberFormat="1" applyFont="1" applyFill="1" applyBorder="1" applyAlignment="1">
      <alignment horizontal="center" vertical="center"/>
    </xf>
    <xf numFmtId="1" fontId="25" fillId="3" borderId="11" xfId="0" applyNumberFormat="1" applyFont="1" applyFill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/>
    </xf>
    <xf numFmtId="49" fontId="9" fillId="4" borderId="27" xfId="0" applyNumberFormat="1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33" fillId="0" borderId="0" xfId="2" applyFont="1" applyAlignment="1"/>
    <xf numFmtId="0" fontId="33" fillId="0" borderId="0" xfId="2" applyFont="1" applyAlignment="1">
      <alignment horizontal="center" vertical="center"/>
    </xf>
    <xf numFmtId="49" fontId="28" fillId="0" borderId="38" xfId="3" applyNumberFormat="1" applyFont="1" applyBorder="1" applyAlignment="1" applyProtection="1">
      <alignment horizontal="center" vertical="center" wrapText="1"/>
    </xf>
    <xf numFmtId="49" fontId="28" fillId="0" borderId="39" xfId="3" applyNumberFormat="1" applyFont="1" applyBorder="1" applyAlignment="1" applyProtection="1">
      <alignment horizontal="center" vertical="center" wrapText="1"/>
    </xf>
    <xf numFmtId="49" fontId="28" fillId="0" borderId="35" xfId="3" applyNumberFormat="1" applyFont="1" applyBorder="1" applyAlignment="1" applyProtection="1">
      <alignment horizontal="center" vertical="center" wrapText="1"/>
    </xf>
    <xf numFmtId="49" fontId="28" fillId="0" borderId="40" xfId="3" applyNumberFormat="1" applyFont="1" applyBorder="1" applyAlignment="1" applyProtection="1">
      <alignment horizontal="center" vertical="center" wrapText="1"/>
    </xf>
    <xf numFmtId="1" fontId="25" fillId="0" borderId="18" xfId="2" applyNumberFormat="1" applyFont="1" applyFill="1" applyBorder="1" applyAlignment="1">
      <alignment horizontal="center" vertical="center"/>
    </xf>
    <xf numFmtId="164" fontId="25" fillId="0" borderId="22" xfId="2" applyNumberFormat="1" applyFont="1" applyFill="1" applyBorder="1" applyAlignment="1">
      <alignment horizontal="center" vertical="center"/>
    </xf>
    <xf numFmtId="1" fontId="25" fillId="5" borderId="20" xfId="2" applyNumberFormat="1" applyFont="1" applyFill="1" applyBorder="1" applyAlignment="1">
      <alignment horizontal="center" vertical="center"/>
    </xf>
    <xf numFmtId="1" fontId="25" fillId="3" borderId="22" xfId="2" applyNumberFormat="1" applyFont="1" applyFill="1" applyBorder="1" applyAlignment="1">
      <alignment horizontal="center" vertical="center"/>
    </xf>
    <xf numFmtId="1" fontId="25" fillId="0" borderId="26" xfId="2" applyNumberFormat="1" applyFont="1" applyFill="1" applyBorder="1" applyAlignment="1">
      <alignment horizontal="center" vertical="center"/>
    </xf>
    <xf numFmtId="1" fontId="25" fillId="3" borderId="42" xfId="2" applyNumberFormat="1" applyFont="1" applyFill="1" applyBorder="1" applyAlignment="1">
      <alignment horizontal="center" vertical="center"/>
    </xf>
    <xf numFmtId="1" fontId="25" fillId="3" borderId="18" xfId="2" applyNumberFormat="1" applyFont="1" applyFill="1" applyBorder="1" applyAlignment="1">
      <alignment horizontal="center" vertical="center"/>
    </xf>
    <xf numFmtId="164" fontId="24" fillId="3" borderId="18" xfId="2" applyNumberFormat="1" applyFont="1" applyFill="1" applyBorder="1" applyAlignment="1">
      <alignment horizontal="center" vertical="center"/>
    </xf>
    <xf numFmtId="0" fontId="33" fillId="0" borderId="0" xfId="2" applyFont="1" applyBorder="1" applyAlignment="1">
      <alignment horizontal="center" vertical="center"/>
    </xf>
    <xf numFmtId="1" fontId="25" fillId="0" borderId="11" xfId="2" applyNumberFormat="1" applyFont="1" applyFill="1" applyBorder="1" applyAlignment="1">
      <alignment horizontal="center" vertical="center"/>
    </xf>
    <xf numFmtId="164" fontId="25" fillId="0" borderId="10" xfId="2" applyNumberFormat="1" applyFont="1" applyFill="1" applyBorder="1" applyAlignment="1">
      <alignment horizontal="center" vertical="center"/>
    </xf>
    <xf numFmtId="1" fontId="25" fillId="5" borderId="9" xfId="2" applyNumberFormat="1" applyFont="1" applyFill="1" applyBorder="1" applyAlignment="1">
      <alignment horizontal="center" vertical="center"/>
    </xf>
    <xf numFmtId="1" fontId="25" fillId="3" borderId="10" xfId="2" applyNumberFormat="1" applyFont="1" applyFill="1" applyBorder="1" applyAlignment="1">
      <alignment horizontal="center" vertical="center"/>
    </xf>
    <xf numFmtId="1" fontId="25" fillId="0" borderId="12" xfId="2" applyNumberFormat="1" applyFont="1" applyFill="1" applyBorder="1" applyAlignment="1">
      <alignment horizontal="center" vertical="center"/>
    </xf>
    <xf numFmtId="1" fontId="25" fillId="3" borderId="27" xfId="2" applyNumberFormat="1" applyFont="1" applyFill="1" applyBorder="1" applyAlignment="1">
      <alignment horizontal="center" vertical="center"/>
    </xf>
    <xf numFmtId="1" fontId="25" fillId="3" borderId="11" xfId="2" applyNumberFormat="1" applyFont="1" applyFill="1" applyBorder="1" applyAlignment="1">
      <alignment horizontal="center" vertical="center"/>
    </xf>
    <xf numFmtId="164" fontId="24" fillId="3" borderId="11" xfId="2" applyNumberFormat="1" applyFont="1" applyFill="1" applyBorder="1" applyAlignment="1">
      <alignment horizontal="center" vertical="center"/>
    </xf>
    <xf numFmtId="0" fontId="31" fillId="0" borderId="0" xfId="2">
      <alignment vertical="center"/>
    </xf>
    <xf numFmtId="1" fontId="25" fillId="0" borderId="18" xfId="0" applyNumberFormat="1" applyFont="1" applyFill="1" applyBorder="1" applyAlignment="1">
      <alignment horizontal="center" vertical="center"/>
    </xf>
    <xf numFmtId="164" fontId="25" fillId="0" borderId="22" xfId="0" applyNumberFormat="1" applyFont="1" applyFill="1" applyBorder="1" applyAlignment="1">
      <alignment horizontal="center" vertical="center"/>
    </xf>
    <xf numFmtId="1" fontId="25" fillId="5" borderId="20" xfId="0" applyNumberFormat="1" applyFont="1" applyFill="1" applyBorder="1" applyAlignment="1">
      <alignment horizontal="center" vertical="center"/>
    </xf>
    <xf numFmtId="1" fontId="25" fillId="3" borderId="22" xfId="0" applyNumberFormat="1" applyFont="1" applyFill="1" applyBorder="1" applyAlignment="1">
      <alignment horizontal="center" vertical="center"/>
    </xf>
    <xf numFmtId="1" fontId="25" fillId="0" borderId="26" xfId="0" applyNumberFormat="1" applyFont="1" applyFill="1" applyBorder="1" applyAlignment="1">
      <alignment horizontal="center" vertical="center"/>
    </xf>
    <xf numFmtId="1" fontId="25" fillId="3" borderId="42" xfId="0" applyNumberFormat="1" applyFont="1" applyFill="1" applyBorder="1" applyAlignment="1">
      <alignment horizontal="center" vertical="center"/>
    </xf>
    <xf numFmtId="1" fontId="25" fillId="3" borderId="18" xfId="0" applyNumberFormat="1" applyFont="1" applyFill="1" applyBorder="1" applyAlignment="1">
      <alignment horizontal="center" vertical="center"/>
    </xf>
    <xf numFmtId="1" fontId="25" fillId="0" borderId="11" xfId="0" applyNumberFormat="1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center" vertical="center"/>
    </xf>
    <xf numFmtId="1" fontId="25" fillId="5" borderId="9" xfId="0" applyNumberFormat="1" applyFont="1" applyFill="1" applyBorder="1" applyAlignment="1">
      <alignment horizontal="center" vertical="center"/>
    </xf>
    <xf numFmtId="1" fontId="25" fillId="3" borderId="10" xfId="0" applyNumberFormat="1" applyFont="1" applyFill="1" applyBorder="1" applyAlignment="1">
      <alignment horizontal="center" vertical="center"/>
    </xf>
    <xf numFmtId="1" fontId="25" fillId="0" borderId="12" xfId="0" applyNumberFormat="1" applyFont="1" applyFill="1" applyBorder="1" applyAlignment="1">
      <alignment horizontal="center" vertical="center"/>
    </xf>
    <xf numFmtId="1" fontId="25" fillId="3" borderId="27" xfId="0" applyNumberFormat="1" applyFont="1" applyFill="1" applyBorder="1" applyAlignment="1">
      <alignment horizontal="center" vertical="center"/>
    </xf>
    <xf numFmtId="1" fontId="25" fillId="0" borderId="34" xfId="0" applyNumberFormat="1" applyFont="1" applyFill="1" applyBorder="1" applyAlignment="1">
      <alignment horizontal="center" vertical="center"/>
    </xf>
    <xf numFmtId="164" fontId="25" fillId="0" borderId="39" xfId="0" applyNumberFormat="1" applyFont="1" applyFill="1" applyBorder="1" applyAlignment="1">
      <alignment horizontal="center" vertical="center"/>
    </xf>
    <xf numFmtId="1" fontId="25" fillId="5" borderId="38" xfId="0" applyNumberFormat="1" applyFont="1" applyFill="1" applyBorder="1" applyAlignment="1">
      <alignment horizontal="center" vertical="center"/>
    </xf>
    <xf numFmtId="1" fontId="25" fillId="3" borderId="39" xfId="0" applyNumberFormat="1" applyFont="1" applyFill="1" applyBorder="1" applyAlignment="1">
      <alignment horizontal="center" vertical="center"/>
    </xf>
    <xf numFmtId="1" fontId="25" fillId="0" borderId="43" xfId="0" applyNumberFormat="1" applyFont="1" applyFill="1" applyBorder="1" applyAlignment="1">
      <alignment horizontal="center" vertical="center"/>
    </xf>
    <xf numFmtId="1" fontId="25" fillId="3" borderId="40" xfId="0" applyNumberFormat="1" applyFont="1" applyFill="1" applyBorder="1" applyAlignment="1">
      <alignment horizontal="center" vertical="center"/>
    </xf>
    <xf numFmtId="1" fontId="25" fillId="3" borderId="34" xfId="0" applyNumberFormat="1" applyFont="1" applyFill="1" applyBorder="1" applyAlignment="1">
      <alignment horizontal="center" vertical="center"/>
    </xf>
    <xf numFmtId="164" fontId="24" fillId="3" borderId="18" xfId="0" applyNumberFormat="1" applyFont="1" applyFill="1" applyBorder="1" applyAlignment="1">
      <alignment horizontal="center" vertical="center"/>
    </xf>
    <xf numFmtId="164" fontId="24" fillId="3" borderId="11" xfId="0" applyNumberFormat="1" applyFont="1" applyFill="1" applyBorder="1" applyAlignment="1">
      <alignment horizontal="center" vertical="center"/>
    </xf>
    <xf numFmtId="164" fontId="24" fillId="3" borderId="34" xfId="0" applyNumberFormat="1" applyFont="1" applyFill="1" applyBorder="1" applyAlignment="1">
      <alignment horizontal="center" vertical="center"/>
    </xf>
    <xf numFmtId="49" fontId="9" fillId="4" borderId="30" xfId="0" applyNumberFormat="1" applyFont="1" applyFill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/>
    </xf>
    <xf numFmtId="1" fontId="9" fillId="0" borderId="10" xfId="1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/>
    </xf>
    <xf numFmtId="1" fontId="9" fillId="0" borderId="38" xfId="0" applyNumberFormat="1" applyFont="1" applyFill="1" applyBorder="1" applyAlignment="1">
      <alignment horizontal="center" vertical="center"/>
    </xf>
    <xf numFmtId="49" fontId="12" fillId="0" borderId="46" xfId="0" applyNumberFormat="1" applyFont="1" applyBorder="1" applyAlignment="1">
      <alignment horizontal="center" vertical="center" wrapText="1"/>
    </xf>
    <xf numFmtId="1" fontId="25" fillId="0" borderId="34" xfId="2" applyNumberFormat="1" applyFont="1" applyFill="1" applyBorder="1" applyAlignment="1">
      <alignment horizontal="center" vertical="center"/>
    </xf>
    <xf numFmtId="164" fontId="25" fillId="0" borderId="39" xfId="2" applyNumberFormat="1" applyFont="1" applyFill="1" applyBorder="1" applyAlignment="1">
      <alignment horizontal="center" vertical="center"/>
    </xf>
    <xf numFmtId="1" fontId="25" fillId="5" borderId="38" xfId="2" applyNumberFormat="1" applyFont="1" applyFill="1" applyBorder="1" applyAlignment="1">
      <alignment horizontal="center" vertical="center"/>
    </xf>
    <xf numFmtId="1" fontId="25" fillId="3" borderId="39" xfId="2" applyNumberFormat="1" applyFont="1" applyFill="1" applyBorder="1" applyAlignment="1">
      <alignment horizontal="center" vertical="center"/>
    </xf>
    <xf numFmtId="1" fontId="25" fillId="0" borderId="43" xfId="2" applyNumberFormat="1" applyFont="1" applyFill="1" applyBorder="1" applyAlignment="1">
      <alignment horizontal="center" vertical="center"/>
    </xf>
    <xf numFmtId="1" fontId="25" fillId="3" borderId="40" xfId="2" applyNumberFormat="1" applyFont="1" applyFill="1" applyBorder="1" applyAlignment="1">
      <alignment horizontal="center" vertical="center"/>
    </xf>
    <xf numFmtId="1" fontId="25" fillId="3" borderId="34" xfId="2" applyNumberFormat="1" applyFont="1" applyFill="1" applyBorder="1" applyAlignment="1">
      <alignment horizontal="center" vertical="center"/>
    </xf>
    <xf numFmtId="164" fontId="24" fillId="3" borderId="34" xfId="2" applyNumberFormat="1" applyFont="1" applyFill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9" fillId="0" borderId="22" xfId="0" applyNumberFormat="1" applyFont="1" applyBorder="1" applyAlignment="1">
      <alignment horizontal="center" vertical="center"/>
    </xf>
    <xf numFmtId="1" fontId="9" fillId="0" borderId="23" xfId="0" applyNumberFormat="1" applyFont="1" applyFill="1" applyBorder="1" applyAlignment="1">
      <alignment horizontal="center" vertical="center"/>
    </xf>
    <xf numFmtId="1" fontId="19" fillId="0" borderId="15" xfId="0" applyNumberFormat="1" applyFont="1" applyBorder="1" applyAlignment="1">
      <alignment horizontal="center" vertical="center"/>
    </xf>
    <xf numFmtId="1" fontId="19" fillId="0" borderId="16" xfId="0" applyNumberFormat="1" applyFont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25" fillId="4" borderId="27" xfId="0" applyNumberFormat="1" applyFont="1" applyFill="1" applyBorder="1" applyAlignment="1">
      <alignment horizontal="center" vertical="center" wrapText="1"/>
    </xf>
    <xf numFmtId="49" fontId="25" fillId="4" borderId="0" xfId="0" applyNumberFormat="1" applyFont="1" applyFill="1" applyBorder="1" applyAlignment="1">
      <alignment horizontal="center" vertical="center" wrapText="1"/>
    </xf>
    <xf numFmtId="1" fontId="25" fillId="0" borderId="0" xfId="0" applyNumberFormat="1" applyFont="1" applyBorder="1" applyAlignment="1">
      <alignment horizontal="center" vertical="center"/>
    </xf>
    <xf numFmtId="0" fontId="27" fillId="4" borderId="0" xfId="0" applyNumberFormat="1" applyFont="1" applyFill="1" applyBorder="1" applyAlignment="1">
      <alignment horizontal="center" vertical="center"/>
    </xf>
    <xf numFmtId="49" fontId="25" fillId="4" borderId="0" xfId="0" applyNumberFormat="1" applyFont="1" applyFill="1" applyBorder="1" applyAlignment="1">
      <alignment horizontal="left" vertical="center"/>
    </xf>
    <xf numFmtId="0" fontId="25" fillId="4" borderId="0" xfId="0" applyNumberFormat="1" applyFont="1" applyFill="1" applyBorder="1" applyAlignment="1">
      <alignment horizontal="center" vertical="center" wrapText="1"/>
    </xf>
    <xf numFmtId="49" fontId="25" fillId="4" borderId="0" xfId="0" applyNumberFormat="1" applyFont="1" applyFill="1" applyBorder="1" applyAlignment="1">
      <alignment horizontal="center" vertical="center"/>
    </xf>
    <xf numFmtId="1" fontId="24" fillId="0" borderId="0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left" vertical="center"/>
    </xf>
    <xf numFmtId="0" fontId="25" fillId="0" borderId="0" xfId="0" applyNumberFormat="1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0" fontId="9" fillId="4" borderId="0" xfId="0" applyNumberFormat="1" applyFont="1" applyFill="1" applyBorder="1" applyAlignment="1">
      <alignment horizontal="center" vertical="center"/>
    </xf>
    <xf numFmtId="1" fontId="25" fillId="4" borderId="0" xfId="0" applyNumberFormat="1" applyFont="1" applyFill="1" applyBorder="1" applyAlignment="1">
      <alignment horizontal="center" vertical="center"/>
    </xf>
    <xf numFmtId="0" fontId="27" fillId="4" borderId="35" xfId="0" applyNumberFormat="1" applyFont="1" applyFill="1" applyBorder="1" applyAlignment="1">
      <alignment horizontal="center" vertical="center"/>
    </xf>
    <xf numFmtId="0" fontId="25" fillId="4" borderId="45" xfId="0" applyNumberFormat="1" applyFont="1" applyFill="1" applyBorder="1" applyAlignment="1">
      <alignment horizontal="center" vertical="center" wrapText="1"/>
    </xf>
    <xf numFmtId="49" fontId="25" fillId="4" borderId="45" xfId="0" applyNumberFormat="1" applyFont="1" applyFill="1" applyBorder="1" applyAlignment="1">
      <alignment horizontal="center" vertical="center" wrapText="1"/>
    </xf>
    <xf numFmtId="49" fontId="25" fillId="4" borderId="45" xfId="0" applyNumberFormat="1" applyFont="1" applyFill="1" applyBorder="1" applyAlignment="1">
      <alignment horizontal="center" vertical="center"/>
    </xf>
    <xf numFmtId="49" fontId="25" fillId="4" borderId="43" xfId="0" applyNumberFormat="1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49" fontId="9" fillId="4" borderId="0" xfId="0" applyNumberFormat="1" applyFont="1" applyFill="1" applyBorder="1" applyAlignment="1">
      <alignment horizontal="left" vertical="center"/>
    </xf>
    <xf numFmtId="1" fontId="9" fillId="0" borderId="0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Border="1" applyAlignment="1">
      <alignment horizontal="center" vertical="center" wrapText="1"/>
    </xf>
    <xf numFmtId="1" fontId="18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 wrapText="1"/>
    </xf>
    <xf numFmtId="1" fontId="19" fillId="0" borderId="0" xfId="0" applyNumberFormat="1" applyFont="1" applyFill="1" applyBorder="1" applyAlignment="1">
      <alignment horizontal="center" vertical="center"/>
    </xf>
    <xf numFmtId="1" fontId="18" fillId="3" borderId="34" xfId="0" applyNumberFormat="1" applyFont="1" applyFill="1" applyBorder="1" applyAlignment="1">
      <alignment horizontal="center" vertical="center"/>
    </xf>
    <xf numFmtId="0" fontId="9" fillId="4" borderId="35" xfId="0" applyNumberFormat="1" applyFont="1" applyFill="1" applyBorder="1" applyAlignment="1">
      <alignment horizontal="center" vertical="center"/>
    </xf>
    <xf numFmtId="0" fontId="9" fillId="4" borderId="45" xfId="0" applyFont="1" applyFill="1" applyBorder="1">
      <alignment vertical="center"/>
    </xf>
    <xf numFmtId="0" fontId="9" fillId="4" borderId="45" xfId="0" applyNumberFormat="1" applyFont="1" applyFill="1" applyBorder="1" applyAlignment="1">
      <alignment horizontal="center" vertical="center" wrapText="1"/>
    </xf>
    <xf numFmtId="0" fontId="9" fillId="4" borderId="45" xfId="0" applyFont="1" applyFill="1" applyBorder="1" applyAlignment="1">
      <alignment horizontal="center" vertical="center"/>
    </xf>
    <xf numFmtId="49" fontId="9" fillId="4" borderId="45" xfId="0" applyNumberFormat="1" applyFont="1" applyFill="1" applyBorder="1" applyAlignment="1">
      <alignment horizontal="left" vertical="center"/>
    </xf>
    <xf numFmtId="1" fontId="9" fillId="0" borderId="45" xfId="0" applyNumberFormat="1" applyFont="1" applyFill="1" applyBorder="1" applyAlignment="1">
      <alignment horizontal="center" vertical="center"/>
    </xf>
    <xf numFmtId="1" fontId="9" fillId="0" borderId="39" xfId="0" applyNumberFormat="1" applyFont="1" applyFill="1" applyBorder="1" applyAlignment="1">
      <alignment horizontal="center" vertical="center"/>
    </xf>
    <xf numFmtId="1" fontId="18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4" borderId="45" xfId="0" applyFont="1" applyFill="1" applyBorder="1" applyAlignment="1">
      <alignment horizontal="left" vertical="center"/>
    </xf>
    <xf numFmtId="0" fontId="13" fillId="4" borderId="45" xfId="0" applyFont="1" applyFill="1" applyBorder="1" applyAlignment="1">
      <alignment horizontal="center" vertical="center" wrapText="1"/>
    </xf>
    <xf numFmtId="49" fontId="13" fillId="4" borderId="45" xfId="0" applyNumberFormat="1" applyFont="1" applyFill="1" applyBorder="1" applyAlignment="1">
      <alignment horizontal="center" vertical="center"/>
    </xf>
    <xf numFmtId="0" fontId="13" fillId="4" borderId="45" xfId="0" applyFont="1" applyFill="1" applyBorder="1" applyAlignment="1">
      <alignment horizontal="center" vertical="center"/>
    </xf>
    <xf numFmtId="1" fontId="9" fillId="0" borderId="38" xfId="0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0" borderId="39" xfId="0" applyNumberFormat="1" applyFont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4" borderId="45" xfId="0" applyNumberFormat="1" applyFont="1" applyFill="1" applyBorder="1" applyAlignment="1">
      <alignment horizontal="center" vertical="center" wrapText="1"/>
    </xf>
    <xf numFmtId="49" fontId="9" fillId="4" borderId="45" xfId="0" applyNumberFormat="1" applyFont="1" applyFill="1" applyBorder="1" applyAlignment="1">
      <alignment horizontal="center" vertical="center"/>
    </xf>
    <xf numFmtId="49" fontId="9" fillId="4" borderId="4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25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" fontId="3" fillId="3" borderId="34" xfId="0" applyNumberFormat="1" applyFont="1" applyFill="1" applyBorder="1" applyAlignment="1">
      <alignment horizontal="center" vertical="center"/>
    </xf>
    <xf numFmtId="164" fontId="9" fillId="0" borderId="38" xfId="0" applyNumberFormat="1" applyFont="1" applyBorder="1" applyAlignment="1">
      <alignment horizontal="center" vertical="center"/>
    </xf>
    <xf numFmtId="164" fontId="9" fillId="0" borderId="45" xfId="0" applyNumberFormat="1" applyFont="1" applyBorder="1" applyAlignment="1">
      <alignment horizontal="center" vertical="center"/>
    </xf>
    <xf numFmtId="164" fontId="9" fillId="3" borderId="34" xfId="0" applyNumberFormat="1" applyFont="1" applyFill="1" applyBorder="1" applyAlignment="1">
      <alignment horizontal="center" vertical="center"/>
    </xf>
    <xf numFmtId="164" fontId="9" fillId="0" borderId="48" xfId="0" applyNumberFormat="1" applyFont="1" applyFill="1" applyBorder="1" applyAlignment="1">
      <alignment horizontal="center" vertical="center"/>
    </xf>
    <xf numFmtId="164" fontId="18" fillId="3" borderId="34" xfId="0" applyNumberFormat="1" applyFont="1" applyFill="1" applyBorder="1" applyAlignment="1">
      <alignment horizontal="center" vertical="center"/>
    </xf>
    <xf numFmtId="0" fontId="25" fillId="0" borderId="0" xfId="0" applyFont="1" applyFill="1" applyBorder="1">
      <alignment vertical="center"/>
    </xf>
    <xf numFmtId="0" fontId="25" fillId="0" borderId="0" xfId="0" applyFont="1" applyFill="1" applyBorder="1" applyAlignment="1">
      <alignment horizontal="center" vertical="center"/>
    </xf>
    <xf numFmtId="49" fontId="25" fillId="0" borderId="0" xfId="0" applyNumberFormat="1" applyFont="1" applyFill="1" applyBorder="1">
      <alignment vertical="center"/>
    </xf>
    <xf numFmtId="0" fontId="27" fillId="0" borderId="0" xfId="0" applyFont="1" applyFill="1" applyBorder="1" applyAlignment="1">
      <alignment horizontal="left" vertical="center"/>
    </xf>
    <xf numFmtId="1" fontId="27" fillId="0" borderId="0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vertical="center"/>
    </xf>
    <xf numFmtId="0" fontId="27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49" fontId="9" fillId="0" borderId="27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1" fontId="9" fillId="0" borderId="0" xfId="1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>
      <alignment vertical="center"/>
    </xf>
    <xf numFmtId="2" fontId="9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1" fontId="9" fillId="0" borderId="34" xfId="0" applyNumberFormat="1" applyFont="1" applyFill="1" applyBorder="1" applyAlignment="1">
      <alignment horizontal="center" vertical="center"/>
    </xf>
    <xf numFmtId="1" fontId="9" fillId="4" borderId="45" xfId="0" applyNumberFormat="1" applyFont="1" applyFill="1" applyBorder="1" applyAlignment="1">
      <alignment horizontal="center" vertical="center" wrapText="1"/>
    </xf>
    <xf numFmtId="1" fontId="9" fillId="4" borderId="38" xfId="0" applyNumberFormat="1" applyFont="1" applyFill="1" applyBorder="1" applyAlignment="1">
      <alignment horizontal="center" vertical="center"/>
    </xf>
    <xf numFmtId="1" fontId="9" fillId="4" borderId="45" xfId="0" applyNumberFormat="1" applyFont="1" applyFill="1" applyBorder="1" applyAlignment="1">
      <alignment horizontal="center" vertical="center"/>
    </xf>
    <xf numFmtId="1" fontId="14" fillId="4" borderId="45" xfId="0" applyNumberFormat="1" applyFont="1" applyFill="1" applyBorder="1" applyAlignment="1">
      <alignment horizontal="center" vertical="center"/>
    </xf>
    <xf numFmtId="1" fontId="14" fillId="0" borderId="39" xfId="0" applyNumberFormat="1" applyFont="1" applyBorder="1" applyAlignment="1">
      <alignment horizontal="center" vertical="center"/>
    </xf>
    <xf numFmtId="0" fontId="1" fillId="4" borderId="0" xfId="0" applyFont="1" applyFill="1" applyAlignment="1"/>
    <xf numFmtId="1" fontId="24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9" fillId="4" borderId="0" xfId="0" applyFont="1" applyFill="1">
      <alignment vertical="center"/>
    </xf>
    <xf numFmtId="0" fontId="1" fillId="4" borderId="0" xfId="0" applyFont="1" applyFill="1">
      <alignment vertical="center"/>
    </xf>
    <xf numFmtId="0" fontId="9" fillId="4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9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49" fontId="3" fillId="4" borderId="0" xfId="0" applyNumberFormat="1" applyFont="1" applyFill="1">
      <alignment vertical="center"/>
    </xf>
    <xf numFmtId="49" fontId="6" fillId="4" borderId="0" xfId="0" applyNumberFormat="1" applyFont="1" applyFill="1">
      <alignment vertical="center"/>
    </xf>
    <xf numFmtId="0" fontId="10" fillId="4" borderId="0" xfId="0" applyFont="1" applyFill="1" applyAlignment="1">
      <alignment horizontal="center" vertical="center"/>
    </xf>
    <xf numFmtId="49" fontId="9" fillId="4" borderId="0" xfId="0" applyNumberFormat="1" applyFont="1" applyFill="1">
      <alignment vertical="center"/>
    </xf>
    <xf numFmtId="49" fontId="9" fillId="4" borderId="0" xfId="0" applyNumberFormat="1" applyFont="1" applyFill="1" applyAlignment="1">
      <alignment horizontal="center" vertical="center"/>
    </xf>
    <xf numFmtId="0" fontId="11" fillId="4" borderId="0" xfId="0" applyFont="1" applyFill="1">
      <alignment vertical="center"/>
    </xf>
    <xf numFmtId="49" fontId="7" fillId="4" borderId="0" xfId="0" applyNumberFormat="1" applyFont="1" applyFill="1">
      <alignment vertical="center"/>
    </xf>
    <xf numFmtId="0" fontId="25" fillId="4" borderId="0" xfId="0" applyFont="1" applyFill="1" applyAlignment="1">
      <alignment horizontal="center" vertical="center"/>
    </xf>
    <xf numFmtId="49" fontId="25" fillId="4" borderId="0" xfId="0" applyNumberFormat="1" applyFont="1" applyFill="1" applyAlignment="1">
      <alignment horizontal="center"/>
    </xf>
    <xf numFmtId="49" fontId="25" fillId="4" borderId="24" xfId="0" applyNumberFormat="1" applyFont="1" applyFill="1" applyBorder="1" applyAlignment="1">
      <alignment horizontal="center"/>
    </xf>
    <xf numFmtId="49" fontId="25" fillId="4" borderId="0" xfId="0" applyNumberFormat="1" applyFont="1" applyFill="1" applyBorder="1" applyAlignment="1">
      <alignment horizontal="center"/>
    </xf>
    <xf numFmtId="49" fontId="24" fillId="4" borderId="0" xfId="0" applyNumberFormat="1" applyFont="1" applyFill="1" applyAlignment="1">
      <alignment horizontal="center" vertical="center"/>
    </xf>
    <xf numFmtId="2" fontId="24" fillId="4" borderId="0" xfId="0" applyNumberFormat="1" applyFont="1" applyFill="1" applyAlignment="1">
      <alignment horizontal="center" vertical="center"/>
    </xf>
    <xf numFmtId="49" fontId="28" fillId="4" borderId="17" xfId="0" applyNumberFormat="1" applyFont="1" applyFill="1" applyBorder="1" applyAlignment="1">
      <alignment horizontal="center" vertical="center"/>
    </xf>
    <xf numFmtId="49" fontId="28" fillId="4" borderId="4" xfId="0" applyNumberFormat="1" applyFont="1" applyFill="1" applyBorder="1" applyAlignment="1">
      <alignment horizontal="center" vertical="center" wrapText="1"/>
    </xf>
    <xf numFmtId="49" fontId="28" fillId="4" borderId="3" xfId="0" applyNumberFormat="1" applyFont="1" applyFill="1" applyBorder="1" applyAlignment="1">
      <alignment horizontal="center" vertical="center"/>
    </xf>
    <xf numFmtId="49" fontId="28" fillId="4" borderId="3" xfId="0" applyNumberFormat="1" applyFont="1" applyFill="1" applyBorder="1" applyAlignment="1">
      <alignment horizontal="center" vertical="center" wrapText="1"/>
    </xf>
    <xf numFmtId="49" fontId="28" fillId="4" borderId="5" xfId="0" applyNumberFormat="1" applyFont="1" applyFill="1" applyBorder="1" applyAlignment="1">
      <alignment horizontal="center" vertical="center" wrapText="1"/>
    </xf>
    <xf numFmtId="49" fontId="17" fillId="4" borderId="2" xfId="0" applyNumberFormat="1" applyFont="1" applyFill="1" applyBorder="1" applyAlignment="1">
      <alignment horizontal="center" vertical="center" wrapText="1"/>
    </xf>
    <xf numFmtId="49" fontId="17" fillId="4" borderId="3" xfId="0" applyNumberFormat="1" applyFont="1" applyFill="1" applyBorder="1" applyAlignment="1">
      <alignment horizontal="center" vertical="center" wrapText="1"/>
    </xf>
    <xf numFmtId="49" fontId="17" fillId="4" borderId="5" xfId="0" applyNumberFormat="1" applyFont="1" applyFill="1" applyBorder="1" applyAlignment="1">
      <alignment horizontal="center" vertical="center" wrapText="1"/>
    </xf>
    <xf numFmtId="0" fontId="28" fillId="4" borderId="1" xfId="0" applyNumberFormat="1" applyFont="1" applyFill="1" applyBorder="1" applyAlignment="1">
      <alignment horizontal="center" vertical="center" wrapText="1"/>
    </xf>
    <xf numFmtId="1" fontId="25" fillId="4" borderId="20" xfId="0" applyNumberFormat="1" applyFont="1" applyFill="1" applyBorder="1" applyAlignment="1">
      <alignment horizontal="center" vertical="center"/>
    </xf>
    <xf numFmtId="1" fontId="25" fillId="4" borderId="42" xfId="0" applyNumberFormat="1" applyFont="1" applyFill="1" applyBorder="1" applyAlignment="1">
      <alignment horizontal="center" vertical="center"/>
    </xf>
    <xf numFmtId="0" fontId="25" fillId="4" borderId="8" xfId="0" applyNumberFormat="1" applyFont="1" applyFill="1" applyBorder="1" applyAlignment="1">
      <alignment horizontal="center" vertical="center"/>
    </xf>
    <xf numFmtId="1" fontId="9" fillId="4" borderId="47" xfId="0" applyNumberFormat="1" applyFont="1" applyFill="1" applyBorder="1" applyAlignment="1">
      <alignment horizontal="center" vertical="center"/>
    </xf>
    <xf numFmtId="1" fontId="9" fillId="4" borderId="15" xfId="0" applyNumberFormat="1" applyFont="1" applyFill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0" fontId="9" fillId="4" borderId="23" xfId="0" applyNumberFormat="1" applyFont="1" applyFill="1" applyBorder="1" applyAlignment="1">
      <alignment horizontal="center" vertical="center"/>
    </xf>
    <xf numFmtId="0" fontId="9" fillId="4" borderId="10" xfId="0" applyNumberFormat="1" applyFont="1" applyFill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1" fontId="19" fillId="4" borderId="9" xfId="0" applyNumberFormat="1" applyFont="1" applyFill="1" applyBorder="1" applyAlignment="1">
      <alignment horizontal="center" vertical="center"/>
    </xf>
    <xf numFmtId="1" fontId="19" fillId="4" borderId="10" xfId="0" applyNumberFormat="1" applyFont="1" applyFill="1" applyBorder="1" applyAlignment="1">
      <alignment horizontal="center" vertical="center"/>
    </xf>
    <xf numFmtId="1" fontId="9" fillId="4" borderId="10" xfId="0" applyNumberFormat="1" applyFont="1" applyFill="1" applyBorder="1" applyAlignment="1">
      <alignment horizontal="center" vertical="center"/>
    </xf>
    <xf numFmtId="1" fontId="25" fillId="4" borderId="38" xfId="0" applyNumberFormat="1" applyFont="1" applyFill="1" applyBorder="1" applyAlignment="1">
      <alignment horizontal="center" vertical="center"/>
    </xf>
    <xf numFmtId="1" fontId="25" fillId="4" borderId="45" xfId="0" applyNumberFormat="1" applyFont="1" applyFill="1" applyBorder="1" applyAlignment="1">
      <alignment horizontal="center" vertical="center"/>
    </xf>
    <xf numFmtId="1" fontId="25" fillId="4" borderId="39" xfId="0" applyNumberFormat="1" applyFont="1" applyFill="1" applyBorder="1" applyAlignment="1">
      <alignment horizontal="center" vertical="center"/>
    </xf>
    <xf numFmtId="1" fontId="18" fillId="4" borderId="0" xfId="0" applyNumberFormat="1" applyFont="1" applyFill="1" applyBorder="1" applyAlignment="1">
      <alignment horizontal="center" vertical="center"/>
    </xf>
    <xf numFmtId="49" fontId="9" fillId="0" borderId="45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49" fontId="10" fillId="0" borderId="0" xfId="0" applyNumberFormat="1" applyFont="1" applyFill="1" applyAlignment="1">
      <alignment horizontal="center"/>
    </xf>
    <xf numFmtId="49" fontId="10" fillId="0" borderId="24" xfId="0" applyNumberFormat="1" applyFont="1" applyFill="1" applyBorder="1" applyAlignment="1">
      <alignment horizontal="center"/>
    </xf>
    <xf numFmtId="2" fontId="11" fillId="0" borderId="0" xfId="0" applyNumberFormat="1" applyFont="1" applyFill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" fontId="18" fillId="0" borderId="6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1" fontId="18" fillId="0" borderId="34" xfId="0" applyNumberFormat="1" applyFont="1" applyFill="1" applyBorder="1" applyAlignment="1">
      <alignment horizontal="center" vertical="center"/>
    </xf>
    <xf numFmtId="0" fontId="9" fillId="0" borderId="35" xfId="0" applyNumberFormat="1" applyFont="1" applyFill="1" applyBorder="1" applyAlignment="1">
      <alignment horizontal="center" vertical="center"/>
    </xf>
    <xf numFmtId="0" fontId="9" fillId="0" borderId="45" xfId="0" applyNumberFormat="1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49" fontId="9" fillId="0" borderId="39" xfId="0" applyNumberFormat="1" applyFont="1" applyFill="1" applyBorder="1" applyAlignment="1">
      <alignment horizontal="center" vertical="center" wrapText="1"/>
    </xf>
    <xf numFmtId="1" fontId="9" fillId="0" borderId="3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29" fillId="0" borderId="0" xfId="2" applyNumberFormat="1" applyFont="1" applyAlignment="1">
      <alignment horizontal="center" vertical="center"/>
    </xf>
    <xf numFmtId="49" fontId="29" fillId="0" borderId="0" xfId="2" applyNumberFormat="1" applyFont="1" applyAlignment="1">
      <alignment horizontal="center" vertical="center" wrapText="1"/>
    </xf>
    <xf numFmtId="49" fontId="28" fillId="0" borderId="17" xfId="2" applyNumberFormat="1" applyFont="1" applyBorder="1" applyAlignment="1">
      <alignment horizontal="center" vertical="center"/>
    </xf>
    <xf numFmtId="49" fontId="28" fillId="0" borderId="41" xfId="2" applyNumberFormat="1" applyFont="1" applyBorder="1" applyAlignment="1">
      <alignment horizontal="center" vertical="center"/>
    </xf>
    <xf numFmtId="49" fontId="28" fillId="0" borderId="18" xfId="2" applyNumberFormat="1" applyFont="1" applyBorder="1" applyAlignment="1">
      <alignment horizontal="center" vertical="center"/>
    </xf>
    <xf numFmtId="49" fontId="28" fillId="0" borderId="34" xfId="2" applyNumberFormat="1" applyFont="1" applyBorder="1" applyAlignment="1">
      <alignment horizontal="center" vertical="center"/>
    </xf>
    <xf numFmtId="49" fontId="28" fillId="0" borderId="19" xfId="2" applyNumberFormat="1" applyFont="1" applyBorder="1" applyAlignment="1">
      <alignment horizontal="center" vertical="center" wrapText="1"/>
    </xf>
    <xf numFmtId="49" fontId="28" fillId="0" borderId="35" xfId="2" applyNumberFormat="1" applyFont="1" applyBorder="1" applyAlignment="1">
      <alignment horizontal="center" vertical="center" wrapText="1"/>
    </xf>
    <xf numFmtId="49" fontId="28" fillId="0" borderId="25" xfId="2" applyNumberFormat="1" applyFont="1" applyBorder="1" applyAlignment="1">
      <alignment horizontal="center" vertical="center"/>
    </xf>
    <xf numFmtId="49" fontId="28" fillId="0" borderId="36" xfId="2" applyNumberFormat="1" applyFont="1" applyBorder="1" applyAlignment="1">
      <alignment horizontal="center" vertical="center"/>
    </xf>
    <xf numFmtId="49" fontId="28" fillId="0" borderId="25" xfId="2" applyNumberFormat="1" applyFont="1" applyBorder="1" applyAlignment="1">
      <alignment horizontal="center" vertical="center" wrapText="1"/>
    </xf>
    <xf numFmtId="49" fontId="28" fillId="0" borderId="36" xfId="2" applyNumberFormat="1" applyFont="1" applyBorder="1" applyAlignment="1">
      <alignment horizontal="center" vertical="center" wrapText="1"/>
    </xf>
    <xf numFmtId="49" fontId="28" fillId="0" borderId="25" xfId="2" applyNumberFormat="1" applyFont="1" applyFill="1" applyBorder="1" applyAlignment="1">
      <alignment horizontal="center" vertical="center" wrapText="1"/>
    </xf>
    <xf numFmtId="49" fontId="28" fillId="0" borderId="36" xfId="2" applyNumberFormat="1" applyFont="1" applyFill="1" applyBorder="1" applyAlignment="1">
      <alignment horizontal="center" vertical="center" wrapText="1"/>
    </xf>
    <xf numFmtId="49" fontId="28" fillId="0" borderId="31" xfId="2" applyNumberFormat="1" applyFont="1" applyBorder="1" applyAlignment="1">
      <alignment horizontal="center" vertical="center" wrapText="1"/>
    </xf>
    <xf numFmtId="49" fontId="28" fillId="0" borderId="37" xfId="2" applyNumberFormat="1" applyFont="1" applyBorder="1" applyAlignment="1">
      <alignment horizontal="center" vertical="center" wrapText="1"/>
    </xf>
    <xf numFmtId="49" fontId="28" fillId="0" borderId="32" xfId="2" applyNumberFormat="1" applyFont="1" applyBorder="1" applyAlignment="1">
      <alignment horizontal="center" vertical="center" wrapText="1"/>
    </xf>
    <xf numFmtId="49" fontId="28" fillId="0" borderId="28" xfId="2" applyNumberFormat="1" applyFont="1" applyBorder="1" applyAlignment="1">
      <alignment horizontal="center" vertical="center" wrapText="1"/>
    </xf>
    <xf numFmtId="49" fontId="28" fillId="0" borderId="33" xfId="2" applyNumberFormat="1" applyFont="1" applyBorder="1" applyAlignment="1">
      <alignment horizontal="center" vertical="center" wrapText="1"/>
    </xf>
    <xf numFmtId="0" fontId="28" fillId="5" borderId="17" xfId="2" applyNumberFormat="1" applyFont="1" applyFill="1" applyBorder="1" applyAlignment="1">
      <alignment horizontal="center" vertical="center" wrapText="1"/>
    </xf>
    <xf numFmtId="0" fontId="28" fillId="5" borderId="41" xfId="2" applyNumberFormat="1" applyFont="1" applyFill="1" applyBorder="1" applyAlignment="1">
      <alignment horizontal="center" vertical="center" wrapText="1"/>
    </xf>
    <xf numFmtId="49" fontId="29" fillId="0" borderId="0" xfId="0" applyNumberFormat="1" applyFont="1" applyAlignment="1">
      <alignment horizontal="center" vertical="center" wrapText="1"/>
    </xf>
    <xf numFmtId="49" fontId="28" fillId="0" borderId="18" xfId="0" applyNumberFormat="1" applyFont="1" applyBorder="1" applyAlignment="1">
      <alignment horizontal="center" vertical="center"/>
    </xf>
    <xf numFmtId="49" fontId="28" fillId="0" borderId="34" xfId="0" applyNumberFormat="1" applyFont="1" applyBorder="1" applyAlignment="1">
      <alignment horizontal="center" vertical="center"/>
    </xf>
    <xf numFmtId="49" fontId="28" fillId="0" borderId="19" xfId="0" applyNumberFormat="1" applyFont="1" applyBorder="1" applyAlignment="1">
      <alignment horizontal="center" vertical="center" wrapText="1"/>
    </xf>
    <xf numFmtId="49" fontId="28" fillId="0" borderId="35" xfId="0" applyNumberFormat="1" applyFont="1" applyBorder="1" applyAlignment="1">
      <alignment horizontal="center" vertical="center" wrapText="1"/>
    </xf>
    <xf numFmtId="49" fontId="28" fillId="0" borderId="25" xfId="0" applyNumberFormat="1" applyFont="1" applyBorder="1" applyAlignment="1">
      <alignment horizontal="center" vertical="center"/>
    </xf>
    <xf numFmtId="49" fontId="28" fillId="0" borderId="36" xfId="0" applyNumberFormat="1" applyFont="1" applyBorder="1" applyAlignment="1">
      <alignment horizontal="center" vertical="center"/>
    </xf>
    <xf numFmtId="49" fontId="28" fillId="0" borderId="25" xfId="0" applyNumberFormat="1" applyFont="1" applyBorder="1" applyAlignment="1">
      <alignment horizontal="center" vertical="center" wrapText="1"/>
    </xf>
    <xf numFmtId="49" fontId="28" fillId="0" borderId="36" xfId="0" applyNumberFormat="1" applyFont="1" applyBorder="1" applyAlignment="1">
      <alignment horizontal="center" vertical="center" wrapText="1"/>
    </xf>
    <xf numFmtId="49" fontId="28" fillId="0" borderId="25" xfId="0" applyNumberFormat="1" applyFont="1" applyFill="1" applyBorder="1" applyAlignment="1">
      <alignment horizontal="center" vertical="center" wrapText="1"/>
    </xf>
    <xf numFmtId="49" fontId="28" fillId="0" borderId="36" xfId="0" applyNumberFormat="1" applyFont="1" applyFill="1" applyBorder="1" applyAlignment="1">
      <alignment horizontal="center" vertical="center" wrapText="1"/>
    </xf>
    <xf numFmtId="49" fontId="28" fillId="0" borderId="31" xfId="0" applyNumberFormat="1" applyFont="1" applyBorder="1" applyAlignment="1">
      <alignment horizontal="center" vertical="center" wrapText="1"/>
    </xf>
    <xf numFmtId="49" fontId="28" fillId="0" borderId="37" xfId="0" applyNumberFormat="1" applyFont="1" applyBorder="1" applyAlignment="1">
      <alignment horizontal="center" vertical="center" wrapText="1"/>
    </xf>
    <xf numFmtId="49" fontId="28" fillId="0" borderId="32" xfId="0" applyNumberFormat="1" applyFont="1" applyBorder="1" applyAlignment="1">
      <alignment horizontal="center" vertical="center" wrapText="1"/>
    </xf>
    <xf numFmtId="49" fontId="28" fillId="0" borderId="28" xfId="0" applyNumberFormat="1" applyFont="1" applyBorder="1" applyAlignment="1">
      <alignment horizontal="center" vertical="center" wrapText="1"/>
    </xf>
    <xf numFmtId="49" fontId="28" fillId="0" borderId="33" xfId="0" applyNumberFormat="1" applyFont="1" applyBorder="1" applyAlignment="1">
      <alignment horizontal="center" vertical="center" wrapText="1"/>
    </xf>
    <xf numFmtId="0" fontId="28" fillId="5" borderId="17" xfId="0" applyNumberFormat="1" applyFont="1" applyFill="1" applyBorder="1" applyAlignment="1">
      <alignment horizontal="center" vertical="center" wrapText="1"/>
    </xf>
    <xf numFmtId="0" fontId="28" fillId="5" borderId="41" xfId="0" applyNumberFormat="1" applyFont="1" applyFill="1" applyBorder="1" applyAlignment="1">
      <alignment horizontal="center" vertical="center" wrapText="1"/>
    </xf>
    <xf numFmtId="49" fontId="28" fillId="0" borderId="17" xfId="0" applyNumberFormat="1" applyFont="1" applyBorder="1" applyAlignment="1">
      <alignment horizontal="center" vertical="center"/>
    </xf>
    <xf numFmtId="49" fontId="28" fillId="0" borderId="41" xfId="0" applyNumberFormat="1" applyFont="1" applyBorder="1" applyAlignment="1">
      <alignment horizontal="center" vertical="center"/>
    </xf>
    <xf numFmtId="49" fontId="28" fillId="0" borderId="44" xfId="0" applyNumberFormat="1" applyFont="1" applyBorder="1" applyAlignment="1">
      <alignment horizontal="center" vertical="center" wrapText="1"/>
    </xf>
    <xf numFmtId="49" fontId="29" fillId="4" borderId="0" xfId="0" applyNumberFormat="1" applyFont="1" applyFill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/>
    </xf>
    <xf numFmtId="49" fontId="9" fillId="4" borderId="0" xfId="0" applyNumberFormat="1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49" fontId="3" fillId="4" borderId="0" xfId="0" applyNumberFormat="1" applyFont="1" applyFill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1" fontId="3" fillId="3" borderId="29" xfId="0" applyNumberFormat="1" applyFont="1" applyFill="1" applyBorder="1" applyAlignment="1">
      <alignment horizontal="center" vertical="center"/>
    </xf>
    <xf numFmtId="1" fontId="24" fillId="3" borderId="34" xfId="0" applyNumberFormat="1" applyFont="1" applyFill="1" applyBorder="1" applyAlignment="1">
      <alignment horizontal="center" vertical="center"/>
    </xf>
  </cellXfs>
  <cellStyles count="4">
    <cellStyle name="Normal" xfId="0" builtinId="0"/>
    <cellStyle name="Обычный 2" xfId="1"/>
    <cellStyle name="Обычный 3" xfId="2"/>
    <cellStyle name="Обычный 3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70844</xdr:colOff>
      <xdr:row>2</xdr:row>
      <xdr:rowOff>161925</xdr:rowOff>
    </xdr:from>
    <xdr:to>
      <xdr:col>6</xdr:col>
      <xdr:colOff>276412</xdr:colOff>
      <xdr:row>8</xdr:row>
      <xdr:rowOff>37445</xdr:rowOff>
    </xdr:to>
    <xdr:pic>
      <xdr:nvPicPr>
        <xdr:cNvPr id="9" name="Рисунок 3" descr=" 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594969" y="704850"/>
          <a:ext cx="824693" cy="1313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3</xdr:col>
      <xdr:colOff>495299</xdr:colOff>
      <xdr:row>9</xdr:row>
      <xdr:rowOff>15965</xdr:rowOff>
    </xdr:from>
    <xdr:to>
      <xdr:col>7</xdr:col>
      <xdr:colOff>514349</xdr:colOff>
      <xdr:row>13</xdr:row>
      <xdr:rowOff>238125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81174" y="2197190"/>
          <a:ext cx="2495550" cy="320348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525442</xdr:colOff>
      <xdr:row>2</xdr:row>
      <xdr:rowOff>288924</xdr:rowOff>
    </xdr:from>
    <xdr:to>
      <xdr:col>9</xdr:col>
      <xdr:colOff>288922</xdr:colOff>
      <xdr:row>7</xdr:row>
      <xdr:rowOff>117474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68692" y="831849"/>
          <a:ext cx="1620855" cy="10668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361950</xdr:colOff>
      <xdr:row>2</xdr:row>
      <xdr:rowOff>304801</xdr:rowOff>
    </xdr:from>
    <xdr:to>
      <xdr:col>4</xdr:col>
      <xdr:colOff>514463</xdr:colOff>
      <xdr:row>8</xdr:row>
      <xdr:rowOff>9525</xdr:rowOff>
    </xdr:to>
    <xdr:pic>
      <xdr:nvPicPr>
        <xdr:cNvPr id="1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9575" y="847726"/>
          <a:ext cx="2009888" cy="114299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30</xdr:row>
      <xdr:rowOff>243840</xdr:rowOff>
    </xdr:from>
    <xdr:to>
      <xdr:col>13</xdr:col>
      <xdr:colOff>198120</xdr:colOff>
      <xdr:row>36</xdr:row>
      <xdr:rowOff>114300</xdr:rowOff>
    </xdr:to>
    <xdr:pic>
      <xdr:nvPicPr>
        <xdr:cNvPr id="205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7660" y="6324600"/>
          <a:ext cx="7216140" cy="11201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F0"/>
  </sheetPr>
  <dimension ref="A1:IV20"/>
  <sheetViews>
    <sheetView tabSelected="1" zoomScaleNormal="100" workbookViewId="0">
      <selection activeCell="B20" sqref="B20:J20"/>
    </sheetView>
  </sheetViews>
  <sheetFormatPr defaultRowHeight="13.2"/>
  <cols>
    <col min="1" max="1" width="0.6640625" style="1" customWidth="1"/>
    <col min="2" max="9" width="9.33203125" style="1" customWidth="1"/>
    <col min="10" max="10" width="15.6640625" style="1" customWidth="1"/>
    <col min="11" max="256" width="9.33203125" style="1" customWidth="1"/>
  </cols>
  <sheetData>
    <row r="1" spans="2:10" s="2" customFormat="1" ht="21.6" customHeight="1">
      <c r="B1" s="495" t="s">
        <v>63</v>
      </c>
      <c r="C1" s="495"/>
      <c r="D1" s="495"/>
      <c r="E1" s="495"/>
      <c r="F1" s="495"/>
      <c r="G1" s="495"/>
      <c r="H1" s="495"/>
      <c r="I1" s="495"/>
      <c r="J1" s="495"/>
    </row>
    <row r="2" spans="2:10" s="2" customFormat="1" ht="22.2" customHeight="1">
      <c r="B2" s="495" t="s">
        <v>64</v>
      </c>
      <c r="C2" s="495"/>
      <c r="D2" s="495"/>
      <c r="E2" s="495"/>
      <c r="F2" s="495"/>
      <c r="G2" s="495"/>
      <c r="H2" s="495"/>
      <c r="I2" s="495"/>
      <c r="J2" s="495"/>
    </row>
    <row r="3" spans="2:10" s="2" customFormat="1" ht="34.200000000000003" customHeight="1">
      <c r="B3" s="136"/>
      <c r="C3" s="132"/>
      <c r="D3" s="132"/>
      <c r="E3" s="132"/>
      <c r="F3" s="136"/>
      <c r="G3" s="136"/>
      <c r="H3" s="132"/>
      <c r="I3" s="132"/>
      <c r="J3" s="132"/>
    </row>
    <row r="4" spans="2:10" s="2" customFormat="1" ht="15" customHeight="1">
      <c r="B4" s="136"/>
      <c r="C4" s="132"/>
      <c r="D4" s="132"/>
      <c r="E4" s="132"/>
      <c r="F4" s="132"/>
      <c r="G4" s="132"/>
      <c r="H4" s="132"/>
      <c r="I4" s="132"/>
      <c r="J4" s="132"/>
    </row>
    <row r="5" spans="2:10" s="2" customFormat="1" ht="14.25" customHeight="1">
      <c r="B5" s="136"/>
      <c r="C5" s="132"/>
      <c r="D5" s="132"/>
      <c r="E5" s="132"/>
      <c r="F5" s="132"/>
      <c r="G5" s="132"/>
      <c r="H5" s="132"/>
      <c r="I5" s="132"/>
      <c r="J5" s="132"/>
    </row>
    <row r="6" spans="2:10" s="2" customFormat="1" ht="20.7" customHeight="1">
      <c r="B6" s="136"/>
      <c r="C6" s="132"/>
      <c r="D6" s="132"/>
      <c r="E6" s="132"/>
      <c r="F6" s="132"/>
      <c r="G6" s="132"/>
      <c r="H6" s="132"/>
      <c r="I6" s="132"/>
      <c r="J6" s="132"/>
    </row>
    <row r="7" spans="2:10" s="2" customFormat="1" ht="14.25" customHeight="1">
      <c r="B7" s="136"/>
      <c r="C7" s="132"/>
      <c r="D7" s="132"/>
      <c r="E7" s="132"/>
      <c r="F7" s="132"/>
      <c r="G7" s="132"/>
      <c r="H7" s="132"/>
      <c r="I7" s="132"/>
      <c r="J7" s="132"/>
    </row>
    <row r="8" spans="2:10" s="2" customFormat="1" ht="16.2" customHeight="1">
      <c r="B8" s="136"/>
      <c r="C8" s="132"/>
      <c r="D8" s="132"/>
      <c r="E8" s="132"/>
      <c r="F8" s="132"/>
      <c r="G8" s="132"/>
      <c r="H8" s="132"/>
      <c r="I8" s="132"/>
      <c r="J8" s="132"/>
    </row>
    <row r="9" spans="2:10" s="2" customFormat="1" ht="15.6">
      <c r="B9" s="136"/>
      <c r="C9" s="132"/>
      <c r="D9" s="132"/>
      <c r="E9" s="132"/>
      <c r="F9" s="132"/>
      <c r="G9" s="132"/>
      <c r="H9" s="132"/>
      <c r="I9" s="132"/>
      <c r="J9" s="132"/>
    </row>
    <row r="10" spans="2:10" s="2" customFormat="1" ht="40.950000000000003" customHeight="1">
      <c r="B10" s="132"/>
      <c r="C10" s="132"/>
      <c r="D10" s="132"/>
      <c r="E10" s="132"/>
      <c r="F10" s="132"/>
      <c r="G10" s="132"/>
      <c r="H10" s="132"/>
      <c r="I10" s="132"/>
      <c r="J10" s="132"/>
    </row>
    <row r="11" spans="2:10" s="2" customFormat="1" ht="137.4" customHeight="1">
      <c r="B11" s="132"/>
      <c r="C11" s="132"/>
      <c r="D11" s="132"/>
      <c r="E11" s="132"/>
      <c r="F11" s="132"/>
      <c r="G11" s="132"/>
      <c r="H11" s="132"/>
      <c r="I11" s="132"/>
      <c r="J11" s="132"/>
    </row>
    <row r="12" spans="2:10" s="2" customFormat="1" ht="33.6" customHeight="1">
      <c r="B12" s="495"/>
      <c r="C12" s="495"/>
      <c r="D12" s="495"/>
      <c r="E12" s="495"/>
      <c r="F12" s="495"/>
      <c r="G12" s="495"/>
      <c r="H12" s="495"/>
      <c r="I12" s="495"/>
      <c r="J12" s="495"/>
    </row>
    <row r="13" spans="2:10" s="2" customFormat="1" ht="24" customHeight="1">
      <c r="B13" s="495"/>
      <c r="C13" s="495"/>
      <c r="D13" s="495"/>
      <c r="E13" s="495"/>
      <c r="F13" s="495"/>
      <c r="G13" s="495"/>
      <c r="H13" s="495"/>
      <c r="I13" s="495"/>
      <c r="J13" s="495"/>
    </row>
    <row r="14" spans="2:10" s="2" customFormat="1" ht="26.7" customHeight="1">
      <c r="B14" s="133"/>
      <c r="C14" s="132"/>
      <c r="D14" s="132"/>
      <c r="E14" s="132"/>
      <c r="F14" s="132"/>
      <c r="G14" s="132"/>
      <c r="H14" s="132"/>
      <c r="I14" s="132"/>
      <c r="J14" s="132"/>
    </row>
    <row r="15" spans="2:10" s="2" customFormat="1" ht="25.2" customHeight="1">
      <c r="B15" s="497" t="s">
        <v>65</v>
      </c>
      <c r="C15" s="497"/>
      <c r="D15" s="497"/>
      <c r="E15" s="497"/>
      <c r="F15" s="497"/>
      <c r="G15" s="497"/>
      <c r="H15" s="497"/>
      <c r="I15" s="497"/>
      <c r="J15" s="497"/>
    </row>
    <row r="16" spans="2:10" s="2" customFormat="1" ht="22.95" customHeight="1">
      <c r="B16" s="134"/>
      <c r="C16" s="132"/>
      <c r="D16" s="132"/>
      <c r="E16" s="132"/>
      <c r="F16" s="132"/>
      <c r="G16" s="132"/>
      <c r="H16" s="132"/>
      <c r="I16" s="132"/>
      <c r="J16" s="132"/>
    </row>
    <row r="17" spans="2:10" s="2" customFormat="1" ht="36" customHeight="1">
      <c r="B17" s="498" t="s">
        <v>0</v>
      </c>
      <c r="C17" s="498"/>
      <c r="D17" s="498"/>
      <c r="E17" s="498"/>
      <c r="F17" s="498"/>
      <c r="G17" s="498"/>
      <c r="H17" s="498"/>
      <c r="I17" s="498"/>
      <c r="J17" s="498"/>
    </row>
    <row r="18" spans="2:10" s="2" customFormat="1" ht="27.6" customHeight="1">
      <c r="B18" s="135"/>
      <c r="C18" s="132"/>
      <c r="D18" s="132"/>
      <c r="E18" s="132"/>
      <c r="F18" s="137"/>
      <c r="G18" s="132"/>
      <c r="H18" s="132"/>
      <c r="I18" s="132"/>
      <c r="J18" s="132"/>
    </row>
    <row r="19" spans="2:10" s="2" customFormat="1" ht="15.6">
      <c r="B19" s="496" t="s">
        <v>66</v>
      </c>
      <c r="C19" s="496"/>
      <c r="D19" s="496"/>
      <c r="E19" s="496"/>
      <c r="F19" s="496"/>
      <c r="G19" s="496"/>
      <c r="H19" s="496"/>
      <c r="I19" s="496"/>
      <c r="J19" s="496"/>
    </row>
    <row r="20" spans="2:10" s="2" customFormat="1" ht="22.5" customHeight="1">
      <c r="B20" s="496" t="s">
        <v>67</v>
      </c>
      <c r="C20" s="496"/>
      <c r="D20" s="496"/>
      <c r="E20" s="496"/>
      <c r="F20" s="496"/>
      <c r="G20" s="496"/>
      <c r="H20" s="496"/>
      <c r="I20" s="496"/>
      <c r="J20" s="496"/>
    </row>
  </sheetData>
  <mergeCells count="8">
    <mergeCell ref="B2:J2"/>
    <mergeCell ref="B19:J19"/>
    <mergeCell ref="B20:J20"/>
    <mergeCell ref="B1:J1"/>
    <mergeCell ref="B12:J12"/>
    <mergeCell ref="B13:J13"/>
    <mergeCell ref="B15:J15"/>
    <mergeCell ref="B17:J17"/>
  </mergeCells>
  <printOptions horizontalCentered="1"/>
  <pageMargins left="0.98" right="0.39000000000000007" top="0.79000000000000015" bottom="0.79000000000000015" header="0.31" footer="0.31"/>
  <pageSetup paperSize="9" scale="91" orientation="portrait" copies="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F0"/>
  </sheetPr>
  <dimension ref="A1:IV29"/>
  <sheetViews>
    <sheetView workbookViewId="0">
      <selection activeCell="B34" sqref="B34"/>
    </sheetView>
  </sheetViews>
  <sheetFormatPr defaultRowHeight="13.2"/>
  <cols>
    <col min="1" max="1" width="3.109375" style="1" customWidth="1"/>
    <col min="2" max="3" width="9.33203125" style="1" customWidth="1"/>
    <col min="4" max="4" width="15.33203125" style="1" customWidth="1"/>
    <col min="5" max="5" width="9.33203125" style="1" customWidth="1"/>
    <col min="6" max="6" width="24.33203125" style="1" customWidth="1"/>
    <col min="7" max="8" width="9.33203125" style="1" customWidth="1"/>
    <col min="9" max="9" width="10.33203125" style="1" customWidth="1"/>
    <col min="10" max="256" width="9.33203125" style="1" customWidth="1"/>
  </cols>
  <sheetData>
    <row r="1" spans="2:12" s="2" customFormat="1" ht="25.95" customHeight="1">
      <c r="B1" s="139"/>
      <c r="C1" s="139"/>
      <c r="D1" s="139"/>
      <c r="E1" s="139"/>
      <c r="F1" s="139"/>
      <c r="G1" s="139"/>
      <c r="H1" s="139"/>
    </row>
    <row r="2" spans="2:12" s="2" customFormat="1" ht="25.95" customHeight="1">
      <c r="B2" s="140" t="s">
        <v>1</v>
      </c>
      <c r="C2" s="139"/>
      <c r="D2" s="139"/>
      <c r="E2" s="139"/>
      <c r="F2" s="139"/>
      <c r="G2" s="139"/>
      <c r="H2" s="139"/>
    </row>
    <row r="3" spans="2:12" s="2" customFormat="1" ht="25.95" customHeight="1">
      <c r="B3" s="139"/>
      <c r="C3" s="139"/>
      <c r="D3" s="139"/>
      <c r="E3" s="139"/>
      <c r="F3" s="139"/>
      <c r="G3" s="139"/>
      <c r="H3" s="139"/>
    </row>
    <row r="4" spans="2:12" s="2" customFormat="1" ht="25.95" customHeight="1">
      <c r="B4" s="141" t="s">
        <v>68</v>
      </c>
      <c r="C4" s="142"/>
      <c r="D4" s="142"/>
      <c r="E4" s="143" t="s">
        <v>60</v>
      </c>
      <c r="F4" s="139"/>
      <c r="G4" s="143" t="s">
        <v>2</v>
      </c>
      <c r="H4" s="139"/>
    </row>
    <row r="5" spans="2:12" s="2" customFormat="1" ht="25.95" customHeight="1">
      <c r="B5" s="143" t="s">
        <v>69</v>
      </c>
      <c r="C5" s="139"/>
      <c r="D5" s="139"/>
      <c r="E5" s="143" t="s">
        <v>70</v>
      </c>
      <c r="F5" s="144"/>
      <c r="G5" s="143" t="s">
        <v>3</v>
      </c>
      <c r="H5" s="139"/>
      <c r="K5" s="77"/>
      <c r="L5" s="77"/>
    </row>
    <row r="6" spans="2:12" s="2" customFormat="1" ht="25.95" customHeight="1">
      <c r="B6" s="143" t="s">
        <v>71</v>
      </c>
      <c r="C6" s="139"/>
      <c r="D6" s="139"/>
      <c r="E6" s="143" t="s">
        <v>70</v>
      </c>
      <c r="F6" s="139"/>
      <c r="G6" s="143" t="s">
        <v>4</v>
      </c>
      <c r="H6" s="139"/>
    </row>
    <row r="7" spans="2:12" s="2" customFormat="1" ht="25.95" customHeight="1">
      <c r="B7" s="143"/>
      <c r="C7" s="139"/>
      <c r="D7" s="139"/>
      <c r="E7" s="143"/>
      <c r="F7" s="139"/>
      <c r="G7" s="145"/>
      <c r="H7" s="139"/>
    </row>
    <row r="8" spans="2:12" s="2" customFormat="1" ht="25.95" customHeight="1">
      <c r="B8" s="143"/>
      <c r="C8" s="139"/>
      <c r="D8" s="139"/>
      <c r="E8" s="143"/>
      <c r="F8" s="139"/>
      <c r="G8" s="145"/>
      <c r="H8" s="139"/>
    </row>
    <row r="9" spans="2:12" s="2" customFormat="1" ht="25.95" customHeight="1">
      <c r="B9" s="140" t="s">
        <v>5</v>
      </c>
      <c r="C9" s="139"/>
      <c r="D9" s="139"/>
      <c r="E9" s="139"/>
      <c r="F9" s="139"/>
      <c r="G9" s="139"/>
      <c r="H9" s="139"/>
    </row>
    <row r="10" spans="2:12" s="2" customFormat="1" ht="25.95" customHeight="1">
      <c r="B10" s="139"/>
      <c r="C10" s="139"/>
      <c r="D10" s="139"/>
      <c r="E10" s="139"/>
      <c r="F10" s="139"/>
      <c r="G10" s="139"/>
      <c r="H10" s="139"/>
    </row>
    <row r="11" spans="2:12" s="2" customFormat="1" ht="25.95" customHeight="1">
      <c r="B11" s="143" t="s">
        <v>72</v>
      </c>
      <c r="C11" s="139"/>
      <c r="D11" s="139"/>
      <c r="E11" s="143" t="s">
        <v>70</v>
      </c>
      <c r="F11" s="139"/>
      <c r="G11" s="139"/>
      <c r="H11" s="139"/>
    </row>
    <row r="12" spans="2:12" s="2" customFormat="1" ht="25.95" customHeight="1">
      <c r="B12" s="139"/>
      <c r="C12" s="139"/>
      <c r="D12" s="139"/>
      <c r="E12" s="139"/>
      <c r="F12" s="139"/>
      <c r="G12" s="139"/>
      <c r="H12" s="139"/>
    </row>
    <row r="13" spans="2:12" s="2" customFormat="1" ht="25.95" customHeight="1">
      <c r="B13" s="140" t="s">
        <v>6</v>
      </c>
      <c r="C13" s="139"/>
      <c r="D13" s="139"/>
      <c r="E13" s="139"/>
      <c r="F13" s="139"/>
      <c r="G13" s="139"/>
      <c r="H13" s="139"/>
      <c r="I13" s="77"/>
      <c r="J13" s="77"/>
      <c r="K13" s="77"/>
    </row>
    <row r="14" spans="2:12" s="2" customFormat="1" ht="25.95" customHeight="1">
      <c r="B14" s="139"/>
      <c r="C14" s="139"/>
      <c r="D14" s="139"/>
      <c r="E14" s="139"/>
      <c r="F14" s="139"/>
      <c r="G14" s="139"/>
      <c r="H14" s="139"/>
      <c r="I14" s="77"/>
      <c r="J14" s="77"/>
      <c r="K14" s="77"/>
    </row>
    <row r="15" spans="2:12" s="2" customFormat="1" ht="25.95" customHeight="1">
      <c r="B15" s="143" t="s">
        <v>73</v>
      </c>
      <c r="C15" s="145"/>
      <c r="D15" s="145"/>
      <c r="E15" s="143" t="s">
        <v>60</v>
      </c>
      <c r="F15" s="139"/>
      <c r="G15" s="143" t="s">
        <v>7</v>
      </c>
      <c r="H15" s="139"/>
      <c r="J15" s="77"/>
      <c r="K15" s="77"/>
    </row>
    <row r="16" spans="2:12" s="2" customFormat="1" ht="25.95" customHeight="1">
      <c r="B16" s="143" t="s">
        <v>74</v>
      </c>
      <c r="C16" s="145"/>
      <c r="D16" s="145"/>
      <c r="E16" s="143" t="s">
        <v>75</v>
      </c>
      <c r="F16" s="139"/>
      <c r="G16" s="143" t="s">
        <v>8</v>
      </c>
      <c r="H16" s="139"/>
      <c r="J16" s="77"/>
      <c r="K16" s="77"/>
    </row>
    <row r="17" spans="2:11" s="2" customFormat="1" ht="25.95" customHeight="1">
      <c r="B17" s="143" t="s">
        <v>76</v>
      </c>
      <c r="C17" s="139"/>
      <c r="D17" s="139"/>
      <c r="E17" s="143" t="s">
        <v>70</v>
      </c>
      <c r="F17" s="139"/>
      <c r="G17" s="143" t="s">
        <v>8</v>
      </c>
      <c r="H17" s="139"/>
      <c r="J17" s="77"/>
      <c r="K17" s="77"/>
    </row>
    <row r="18" spans="2:11" s="2" customFormat="1" ht="25.95" customHeight="1">
      <c r="B18" s="145"/>
      <c r="C18" s="145"/>
      <c r="D18" s="145"/>
      <c r="E18" s="145"/>
      <c r="F18" s="145"/>
      <c r="G18" s="145"/>
      <c r="H18" s="145"/>
      <c r="I18" s="77"/>
      <c r="J18" s="77"/>
      <c r="K18" s="77"/>
    </row>
    <row r="19" spans="2:11" s="2" customFormat="1" ht="25.95" customHeight="1">
      <c r="B19" s="140"/>
      <c r="C19" s="139"/>
      <c r="D19" s="139"/>
      <c r="E19" s="139"/>
      <c r="F19" s="139"/>
      <c r="G19" s="139"/>
      <c r="H19" s="139"/>
      <c r="I19" s="77"/>
      <c r="J19" s="77"/>
      <c r="K19" s="77"/>
    </row>
    <row r="20" spans="2:11" s="2" customFormat="1" ht="25.95" customHeight="1">
      <c r="B20" s="145"/>
      <c r="C20" s="145"/>
      <c r="D20" s="145"/>
      <c r="E20" s="145"/>
      <c r="F20" s="145"/>
      <c r="G20" s="145"/>
      <c r="H20" s="145"/>
      <c r="I20" s="77"/>
      <c r="J20" s="77"/>
      <c r="K20" s="77"/>
    </row>
    <row r="21" spans="2:11" s="2" customFormat="1" ht="25.95" customHeight="1">
      <c r="B21" s="143"/>
      <c r="C21" s="145"/>
      <c r="D21" s="145"/>
      <c r="E21" s="143"/>
      <c r="F21" s="139"/>
      <c r="G21" s="139"/>
      <c r="H21" s="139"/>
      <c r="I21" s="77"/>
      <c r="J21" s="77"/>
      <c r="K21" s="77"/>
    </row>
    <row r="22" spans="2:11" s="2" customFormat="1" ht="25.95" customHeight="1">
      <c r="B22" s="145"/>
      <c r="C22" s="145"/>
      <c r="D22" s="145"/>
      <c r="E22" s="145"/>
      <c r="F22" s="145"/>
      <c r="G22" s="145"/>
      <c r="H22" s="143"/>
      <c r="I22" s="77"/>
      <c r="J22" s="77"/>
      <c r="K22" s="77"/>
    </row>
    <row r="23" spans="2:11" s="2" customFormat="1" ht="25.95" customHeight="1">
      <c r="B23" s="140" t="s">
        <v>9</v>
      </c>
      <c r="C23" s="139"/>
      <c r="D23" s="139"/>
      <c r="E23" s="139"/>
      <c r="F23" s="139"/>
      <c r="G23" s="139"/>
      <c r="H23" s="139"/>
    </row>
    <row r="24" spans="2:11" s="2" customFormat="1" ht="25.95" customHeight="1">
      <c r="B24" s="139"/>
      <c r="C24" s="139"/>
      <c r="D24" s="139"/>
      <c r="E24" s="139"/>
      <c r="F24" s="139"/>
      <c r="G24" s="139"/>
      <c r="H24" s="139"/>
    </row>
    <row r="25" spans="2:11" s="2" customFormat="1" ht="25.95" customHeight="1">
      <c r="B25" s="143" t="s">
        <v>77</v>
      </c>
      <c r="C25" s="139"/>
      <c r="D25" s="139"/>
      <c r="E25" s="143" t="s">
        <v>70</v>
      </c>
      <c r="F25" s="139"/>
      <c r="G25" s="139"/>
      <c r="H25" s="139"/>
    </row>
    <row r="26" spans="2:11" s="2" customFormat="1" ht="25.95" customHeight="1">
      <c r="B26" s="145"/>
      <c r="C26" s="145"/>
      <c r="D26" s="145"/>
      <c r="E26" s="145"/>
      <c r="F26" s="145"/>
      <c r="G26" s="145"/>
      <c r="H26" s="145"/>
      <c r="I26" s="77"/>
      <c r="J26" s="77"/>
      <c r="K26" s="77"/>
    </row>
    <row r="27" spans="2:11" s="2" customFormat="1" ht="25.95" customHeight="1">
      <c r="B27" s="140" t="s">
        <v>10</v>
      </c>
      <c r="C27" s="145"/>
      <c r="D27" s="145"/>
      <c r="E27" s="139"/>
      <c r="F27" s="139"/>
      <c r="G27" s="139"/>
      <c r="H27" s="139"/>
      <c r="I27" s="77"/>
      <c r="J27" s="77"/>
      <c r="K27" s="77"/>
    </row>
    <row r="28" spans="2:11" s="2" customFormat="1" ht="25.95" customHeight="1">
      <c r="B28" s="145"/>
      <c r="C28" s="145"/>
      <c r="D28" s="145"/>
      <c r="E28" s="145"/>
      <c r="F28" s="145"/>
      <c r="G28" s="145"/>
      <c r="H28" s="145"/>
      <c r="I28" s="77"/>
      <c r="J28" s="77"/>
      <c r="K28" s="77"/>
    </row>
    <row r="29" spans="2:11" s="2" customFormat="1" ht="25.95" customHeight="1">
      <c r="B29" s="143" t="s">
        <v>78</v>
      </c>
      <c r="C29" s="145"/>
      <c r="D29" s="145"/>
      <c r="E29" s="143" t="s">
        <v>70</v>
      </c>
      <c r="F29" s="145"/>
      <c r="G29" s="145"/>
      <c r="H29" s="145"/>
      <c r="I29" s="77"/>
      <c r="J29" s="77"/>
      <c r="K29" s="77"/>
    </row>
  </sheetData>
  <printOptions horizontalCentered="1"/>
  <pageMargins left="0.70000000000000007" right="0.70000000000000007" top="0.75000000000000011" bottom="0.75000000000000011" header="0.30000000000000004" footer="0.30000000000000004"/>
  <pageSetup paperSize="9" scale="90" orientation="portrait" copies="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F0"/>
    <pageSetUpPr fitToPage="1"/>
  </sheetPr>
  <dimension ref="A1:IJ63"/>
  <sheetViews>
    <sheetView topLeftCell="A13" zoomScale="98" zoomScaleNormal="98" workbookViewId="0">
      <selection activeCell="C27" sqref="C27:H27"/>
    </sheetView>
  </sheetViews>
  <sheetFormatPr defaultRowHeight="13.2"/>
  <cols>
    <col min="1" max="1" width="6.44140625" style="1" customWidth="1"/>
    <col min="2" max="2" width="4" style="2" customWidth="1"/>
    <col min="3" max="3" width="4.88671875" style="4" customWidth="1"/>
    <col min="4" max="4" width="26.6640625" style="2" customWidth="1"/>
    <col min="5" max="5" width="7.6640625" style="5" customWidth="1"/>
    <col min="6" max="6" width="10" style="5" customWidth="1"/>
    <col min="7" max="7" width="11" style="2" customWidth="1"/>
    <col min="8" max="8" width="4.5546875" style="2" customWidth="1"/>
    <col min="9" max="13" width="5.6640625" style="2" customWidth="1"/>
    <col min="14" max="14" width="4.6640625" style="2" customWidth="1"/>
    <col min="15" max="244" width="9.33203125" style="1" customWidth="1"/>
  </cols>
  <sheetData>
    <row r="1" spans="1:244" ht="15.6">
      <c r="A1" s="138"/>
      <c r="B1" s="499" t="s">
        <v>11</v>
      </c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33"/>
    </row>
    <row r="2" spans="1:244" ht="15.6">
      <c r="A2" s="138"/>
      <c r="B2" s="502" t="s">
        <v>12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76"/>
    </row>
    <row r="3" spans="1:244" ht="22.8">
      <c r="A3" s="138"/>
      <c r="B3" s="501" t="s">
        <v>79</v>
      </c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7"/>
    </row>
    <row r="4" spans="1:244" ht="15.6">
      <c r="A4" s="138"/>
      <c r="B4" s="500" t="s">
        <v>80</v>
      </c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75"/>
    </row>
    <row r="5" spans="1:244" ht="15.6">
      <c r="A5" s="138"/>
      <c r="B5" s="147"/>
      <c r="C5" s="149"/>
      <c r="D5" s="147"/>
      <c r="E5" s="148"/>
      <c r="F5" s="148"/>
      <c r="G5" s="147"/>
      <c r="H5" s="147"/>
      <c r="I5" s="147"/>
      <c r="J5" s="147"/>
      <c r="K5" s="147"/>
      <c r="L5" s="147"/>
      <c r="M5" s="147"/>
      <c r="N5" s="8"/>
    </row>
    <row r="6" spans="1:244" ht="24.6">
      <c r="A6" s="138"/>
      <c r="B6" s="498" t="s">
        <v>13</v>
      </c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9"/>
    </row>
    <row r="7" spans="1:244" ht="13.2" customHeight="1" thickBot="1">
      <c r="B7" s="10"/>
      <c r="C7" s="11"/>
      <c r="D7" s="12"/>
      <c r="E7" s="13"/>
      <c r="F7" s="13"/>
      <c r="G7" s="14"/>
      <c r="H7" s="14"/>
      <c r="I7" s="14"/>
      <c r="J7" s="14"/>
      <c r="K7" s="15"/>
      <c r="L7" s="16"/>
      <c r="M7" s="16"/>
      <c r="N7" s="16"/>
    </row>
    <row r="8" spans="1:244" ht="30" customHeight="1" thickBot="1">
      <c r="B8" s="173" t="s">
        <v>14</v>
      </c>
      <c r="C8" s="174" t="s">
        <v>15</v>
      </c>
      <c r="D8" s="175" t="s">
        <v>16</v>
      </c>
      <c r="E8" s="176" t="s">
        <v>17</v>
      </c>
      <c r="F8" s="176" t="s">
        <v>18</v>
      </c>
      <c r="G8" s="177" t="s">
        <v>19</v>
      </c>
      <c r="H8" s="277" t="s">
        <v>20</v>
      </c>
      <c r="I8" s="178" t="s">
        <v>21</v>
      </c>
      <c r="J8" s="179" t="s">
        <v>22</v>
      </c>
      <c r="K8" s="179" t="s">
        <v>23</v>
      </c>
      <c r="L8" s="179" t="s">
        <v>24</v>
      </c>
      <c r="M8" s="180" t="s">
        <v>25</v>
      </c>
      <c r="N8" s="6"/>
      <c r="IF8"/>
      <c r="IG8"/>
      <c r="IH8"/>
      <c r="II8"/>
      <c r="IJ8"/>
    </row>
    <row r="9" spans="1:244" ht="15.75" customHeight="1">
      <c r="B9" s="181">
        <v>1</v>
      </c>
      <c r="C9" s="191">
        <v>1</v>
      </c>
      <c r="D9" s="197" t="s">
        <v>116</v>
      </c>
      <c r="E9" s="196">
        <v>68001</v>
      </c>
      <c r="F9" s="193" t="s">
        <v>85</v>
      </c>
      <c r="G9" s="197" t="s">
        <v>88</v>
      </c>
      <c r="H9" s="220" t="s">
        <v>86</v>
      </c>
      <c r="I9" s="210" t="s">
        <v>87</v>
      </c>
      <c r="J9" s="212" t="s">
        <v>87</v>
      </c>
      <c r="K9" s="83"/>
      <c r="L9" s="83"/>
      <c r="M9" s="183" t="s">
        <v>87</v>
      </c>
      <c r="N9" s="17"/>
    </row>
    <row r="10" spans="1:244" ht="15.75" customHeight="1">
      <c r="B10" s="182">
        <v>2</v>
      </c>
      <c r="C10" s="203">
        <v>2</v>
      </c>
      <c r="D10" s="194" t="s">
        <v>117</v>
      </c>
      <c r="E10" s="192">
        <v>62116</v>
      </c>
      <c r="F10" s="195" t="s">
        <v>85</v>
      </c>
      <c r="G10" s="194" t="s">
        <v>89</v>
      </c>
      <c r="H10" s="220" t="s">
        <v>86</v>
      </c>
      <c r="I10" s="81" t="s">
        <v>87</v>
      </c>
      <c r="J10" s="82" t="s">
        <v>87</v>
      </c>
      <c r="K10" s="82"/>
      <c r="L10" s="211"/>
      <c r="M10" s="22" t="s">
        <v>87</v>
      </c>
      <c r="N10" s="19"/>
    </row>
    <row r="11" spans="1:244" ht="15.75" customHeight="1">
      <c r="B11" s="182">
        <v>3</v>
      </c>
      <c r="C11" s="191">
        <v>3</v>
      </c>
      <c r="D11" s="214" t="s">
        <v>118</v>
      </c>
      <c r="E11" s="204">
        <v>6800</v>
      </c>
      <c r="F11" s="205" t="s">
        <v>85</v>
      </c>
      <c r="G11" s="205" t="s">
        <v>90</v>
      </c>
      <c r="H11" s="221" t="s">
        <v>86</v>
      </c>
      <c r="I11" s="213" t="s">
        <v>87</v>
      </c>
      <c r="J11" s="211" t="s">
        <v>87</v>
      </c>
      <c r="K11" s="82"/>
      <c r="L11" s="211"/>
      <c r="M11" s="272" t="s">
        <v>87</v>
      </c>
      <c r="N11" s="20"/>
    </row>
    <row r="12" spans="1:244" ht="15.75" customHeight="1">
      <c r="B12" s="182">
        <v>4</v>
      </c>
      <c r="C12" s="191">
        <v>4</v>
      </c>
      <c r="D12" s="205" t="s">
        <v>119</v>
      </c>
      <c r="E12" s="204">
        <v>67998</v>
      </c>
      <c r="F12" s="193" t="s">
        <v>85</v>
      </c>
      <c r="G12" s="197" t="s">
        <v>91</v>
      </c>
      <c r="H12" s="221" t="s">
        <v>86</v>
      </c>
      <c r="I12" s="210" t="s">
        <v>87</v>
      </c>
      <c r="J12" s="212" t="s">
        <v>87</v>
      </c>
      <c r="K12" s="83"/>
      <c r="L12" s="83"/>
      <c r="M12" s="18" t="s">
        <v>87</v>
      </c>
      <c r="N12" s="23"/>
    </row>
    <row r="13" spans="1:244" ht="15.75" customHeight="1">
      <c r="B13" s="182">
        <v>5</v>
      </c>
      <c r="C13" s="191">
        <v>5</v>
      </c>
      <c r="D13" s="197" t="s">
        <v>120</v>
      </c>
      <c r="E13" s="196">
        <v>62115</v>
      </c>
      <c r="F13" s="195" t="s">
        <v>85</v>
      </c>
      <c r="G13" s="197" t="s">
        <v>92</v>
      </c>
      <c r="H13" s="220" t="s">
        <v>86</v>
      </c>
      <c r="I13" s="84" t="s">
        <v>87</v>
      </c>
      <c r="J13" s="211" t="s">
        <v>87</v>
      </c>
      <c r="K13" s="211"/>
      <c r="L13" s="82"/>
      <c r="M13" s="184" t="s">
        <v>87</v>
      </c>
      <c r="N13" s="17"/>
    </row>
    <row r="14" spans="1:244" ht="15.75" customHeight="1">
      <c r="B14" s="182">
        <v>6</v>
      </c>
      <c r="C14" s="191">
        <v>6</v>
      </c>
      <c r="D14" s="194" t="s">
        <v>121</v>
      </c>
      <c r="E14" s="192">
        <v>62113</v>
      </c>
      <c r="F14" s="195" t="s">
        <v>85</v>
      </c>
      <c r="G14" s="194" t="s">
        <v>93</v>
      </c>
      <c r="H14" s="220" t="s">
        <v>86</v>
      </c>
      <c r="I14" s="81" t="s">
        <v>87</v>
      </c>
      <c r="J14" s="212" t="s">
        <v>87</v>
      </c>
      <c r="K14" s="214"/>
      <c r="L14" s="83"/>
      <c r="M14" s="189" t="s">
        <v>87</v>
      </c>
      <c r="N14" s="23"/>
      <c r="S14" s="21"/>
      <c r="T14" s="169"/>
    </row>
    <row r="15" spans="1:244" ht="15.75" customHeight="1">
      <c r="B15" s="182">
        <v>7</v>
      </c>
      <c r="C15" s="191">
        <v>7</v>
      </c>
      <c r="D15" s="296" t="s">
        <v>122</v>
      </c>
      <c r="E15" s="204">
        <v>62117</v>
      </c>
      <c r="F15" s="193" t="s">
        <v>85</v>
      </c>
      <c r="G15" s="197" t="s">
        <v>94</v>
      </c>
      <c r="H15" s="221" t="s">
        <v>86</v>
      </c>
      <c r="I15" s="213" t="s">
        <v>87</v>
      </c>
      <c r="J15" s="211" t="s">
        <v>87</v>
      </c>
      <c r="K15" s="214"/>
      <c r="L15" s="82"/>
      <c r="M15" s="184" t="s">
        <v>87</v>
      </c>
      <c r="N15" s="19"/>
    </row>
    <row r="16" spans="1:244" ht="15.75" customHeight="1">
      <c r="B16" s="182">
        <v>8</v>
      </c>
      <c r="C16" s="191">
        <v>8</v>
      </c>
      <c r="D16" s="275" t="s">
        <v>123</v>
      </c>
      <c r="E16" s="192">
        <v>1292</v>
      </c>
      <c r="F16" s="193" t="s">
        <v>95</v>
      </c>
      <c r="G16" s="194" t="s">
        <v>96</v>
      </c>
      <c r="H16" s="222" t="s">
        <v>86</v>
      </c>
      <c r="I16" s="81"/>
      <c r="J16" s="212" t="s">
        <v>87</v>
      </c>
      <c r="K16" s="212" t="s">
        <v>87</v>
      </c>
      <c r="L16" s="212" t="s">
        <v>87</v>
      </c>
      <c r="M16" s="18"/>
      <c r="N16" s="23"/>
    </row>
    <row r="17" spans="2:14" ht="15.75" customHeight="1">
      <c r="B17" s="182">
        <v>9</v>
      </c>
      <c r="C17" s="191">
        <v>9</v>
      </c>
      <c r="D17" s="296" t="s">
        <v>124</v>
      </c>
      <c r="E17" s="204">
        <v>1773</v>
      </c>
      <c r="F17" s="193" t="s">
        <v>95</v>
      </c>
      <c r="G17" s="197" t="s">
        <v>97</v>
      </c>
      <c r="H17" s="221" t="s">
        <v>86</v>
      </c>
      <c r="I17" s="210"/>
      <c r="J17" s="212" t="s">
        <v>87</v>
      </c>
      <c r="K17" s="212" t="s">
        <v>87</v>
      </c>
      <c r="L17" s="83"/>
      <c r="M17" s="189" t="s">
        <v>87</v>
      </c>
      <c r="N17" s="20"/>
    </row>
    <row r="18" spans="2:14" ht="15.75" customHeight="1">
      <c r="B18" s="182">
        <v>10</v>
      </c>
      <c r="C18" s="199">
        <v>10</v>
      </c>
      <c r="D18" s="293" t="s">
        <v>125</v>
      </c>
      <c r="E18" s="192">
        <v>15934</v>
      </c>
      <c r="F18" s="193" t="s">
        <v>98</v>
      </c>
      <c r="G18" s="194" t="s">
        <v>99</v>
      </c>
      <c r="H18" s="222" t="s">
        <v>86</v>
      </c>
      <c r="I18" s="213" t="s">
        <v>87</v>
      </c>
      <c r="J18" s="82" t="s">
        <v>87</v>
      </c>
      <c r="K18" s="214"/>
      <c r="L18" s="211"/>
      <c r="M18" s="184" t="s">
        <v>87</v>
      </c>
      <c r="N18" s="23"/>
    </row>
    <row r="19" spans="2:14" s="21" customFormat="1" ht="15.75" customHeight="1">
      <c r="B19" s="182">
        <v>11</v>
      </c>
      <c r="C19" s="191">
        <v>11</v>
      </c>
      <c r="D19" s="296" t="s">
        <v>126</v>
      </c>
      <c r="E19" s="204">
        <v>80188</v>
      </c>
      <c r="F19" s="193" t="s">
        <v>98</v>
      </c>
      <c r="G19" s="197" t="s">
        <v>100</v>
      </c>
      <c r="H19" s="209" t="s">
        <v>86</v>
      </c>
      <c r="I19" s="213" t="s">
        <v>87</v>
      </c>
      <c r="J19" s="82" t="s">
        <v>87</v>
      </c>
      <c r="K19" s="214"/>
      <c r="L19" s="82"/>
      <c r="M19" s="184" t="s">
        <v>87</v>
      </c>
      <c r="N19" s="19"/>
    </row>
    <row r="20" spans="2:14" ht="15.75" customHeight="1">
      <c r="B20" s="182">
        <v>17</v>
      </c>
      <c r="C20" s="191">
        <v>17</v>
      </c>
      <c r="D20" s="293" t="s">
        <v>127</v>
      </c>
      <c r="E20" s="192">
        <v>16183</v>
      </c>
      <c r="F20" s="193" t="s">
        <v>98</v>
      </c>
      <c r="G20" s="194" t="s">
        <v>143</v>
      </c>
      <c r="H20" s="222" t="s">
        <v>86</v>
      </c>
      <c r="I20" s="210"/>
      <c r="J20" s="212" t="s">
        <v>87</v>
      </c>
      <c r="K20" s="214"/>
      <c r="L20" s="83" t="s">
        <v>87</v>
      </c>
      <c r="M20" s="18"/>
      <c r="N20" s="17"/>
    </row>
    <row r="21" spans="2:14" ht="15.75" customHeight="1">
      <c r="B21" s="182">
        <v>18</v>
      </c>
      <c r="C21" s="191">
        <v>18</v>
      </c>
      <c r="D21" s="294" t="s">
        <v>128</v>
      </c>
      <c r="E21" s="196">
        <v>120363</v>
      </c>
      <c r="F21" s="195" t="s">
        <v>101</v>
      </c>
      <c r="G21" s="197" t="s">
        <v>102</v>
      </c>
      <c r="H21" s="200" t="s">
        <v>86</v>
      </c>
      <c r="I21" s="210"/>
      <c r="J21" s="212" t="s">
        <v>87</v>
      </c>
      <c r="K21" s="214"/>
      <c r="L21" s="83"/>
      <c r="M21" s="183"/>
      <c r="N21" s="17"/>
    </row>
    <row r="22" spans="2:14" ht="15.75" customHeight="1">
      <c r="B22" s="182">
        <v>19</v>
      </c>
      <c r="C22" s="191">
        <v>19</v>
      </c>
      <c r="D22" s="275" t="s">
        <v>129</v>
      </c>
      <c r="E22" s="201">
        <v>195519</v>
      </c>
      <c r="F22" s="195" t="s">
        <v>85</v>
      </c>
      <c r="G22" s="194" t="s">
        <v>103</v>
      </c>
      <c r="H22" s="220" t="s">
        <v>86</v>
      </c>
      <c r="I22" s="81" t="s">
        <v>87</v>
      </c>
      <c r="J22" s="212" t="s">
        <v>87</v>
      </c>
      <c r="K22" s="83"/>
      <c r="L22" s="83"/>
      <c r="M22" s="18" t="s">
        <v>87</v>
      </c>
      <c r="N22" s="19"/>
    </row>
    <row r="23" spans="2:14" ht="15.75" customHeight="1">
      <c r="B23" s="182">
        <v>20</v>
      </c>
      <c r="C23" s="191">
        <v>20</v>
      </c>
      <c r="D23" s="275" t="s">
        <v>130</v>
      </c>
      <c r="E23" s="192">
        <v>195521</v>
      </c>
      <c r="F23" s="195" t="s">
        <v>85</v>
      </c>
      <c r="G23" s="194" t="s">
        <v>144</v>
      </c>
      <c r="H23" s="220" t="s">
        <v>86</v>
      </c>
      <c r="I23" s="210" t="s">
        <v>87</v>
      </c>
      <c r="J23" s="212" t="s">
        <v>87</v>
      </c>
      <c r="K23" s="214"/>
      <c r="L23" s="212"/>
      <c r="M23" s="18" t="s">
        <v>87</v>
      </c>
      <c r="N23" s="23"/>
    </row>
    <row r="24" spans="2:14" ht="15.75" customHeight="1">
      <c r="B24" s="182">
        <v>21</v>
      </c>
      <c r="C24" s="191">
        <v>21</v>
      </c>
      <c r="D24" s="293" t="s">
        <v>131</v>
      </c>
      <c r="E24" s="192">
        <v>16079</v>
      </c>
      <c r="F24" s="193" t="s">
        <v>98</v>
      </c>
      <c r="G24" s="193" t="s">
        <v>105</v>
      </c>
      <c r="H24" s="222" t="s">
        <v>86</v>
      </c>
      <c r="I24" s="81" t="s">
        <v>87</v>
      </c>
      <c r="J24" s="83" t="s">
        <v>87</v>
      </c>
      <c r="K24" s="214"/>
      <c r="L24" s="83"/>
      <c r="M24" s="18" t="s">
        <v>87</v>
      </c>
      <c r="N24" s="23"/>
    </row>
    <row r="25" spans="2:14" ht="15.75" customHeight="1">
      <c r="B25" s="182">
        <v>22</v>
      </c>
      <c r="C25" s="191">
        <v>22</v>
      </c>
      <c r="D25" s="293" t="s">
        <v>132</v>
      </c>
      <c r="E25" s="192">
        <v>16180</v>
      </c>
      <c r="F25" s="193" t="s">
        <v>98</v>
      </c>
      <c r="G25" s="194" t="s">
        <v>106</v>
      </c>
      <c r="H25" s="222" t="s">
        <v>86</v>
      </c>
      <c r="I25" s="210" t="s">
        <v>87</v>
      </c>
      <c r="J25" s="212" t="s">
        <v>87</v>
      </c>
      <c r="K25" s="83"/>
      <c r="L25" s="83"/>
      <c r="M25" s="183" t="s">
        <v>87</v>
      </c>
      <c r="N25" s="17"/>
    </row>
    <row r="26" spans="2:14" ht="15.75" customHeight="1">
      <c r="B26" s="182">
        <v>23</v>
      </c>
      <c r="C26" s="191">
        <v>23</v>
      </c>
      <c r="D26" s="296" t="s">
        <v>133</v>
      </c>
      <c r="E26" s="198">
        <v>16136</v>
      </c>
      <c r="F26" s="193" t="s">
        <v>98</v>
      </c>
      <c r="G26" s="197" t="s">
        <v>107</v>
      </c>
      <c r="H26" s="222" t="s">
        <v>86</v>
      </c>
      <c r="I26" s="210"/>
      <c r="J26" s="212"/>
      <c r="K26" s="214"/>
      <c r="L26" s="83" t="s">
        <v>87</v>
      </c>
      <c r="M26" s="18"/>
      <c r="N26" s="17"/>
    </row>
    <row r="27" spans="2:14" ht="15.75" customHeight="1">
      <c r="B27" s="182">
        <v>24</v>
      </c>
      <c r="C27" s="191">
        <v>24</v>
      </c>
      <c r="D27" s="275" t="s">
        <v>134</v>
      </c>
      <c r="E27" s="192">
        <v>62130</v>
      </c>
      <c r="F27" s="193" t="s">
        <v>85</v>
      </c>
      <c r="G27" s="194" t="s">
        <v>108</v>
      </c>
      <c r="H27" s="222" t="s">
        <v>86</v>
      </c>
      <c r="I27" s="210" t="s">
        <v>87</v>
      </c>
      <c r="J27" s="211" t="s">
        <v>87</v>
      </c>
      <c r="K27" s="82"/>
      <c r="L27" s="82"/>
      <c r="M27" s="184" t="s">
        <v>87</v>
      </c>
      <c r="N27" s="17"/>
    </row>
    <row r="28" spans="2:14" ht="15.75" customHeight="1">
      <c r="B28" s="182">
        <v>25</v>
      </c>
      <c r="C28" s="191">
        <v>25</v>
      </c>
      <c r="D28" s="293" t="s">
        <v>135</v>
      </c>
      <c r="E28" s="192">
        <v>62076</v>
      </c>
      <c r="F28" s="195" t="s">
        <v>85</v>
      </c>
      <c r="G28" s="194" t="s">
        <v>109</v>
      </c>
      <c r="H28" s="220" t="s">
        <v>86</v>
      </c>
      <c r="I28" s="84" t="s">
        <v>87</v>
      </c>
      <c r="J28" s="211" t="s">
        <v>87</v>
      </c>
      <c r="K28" s="214"/>
      <c r="L28" s="82"/>
      <c r="M28" s="184" t="s">
        <v>87</v>
      </c>
      <c r="N28" s="17"/>
    </row>
    <row r="29" spans="2:14" ht="15.75" customHeight="1">
      <c r="B29" s="182">
        <v>26</v>
      </c>
      <c r="C29" s="206">
        <v>26</v>
      </c>
      <c r="D29" s="322" t="s">
        <v>136</v>
      </c>
      <c r="E29" s="218">
        <v>92147</v>
      </c>
      <c r="F29" s="208" t="s">
        <v>85</v>
      </c>
      <c r="G29" s="207" t="s">
        <v>110</v>
      </c>
      <c r="H29" s="270" t="s">
        <v>86</v>
      </c>
      <c r="I29" s="131"/>
      <c r="J29" s="215" t="s">
        <v>87</v>
      </c>
      <c r="K29" s="219"/>
      <c r="L29" s="85"/>
      <c r="M29" s="104" t="s">
        <v>87</v>
      </c>
      <c r="N29" s="17"/>
    </row>
    <row r="30" spans="2:14" ht="15.75" customHeight="1">
      <c r="B30" s="182">
        <v>27</v>
      </c>
      <c r="C30" s="191">
        <v>27</v>
      </c>
      <c r="D30" s="293" t="s">
        <v>137</v>
      </c>
      <c r="E30" s="192">
        <v>68049</v>
      </c>
      <c r="F30" s="193" t="s">
        <v>85</v>
      </c>
      <c r="G30" s="194" t="s">
        <v>112</v>
      </c>
      <c r="H30" s="222" t="s">
        <v>86</v>
      </c>
      <c r="I30" s="81"/>
      <c r="J30" s="211" t="s">
        <v>87</v>
      </c>
      <c r="K30" s="214"/>
      <c r="L30" s="82"/>
      <c r="M30" s="184" t="s">
        <v>87</v>
      </c>
      <c r="N30" s="17"/>
    </row>
    <row r="31" spans="2:14" ht="15.75" customHeight="1">
      <c r="B31" s="182">
        <v>28</v>
      </c>
      <c r="C31" s="191">
        <v>28</v>
      </c>
      <c r="D31" s="275" t="s">
        <v>138</v>
      </c>
      <c r="E31" s="192">
        <v>90968</v>
      </c>
      <c r="F31" s="193" t="s">
        <v>113</v>
      </c>
      <c r="G31" s="194" t="s">
        <v>114</v>
      </c>
      <c r="H31" s="222" t="s">
        <v>86</v>
      </c>
      <c r="I31" s="210"/>
      <c r="J31" s="212" t="s">
        <v>87</v>
      </c>
      <c r="K31" s="212"/>
      <c r="L31" s="83"/>
      <c r="M31" s="183"/>
      <c r="N31" s="17"/>
    </row>
    <row r="32" spans="2:14" ht="15.75" customHeight="1">
      <c r="B32" s="182">
        <v>29</v>
      </c>
      <c r="C32" s="191">
        <v>29</v>
      </c>
      <c r="D32" s="275" t="s">
        <v>139</v>
      </c>
      <c r="E32" s="192">
        <v>78997</v>
      </c>
      <c r="F32" s="195" t="s">
        <v>113</v>
      </c>
      <c r="G32" s="194" t="s">
        <v>115</v>
      </c>
      <c r="H32" s="220" t="s">
        <v>86</v>
      </c>
      <c r="I32" s="210"/>
      <c r="J32" s="212" t="s">
        <v>87</v>
      </c>
      <c r="K32" s="83"/>
      <c r="L32" s="83"/>
      <c r="M32" s="183"/>
      <c r="N32" s="17"/>
    </row>
    <row r="33" spans="1:14" ht="15.75" customHeight="1" thickBot="1">
      <c r="B33" s="405">
        <v>30</v>
      </c>
      <c r="C33" s="335"/>
      <c r="D33" s="339"/>
      <c r="E33" s="406"/>
      <c r="F33" s="356"/>
      <c r="G33" s="357"/>
      <c r="H33" s="358"/>
      <c r="I33" s="407"/>
      <c r="J33" s="408"/>
      <c r="K33" s="409"/>
      <c r="L33" s="408"/>
      <c r="M33" s="410"/>
      <c r="N33" s="17"/>
    </row>
    <row r="34" spans="1:14" ht="15.75" customHeight="1">
      <c r="B34" s="324"/>
      <c r="C34" s="331"/>
      <c r="D34" s="328"/>
      <c r="E34" s="332"/>
      <c r="F34" s="345"/>
      <c r="G34" s="355"/>
      <c r="H34" s="345"/>
      <c r="I34" s="389"/>
      <c r="J34" s="389"/>
      <c r="K34" s="20"/>
      <c r="L34" s="389"/>
      <c r="M34" s="389"/>
      <c r="N34" s="17"/>
    </row>
    <row r="35" spans="1:14" ht="15.75" customHeight="1">
      <c r="B35" s="324"/>
      <c r="C35" s="331"/>
      <c r="D35" s="390"/>
      <c r="E35" s="329"/>
      <c r="F35" s="345"/>
      <c r="G35" s="355"/>
      <c r="H35" s="330"/>
      <c r="I35" s="331"/>
      <c r="J35" s="331"/>
      <c r="K35" s="391"/>
      <c r="L35" s="331"/>
      <c r="M35" s="331"/>
      <c r="N35" s="23"/>
    </row>
    <row r="36" spans="1:14" ht="15.6">
      <c r="B36" s="324"/>
      <c r="C36" s="392"/>
      <c r="D36" s="384"/>
      <c r="E36" s="385"/>
      <c r="F36" s="330"/>
      <c r="G36" s="346"/>
      <c r="H36" s="330"/>
      <c r="I36" s="393"/>
      <c r="J36" s="324"/>
      <c r="K36" s="324"/>
      <c r="L36" s="324"/>
      <c r="M36" s="324"/>
      <c r="N36" s="24"/>
    </row>
    <row r="37" spans="1:14" ht="14.4" customHeight="1">
      <c r="B37" s="324"/>
      <c r="C37" s="394"/>
      <c r="D37" s="367"/>
      <c r="E37" s="395"/>
      <c r="F37" s="367"/>
      <c r="G37" s="367"/>
      <c r="H37" s="367"/>
      <c r="I37" s="390"/>
      <c r="J37" s="367"/>
      <c r="K37" s="367"/>
      <c r="L37" s="367"/>
      <c r="M37" s="367"/>
    </row>
    <row r="38" spans="1:14" ht="18">
      <c r="B38" s="324"/>
      <c r="C38" s="394"/>
      <c r="D38" s="367"/>
      <c r="E38" s="395"/>
      <c r="F38" s="367"/>
      <c r="G38" s="367"/>
      <c r="H38" s="367"/>
      <c r="I38" s="390"/>
      <c r="J38" s="367"/>
      <c r="K38" s="367"/>
      <c r="L38" s="367"/>
      <c r="M38" s="367"/>
    </row>
    <row r="39" spans="1:14" ht="15.6">
      <c r="A39" s="8"/>
      <c r="B39" s="324"/>
      <c r="C39" s="396"/>
      <c r="D39" s="393"/>
      <c r="E39" s="396"/>
      <c r="F39" s="395"/>
      <c r="G39" s="390"/>
      <c r="H39" s="367"/>
      <c r="I39" s="397"/>
      <c r="J39" s="362"/>
      <c r="K39" s="398"/>
      <c r="L39" s="398"/>
      <c r="M39" s="398"/>
      <c r="N39" s="26"/>
    </row>
    <row r="40" spans="1:14" ht="15.6">
      <c r="A40" s="74"/>
      <c r="B40" s="324"/>
      <c r="C40" s="390"/>
      <c r="D40" s="399"/>
      <c r="E40" s="355"/>
      <c r="F40" s="395"/>
      <c r="G40" s="398"/>
      <c r="H40" s="398"/>
      <c r="I40" s="398"/>
      <c r="J40" s="367"/>
      <c r="K40" s="398"/>
      <c r="L40" s="398"/>
      <c r="M40" s="398"/>
      <c r="N40" s="26"/>
    </row>
    <row r="41" spans="1:14" ht="15.6">
      <c r="A41" s="3"/>
      <c r="B41" s="324"/>
      <c r="C41" s="362"/>
      <c r="D41" s="400"/>
      <c r="E41" s="362"/>
      <c r="F41" s="395"/>
      <c r="G41" s="390"/>
      <c r="H41" s="367"/>
      <c r="I41" s="398"/>
      <c r="J41" s="390"/>
      <c r="K41" s="398"/>
      <c r="L41" s="398"/>
      <c r="M41" s="398"/>
      <c r="N41" s="26"/>
    </row>
    <row r="42" spans="1:14" ht="15.6">
      <c r="A42" s="27"/>
      <c r="B42" s="324"/>
      <c r="C42" s="401"/>
      <c r="D42" s="402"/>
      <c r="E42" s="403"/>
      <c r="F42" s="395"/>
      <c r="G42" s="398"/>
      <c r="H42" s="355"/>
      <c r="I42" s="398"/>
      <c r="J42" s="345"/>
      <c r="K42" s="398"/>
      <c r="L42" s="398"/>
      <c r="M42" s="398"/>
      <c r="N42" s="26"/>
    </row>
    <row r="43" spans="1:14" ht="15.6">
      <c r="A43" s="8"/>
      <c r="B43" s="324"/>
      <c r="C43" s="396"/>
      <c r="D43" s="393"/>
      <c r="E43" s="396"/>
      <c r="F43" s="395"/>
      <c r="G43" s="362"/>
      <c r="H43" s="367"/>
      <c r="I43" s="398"/>
      <c r="J43" s="390"/>
      <c r="K43" s="398"/>
      <c r="L43" s="398"/>
      <c r="M43" s="398"/>
      <c r="N43" s="26"/>
    </row>
    <row r="44" spans="1:14" ht="18">
      <c r="B44" s="324"/>
      <c r="C44" s="394"/>
      <c r="D44" s="362"/>
      <c r="E44" s="329"/>
      <c r="F44" s="345"/>
      <c r="G44" s="355"/>
      <c r="H44" s="345"/>
      <c r="I44" s="390"/>
      <c r="J44" s="367"/>
      <c r="K44" s="367"/>
      <c r="L44" s="367"/>
      <c r="M44" s="367"/>
    </row>
    <row r="45" spans="1:14" ht="18">
      <c r="B45" s="324"/>
      <c r="C45" s="394"/>
      <c r="D45" s="328"/>
      <c r="E45" s="329"/>
      <c r="F45" s="345"/>
      <c r="G45" s="355"/>
      <c r="H45" s="345"/>
      <c r="I45" s="390"/>
      <c r="J45" s="367"/>
      <c r="K45" s="367"/>
      <c r="L45" s="367"/>
      <c r="M45" s="367"/>
    </row>
    <row r="46" spans="1:14" ht="15.6">
      <c r="B46" s="324"/>
      <c r="C46" s="401"/>
      <c r="D46" s="367"/>
      <c r="E46" s="395"/>
      <c r="F46" s="395"/>
      <c r="G46" s="367"/>
      <c r="H46" s="367"/>
      <c r="I46" s="404"/>
      <c r="J46" s="367"/>
      <c r="K46" s="362"/>
      <c r="L46" s="362"/>
      <c r="M46" s="362"/>
      <c r="N46" s="3"/>
    </row>
    <row r="47" spans="1:14" ht="15.6">
      <c r="B47" s="324"/>
      <c r="C47" s="396"/>
      <c r="D47" s="367"/>
      <c r="E47" s="395"/>
      <c r="F47" s="395"/>
      <c r="G47" s="367"/>
      <c r="H47" s="367"/>
      <c r="I47" s="367"/>
      <c r="J47" s="367"/>
      <c r="K47" s="367"/>
      <c r="L47" s="367"/>
      <c r="M47" s="367"/>
    </row>
    <row r="48" spans="1:14" ht="15.6">
      <c r="B48" s="324"/>
      <c r="C48" s="355"/>
      <c r="D48" s="367"/>
      <c r="E48" s="395"/>
      <c r="F48" s="395"/>
      <c r="G48" s="367"/>
      <c r="H48" s="367"/>
      <c r="I48" s="367"/>
      <c r="J48" s="367"/>
      <c r="K48" s="367"/>
      <c r="L48" s="367"/>
      <c r="M48" s="367"/>
    </row>
    <row r="49" spans="2:13" ht="15.6">
      <c r="B49" s="324"/>
      <c r="C49" s="368"/>
      <c r="D49" s="367"/>
      <c r="E49" s="395"/>
      <c r="F49" s="395"/>
      <c r="G49" s="367"/>
      <c r="H49" s="367"/>
      <c r="I49" s="367"/>
      <c r="J49" s="367"/>
      <c r="K49" s="367"/>
      <c r="L49" s="367"/>
      <c r="M49" s="367"/>
    </row>
    <row r="50" spans="2:13" ht="15.6">
      <c r="B50" s="324"/>
      <c r="C50" s="368"/>
      <c r="D50" s="367"/>
      <c r="E50" s="395"/>
      <c r="F50" s="395"/>
      <c r="G50" s="367"/>
      <c r="H50" s="367"/>
      <c r="I50" s="367"/>
      <c r="J50" s="367"/>
      <c r="K50" s="367"/>
      <c r="L50" s="367"/>
      <c r="M50" s="367"/>
    </row>
    <row r="51" spans="2:13" ht="15.6">
      <c r="B51" s="324"/>
      <c r="C51" s="368"/>
      <c r="D51" s="367"/>
      <c r="E51" s="395"/>
      <c r="F51" s="395"/>
      <c r="G51" s="367"/>
      <c r="H51" s="367"/>
      <c r="I51" s="367"/>
      <c r="J51" s="367"/>
      <c r="K51" s="367"/>
      <c r="L51" s="367"/>
      <c r="M51" s="367"/>
    </row>
    <row r="52" spans="2:13" ht="15.6">
      <c r="B52" s="324"/>
      <c r="C52" s="368"/>
      <c r="D52" s="367"/>
      <c r="E52" s="395"/>
      <c r="F52" s="395"/>
      <c r="G52" s="367"/>
      <c r="H52" s="367"/>
      <c r="I52" s="367"/>
      <c r="J52" s="367"/>
      <c r="K52" s="367"/>
      <c r="L52" s="367"/>
      <c r="M52" s="367"/>
    </row>
    <row r="53" spans="2:13" ht="15.6">
      <c r="B53" s="324"/>
      <c r="C53" s="368"/>
      <c r="D53" s="367"/>
      <c r="E53" s="395"/>
      <c r="F53" s="395"/>
      <c r="G53" s="367"/>
      <c r="H53" s="367"/>
      <c r="I53" s="367"/>
      <c r="J53" s="367"/>
      <c r="K53" s="367"/>
      <c r="L53" s="367"/>
      <c r="M53" s="367"/>
    </row>
    <row r="54" spans="2:13" ht="15.6">
      <c r="B54" s="324"/>
      <c r="C54" s="368"/>
      <c r="D54" s="367"/>
      <c r="E54" s="395"/>
      <c r="F54" s="395"/>
      <c r="G54" s="367"/>
      <c r="H54" s="367"/>
      <c r="I54" s="367"/>
      <c r="J54" s="367"/>
      <c r="K54" s="367"/>
      <c r="L54" s="367"/>
      <c r="M54" s="367"/>
    </row>
    <row r="55" spans="2:13" ht="15.6">
      <c r="B55" s="324"/>
      <c r="C55" s="368"/>
      <c r="D55" s="367"/>
      <c r="E55" s="395"/>
      <c r="F55" s="395"/>
      <c r="G55" s="367"/>
      <c r="H55" s="367"/>
      <c r="I55" s="367"/>
      <c r="J55" s="367"/>
      <c r="K55" s="367"/>
      <c r="L55" s="367"/>
      <c r="M55" s="367"/>
    </row>
    <row r="56" spans="2:13" ht="15.6">
      <c r="B56" s="324"/>
      <c r="C56" s="368"/>
      <c r="D56" s="367"/>
      <c r="E56" s="395"/>
      <c r="F56" s="395"/>
      <c r="G56" s="367"/>
      <c r="H56" s="367"/>
      <c r="I56" s="367"/>
      <c r="J56" s="367"/>
      <c r="K56" s="367"/>
      <c r="L56" s="367"/>
      <c r="M56" s="367"/>
    </row>
    <row r="57" spans="2:13" ht="15.6">
      <c r="B57" s="324"/>
      <c r="C57" s="368"/>
      <c r="D57" s="367"/>
      <c r="E57" s="395"/>
      <c r="F57" s="395"/>
      <c r="G57" s="367"/>
      <c r="H57" s="367"/>
      <c r="I57" s="367"/>
      <c r="J57" s="367"/>
      <c r="K57" s="367"/>
      <c r="L57" s="367"/>
      <c r="M57" s="367"/>
    </row>
    <row r="58" spans="2:13" ht="15.6">
      <c r="B58" s="324"/>
      <c r="C58" s="368"/>
      <c r="D58" s="367"/>
      <c r="E58" s="395"/>
      <c r="F58" s="395"/>
      <c r="G58" s="367"/>
      <c r="H58" s="367"/>
      <c r="I58" s="367"/>
      <c r="J58" s="367"/>
      <c r="K58" s="367"/>
      <c r="L58" s="367"/>
      <c r="M58" s="367"/>
    </row>
    <row r="59" spans="2:13" ht="15.6">
      <c r="B59" s="324"/>
      <c r="C59" s="368"/>
      <c r="D59" s="367"/>
      <c r="E59" s="395"/>
      <c r="F59" s="395"/>
      <c r="G59" s="367"/>
      <c r="H59" s="367"/>
      <c r="I59" s="367"/>
      <c r="J59" s="367"/>
      <c r="K59" s="367"/>
      <c r="L59" s="367"/>
      <c r="M59" s="367"/>
    </row>
    <row r="60" spans="2:13" ht="15.6">
      <c r="B60" s="324"/>
      <c r="C60" s="368"/>
      <c r="D60" s="367"/>
      <c r="E60" s="395"/>
      <c r="F60" s="395"/>
      <c r="G60" s="367"/>
      <c r="H60" s="367"/>
      <c r="I60" s="367"/>
      <c r="J60" s="367"/>
      <c r="K60" s="367"/>
      <c r="L60" s="367"/>
      <c r="M60" s="367"/>
    </row>
    <row r="61" spans="2:13" ht="15.6">
      <c r="B61" s="324"/>
      <c r="C61" s="368"/>
      <c r="D61" s="367"/>
      <c r="E61" s="395"/>
      <c r="F61" s="395"/>
      <c r="G61" s="367"/>
      <c r="H61" s="367"/>
      <c r="I61" s="367"/>
      <c r="J61" s="367"/>
      <c r="K61" s="367"/>
      <c r="L61" s="367"/>
      <c r="M61" s="367"/>
    </row>
    <row r="62" spans="2:13" ht="15.6">
      <c r="B62" s="324"/>
      <c r="C62" s="368"/>
      <c r="D62" s="367"/>
      <c r="E62" s="395"/>
      <c r="F62" s="395"/>
      <c r="G62" s="367"/>
      <c r="H62" s="367"/>
      <c r="I62" s="367"/>
      <c r="J62" s="367"/>
      <c r="K62" s="367"/>
      <c r="L62" s="367"/>
      <c r="M62" s="367"/>
    </row>
    <row r="63" spans="2:13" ht="15.6">
      <c r="B63" s="324"/>
      <c r="C63" s="368"/>
      <c r="D63" s="367"/>
      <c r="E63" s="395"/>
      <c r="F63" s="395"/>
      <c r="G63" s="367"/>
      <c r="H63" s="367"/>
      <c r="I63" s="367"/>
      <c r="J63" s="367"/>
      <c r="K63" s="367"/>
      <c r="L63" s="367"/>
      <c r="M63" s="367"/>
    </row>
  </sheetData>
  <autoFilter ref="C8:M8">
    <sortState ref="C9:M54">
      <sortCondition ref="C8"/>
    </sortState>
  </autoFilter>
  <sortState ref="C9:M40">
    <sortCondition ref="C9:C40"/>
  </sortState>
  <mergeCells count="5">
    <mergeCell ref="B1:M1"/>
    <mergeCell ref="B4:M4"/>
    <mergeCell ref="B6:M6"/>
    <mergeCell ref="B3:M3"/>
    <mergeCell ref="B2:M2"/>
  </mergeCells>
  <printOptions horizontalCentered="1" verticalCentered="1"/>
  <pageMargins left="0" right="0" top="0" bottom="0.25" header="0" footer="0"/>
  <pageSetup paperSize="9" scale="95" orientation="portrait" copies="3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FFC000"/>
    <pageSetUpPr fitToPage="1"/>
  </sheetPr>
  <dimension ref="A1:IU136"/>
  <sheetViews>
    <sheetView workbookViewId="0">
      <selection activeCell="D39" sqref="D39"/>
    </sheetView>
  </sheetViews>
  <sheetFormatPr defaultRowHeight="13.2"/>
  <cols>
    <col min="1" max="1" width="3" style="1" customWidth="1"/>
    <col min="2" max="2" width="7.6640625" style="2" customWidth="1"/>
    <col min="3" max="3" width="4.88671875" style="4" customWidth="1"/>
    <col min="4" max="4" width="26.6640625" style="2" customWidth="1"/>
    <col min="5" max="5" width="7.6640625" style="2" customWidth="1"/>
    <col min="6" max="6" width="10" style="2" customWidth="1"/>
    <col min="7" max="7" width="11" style="2" customWidth="1"/>
    <col min="8" max="8" width="4.5546875" style="2" customWidth="1"/>
    <col min="9" max="9" width="10.21875" style="2" bestFit="1" customWidth="1"/>
    <col min="10" max="13" width="6.33203125" style="2" customWidth="1"/>
    <col min="14" max="14" width="7.6640625" style="2" customWidth="1"/>
    <col min="15" max="15" width="9.33203125" style="2" customWidth="1"/>
    <col min="16" max="255" width="9.33203125" style="1" customWidth="1"/>
  </cols>
  <sheetData>
    <row r="1" spans="1:15" ht="13.95" customHeight="1">
      <c r="A1" s="146"/>
      <c r="B1" s="157"/>
      <c r="C1" s="157"/>
      <c r="D1" s="499" t="s">
        <v>11</v>
      </c>
      <c r="E1" s="499"/>
      <c r="F1" s="499"/>
      <c r="G1" s="499"/>
      <c r="H1" s="499"/>
      <c r="I1" s="499"/>
      <c r="J1" s="499"/>
      <c r="K1" s="499"/>
      <c r="L1" s="504" t="s">
        <v>81</v>
      </c>
      <c r="M1" s="504"/>
      <c r="N1" s="504"/>
      <c r="O1" s="28"/>
    </row>
    <row r="2" spans="1:15" ht="13.95" customHeight="1">
      <c r="A2" s="146"/>
      <c r="B2" s="158"/>
      <c r="C2" s="158"/>
      <c r="D2" s="502" t="s">
        <v>12</v>
      </c>
      <c r="E2" s="502"/>
      <c r="F2" s="502"/>
      <c r="G2" s="502"/>
      <c r="H2" s="502"/>
      <c r="I2" s="502"/>
      <c r="J2" s="502"/>
      <c r="K2" s="502"/>
      <c r="L2" s="504"/>
      <c r="M2" s="504"/>
      <c r="N2" s="504"/>
      <c r="O2" s="29"/>
    </row>
    <row r="3" spans="1:15" ht="18" customHeight="1">
      <c r="A3" s="146"/>
      <c r="B3" s="154"/>
      <c r="C3" s="154"/>
      <c r="D3" s="506" t="s">
        <v>79</v>
      </c>
      <c r="E3" s="506"/>
      <c r="F3" s="506"/>
      <c r="G3" s="506"/>
      <c r="H3" s="506"/>
      <c r="I3" s="506"/>
      <c r="J3" s="506"/>
      <c r="K3" s="506"/>
      <c r="L3" s="154"/>
      <c r="M3" s="152"/>
      <c r="N3" s="152"/>
      <c r="O3" s="31"/>
    </row>
    <row r="4" spans="1:15" ht="13.95" customHeight="1">
      <c r="A4" s="146"/>
      <c r="B4" s="151"/>
      <c r="C4" s="151"/>
      <c r="D4" s="500" t="s">
        <v>82</v>
      </c>
      <c r="E4" s="500"/>
      <c r="F4" s="500"/>
      <c r="G4" s="500"/>
      <c r="H4" s="500"/>
      <c r="I4" s="500"/>
      <c r="J4" s="500"/>
      <c r="K4" s="500"/>
      <c r="L4" s="507" t="s">
        <v>61</v>
      </c>
      <c r="M4" s="507"/>
      <c r="N4" s="507"/>
      <c r="O4" s="74"/>
    </row>
    <row r="5" spans="1:15" ht="13.95" customHeight="1">
      <c r="A5" s="146"/>
      <c r="B5" s="156"/>
      <c r="C5" s="156"/>
      <c r="D5" s="156"/>
      <c r="E5" s="156"/>
      <c r="F5" s="156"/>
      <c r="G5" s="156"/>
      <c r="H5" s="156"/>
      <c r="I5" s="156"/>
      <c r="J5" s="156"/>
      <c r="K5" s="504" t="s">
        <v>83</v>
      </c>
      <c r="L5" s="504"/>
      <c r="M5" s="504"/>
      <c r="N5" s="504"/>
      <c r="O5" s="74"/>
    </row>
    <row r="6" spans="1:15" ht="13.95" customHeight="1">
      <c r="A6" s="146"/>
      <c r="B6" s="155"/>
      <c r="C6" s="155"/>
      <c r="D6" s="499" t="s">
        <v>26</v>
      </c>
      <c r="E6" s="499"/>
      <c r="F6" s="499"/>
      <c r="G6" s="499"/>
      <c r="H6" s="499"/>
      <c r="I6" s="499"/>
      <c r="J6" s="499"/>
      <c r="K6" s="504" t="s">
        <v>62</v>
      </c>
      <c r="L6" s="504"/>
      <c r="M6" s="504"/>
      <c r="N6" s="504"/>
      <c r="O6" s="74"/>
    </row>
    <row r="7" spans="1:15" ht="15" customHeight="1">
      <c r="A7" s="146"/>
      <c r="B7" s="153"/>
      <c r="C7" s="153"/>
      <c r="D7" s="505" t="s">
        <v>27</v>
      </c>
      <c r="E7" s="505"/>
      <c r="F7" s="505"/>
      <c r="G7" s="505"/>
      <c r="H7" s="505"/>
      <c r="I7" s="505"/>
      <c r="J7" s="505"/>
      <c r="K7" s="505"/>
      <c r="L7" s="153"/>
      <c r="M7" s="153"/>
      <c r="N7" s="152"/>
      <c r="O7" s="31"/>
    </row>
    <row r="8" spans="1:15" ht="13.95" customHeight="1">
      <c r="A8" s="146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0"/>
    </row>
    <row r="9" spans="1:15" ht="22.2" customHeight="1">
      <c r="A9" s="146"/>
      <c r="B9" s="503" t="s">
        <v>28</v>
      </c>
      <c r="C9" s="503"/>
      <c r="D9" s="503"/>
      <c r="E9" s="503"/>
      <c r="F9" s="503"/>
      <c r="G9" s="503"/>
      <c r="H9" s="503"/>
      <c r="I9" s="503"/>
      <c r="J9" s="503"/>
      <c r="K9" s="503"/>
      <c r="L9" s="503"/>
      <c r="M9" s="503"/>
      <c r="N9" s="503"/>
      <c r="O9" s="10"/>
    </row>
    <row r="10" spans="1:15" ht="13.95" customHeight="1" thickBot="1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10"/>
    </row>
    <row r="11" spans="1:15" ht="30" customHeight="1" thickBot="1">
      <c r="B11" s="56" t="s">
        <v>29</v>
      </c>
      <c r="C11" s="35" t="s">
        <v>15</v>
      </c>
      <c r="D11" s="175" t="s">
        <v>16</v>
      </c>
      <c r="E11" s="176" t="s">
        <v>17</v>
      </c>
      <c r="F11" s="176" t="s">
        <v>18</v>
      </c>
      <c r="G11" s="177" t="s">
        <v>19</v>
      </c>
      <c r="H11" s="36" t="s">
        <v>20</v>
      </c>
      <c r="I11" s="37" t="s">
        <v>30</v>
      </c>
      <c r="J11" s="38" t="s">
        <v>31</v>
      </c>
      <c r="K11" s="39" t="s">
        <v>32</v>
      </c>
      <c r="L11" s="37" t="s">
        <v>33</v>
      </c>
      <c r="M11" s="37" t="s">
        <v>34</v>
      </c>
      <c r="N11" s="40" t="s">
        <v>35</v>
      </c>
    </row>
    <row r="12" spans="1:15" ht="15.9" customHeight="1">
      <c r="B12" s="42">
        <f t="shared" ref="B12:B27" si="0">RANK(N12,N$12:N$37)</f>
        <v>1</v>
      </c>
      <c r="C12" s="191">
        <v>19</v>
      </c>
      <c r="D12" s="194" t="s">
        <v>129</v>
      </c>
      <c r="E12" s="192">
        <v>195519</v>
      </c>
      <c r="F12" s="193" t="s">
        <v>85</v>
      </c>
      <c r="G12" s="194" t="s">
        <v>103</v>
      </c>
      <c r="H12" s="222" t="s">
        <v>86</v>
      </c>
      <c r="I12" s="286">
        <v>170</v>
      </c>
      <c r="J12" s="287">
        <v>180</v>
      </c>
      <c r="K12" s="288">
        <v>155</v>
      </c>
      <c r="L12" s="286"/>
      <c r="M12" s="288"/>
      <c r="N12" s="41">
        <f t="shared" ref="N12:N27" si="1">SUM(I12:K12)</f>
        <v>505</v>
      </c>
    </row>
    <row r="13" spans="1:15" ht="15.9" customHeight="1">
      <c r="B13" s="42">
        <f t="shared" si="0"/>
        <v>2</v>
      </c>
      <c r="C13" s="191">
        <v>22</v>
      </c>
      <c r="D13" s="193" t="s">
        <v>132</v>
      </c>
      <c r="E13" s="192">
        <v>16180</v>
      </c>
      <c r="F13" s="193" t="s">
        <v>98</v>
      </c>
      <c r="G13" s="193" t="s">
        <v>106</v>
      </c>
      <c r="H13" s="193" t="s">
        <v>86</v>
      </c>
      <c r="I13" s="45">
        <v>140</v>
      </c>
      <c r="J13" s="187">
        <v>180</v>
      </c>
      <c r="K13" s="46">
        <v>180</v>
      </c>
      <c r="L13" s="45"/>
      <c r="M13" s="183"/>
      <c r="N13" s="42">
        <f t="shared" si="1"/>
        <v>500</v>
      </c>
    </row>
    <row r="14" spans="1:15" ht="15.9" customHeight="1">
      <c r="B14" s="42">
        <f t="shared" si="0"/>
        <v>3</v>
      </c>
      <c r="C14" s="191">
        <v>21</v>
      </c>
      <c r="D14" s="193" t="s">
        <v>131</v>
      </c>
      <c r="E14" s="192">
        <v>16079</v>
      </c>
      <c r="F14" s="195" t="s">
        <v>98</v>
      </c>
      <c r="G14" s="194" t="s">
        <v>105</v>
      </c>
      <c r="H14" s="195" t="s">
        <v>86</v>
      </c>
      <c r="I14" s="45">
        <v>180</v>
      </c>
      <c r="J14" s="187">
        <v>180</v>
      </c>
      <c r="K14" s="46">
        <v>133</v>
      </c>
      <c r="L14" s="45"/>
      <c r="M14" s="183"/>
      <c r="N14" s="42">
        <f t="shared" si="1"/>
        <v>493</v>
      </c>
    </row>
    <row r="15" spans="1:15" ht="15.9" customHeight="1">
      <c r="B15" s="42">
        <f t="shared" si="0"/>
        <v>3</v>
      </c>
      <c r="C15" s="191">
        <v>20</v>
      </c>
      <c r="D15" s="193" t="s">
        <v>130</v>
      </c>
      <c r="E15" s="192">
        <v>195521</v>
      </c>
      <c r="F15" s="193" t="s">
        <v>85</v>
      </c>
      <c r="G15" s="194" t="s">
        <v>145</v>
      </c>
      <c r="H15" s="195" t="s">
        <v>86</v>
      </c>
      <c r="I15" s="45">
        <v>162</v>
      </c>
      <c r="J15" s="187">
        <v>151</v>
      </c>
      <c r="K15" s="46">
        <v>180</v>
      </c>
      <c r="L15" s="48"/>
      <c r="M15" s="49"/>
      <c r="N15" s="42">
        <f t="shared" si="1"/>
        <v>493</v>
      </c>
    </row>
    <row r="16" spans="1:15" ht="15.9" customHeight="1">
      <c r="B16" s="42">
        <f t="shared" si="0"/>
        <v>5</v>
      </c>
      <c r="C16" s="191">
        <v>11</v>
      </c>
      <c r="D16" s="194" t="s">
        <v>126</v>
      </c>
      <c r="E16" s="192">
        <v>80188</v>
      </c>
      <c r="F16" s="195" t="s">
        <v>98</v>
      </c>
      <c r="G16" s="194" t="s">
        <v>100</v>
      </c>
      <c r="H16" s="195" t="s">
        <v>86</v>
      </c>
      <c r="I16" s="188">
        <v>83</v>
      </c>
      <c r="J16" s="47">
        <v>114</v>
      </c>
      <c r="K16" s="289">
        <v>180</v>
      </c>
      <c r="L16" s="188"/>
      <c r="M16" s="189"/>
      <c r="N16" s="42">
        <f t="shared" si="1"/>
        <v>377</v>
      </c>
    </row>
    <row r="17" spans="2:15" ht="15.9" customHeight="1">
      <c r="B17" s="42">
        <f t="shared" si="0"/>
        <v>6</v>
      </c>
      <c r="C17" s="191">
        <v>10</v>
      </c>
      <c r="D17" s="197" t="s">
        <v>125</v>
      </c>
      <c r="E17" s="196">
        <v>15934</v>
      </c>
      <c r="F17" s="195" t="s">
        <v>98</v>
      </c>
      <c r="G17" s="197" t="s">
        <v>99</v>
      </c>
      <c r="H17" s="205" t="s">
        <v>86</v>
      </c>
      <c r="I17" s="188">
        <v>70</v>
      </c>
      <c r="J17" s="47">
        <v>55</v>
      </c>
      <c r="K17" s="289">
        <v>180</v>
      </c>
      <c r="L17" s="188"/>
      <c r="M17" s="189"/>
      <c r="N17" s="42">
        <f t="shared" si="1"/>
        <v>305</v>
      </c>
    </row>
    <row r="18" spans="2:15" ht="15.9" customHeight="1">
      <c r="B18" s="42">
        <f t="shared" si="0"/>
        <v>7</v>
      </c>
      <c r="C18" s="191">
        <v>7</v>
      </c>
      <c r="D18" s="193" t="s">
        <v>122</v>
      </c>
      <c r="E18" s="192">
        <v>62117</v>
      </c>
      <c r="F18" s="195" t="s">
        <v>85</v>
      </c>
      <c r="G18" s="194" t="s">
        <v>94</v>
      </c>
      <c r="H18" s="195" t="s">
        <v>86</v>
      </c>
      <c r="I18" s="45">
        <v>107</v>
      </c>
      <c r="J18" s="187">
        <v>0</v>
      </c>
      <c r="K18" s="46">
        <v>180</v>
      </c>
      <c r="L18" s="48"/>
      <c r="M18" s="49"/>
      <c r="N18" s="42">
        <f t="shared" si="1"/>
        <v>287</v>
      </c>
    </row>
    <row r="19" spans="2:15" ht="15.9" customHeight="1">
      <c r="B19" s="42">
        <f t="shared" si="0"/>
        <v>8</v>
      </c>
      <c r="C19" s="191">
        <v>2</v>
      </c>
      <c r="D19" s="197" t="s">
        <v>117</v>
      </c>
      <c r="E19" s="196">
        <v>62116</v>
      </c>
      <c r="F19" s="195" t="s">
        <v>85</v>
      </c>
      <c r="G19" s="197" t="s">
        <v>89</v>
      </c>
      <c r="H19" s="195" t="s">
        <v>86</v>
      </c>
      <c r="I19" s="45">
        <v>46</v>
      </c>
      <c r="J19" s="187">
        <v>97</v>
      </c>
      <c r="K19" s="183">
        <v>137</v>
      </c>
      <c r="L19" s="45"/>
      <c r="M19" s="183"/>
      <c r="N19" s="42">
        <f t="shared" si="1"/>
        <v>280</v>
      </c>
    </row>
    <row r="20" spans="2:15" ht="15.9" customHeight="1">
      <c r="B20" s="42">
        <f t="shared" si="0"/>
        <v>9</v>
      </c>
      <c r="C20" s="191">
        <v>5</v>
      </c>
      <c r="D20" s="205" t="s">
        <v>120</v>
      </c>
      <c r="E20" s="198">
        <v>62115</v>
      </c>
      <c r="F20" s="193" t="s">
        <v>85</v>
      </c>
      <c r="G20" s="197" t="s">
        <v>92</v>
      </c>
      <c r="H20" s="193" t="s">
        <v>86</v>
      </c>
      <c r="I20" s="45"/>
      <c r="J20" s="187">
        <v>73</v>
      </c>
      <c r="K20" s="183">
        <v>125</v>
      </c>
      <c r="L20" s="45"/>
      <c r="M20" s="183"/>
      <c r="N20" s="42">
        <f t="shared" si="1"/>
        <v>198</v>
      </c>
    </row>
    <row r="21" spans="2:15" ht="15.9" customHeight="1">
      <c r="B21" s="42">
        <f t="shared" si="0"/>
        <v>10</v>
      </c>
      <c r="C21" s="199">
        <v>3</v>
      </c>
      <c r="D21" s="194" t="s">
        <v>118</v>
      </c>
      <c r="E21" s="192">
        <v>6800</v>
      </c>
      <c r="F21" s="193" t="s">
        <v>85</v>
      </c>
      <c r="G21" s="194" t="s">
        <v>90</v>
      </c>
      <c r="H21" s="193" t="s">
        <v>86</v>
      </c>
      <c r="I21" s="43">
        <v>0</v>
      </c>
      <c r="J21" s="44">
        <v>86</v>
      </c>
      <c r="K21" s="186">
        <v>108</v>
      </c>
      <c r="L21" s="43"/>
      <c r="M21" s="186"/>
      <c r="N21" s="42">
        <f t="shared" si="1"/>
        <v>194</v>
      </c>
    </row>
    <row r="22" spans="2:15" ht="15.9" customHeight="1">
      <c r="B22" s="42">
        <f t="shared" si="0"/>
        <v>11</v>
      </c>
      <c r="C22" s="191">
        <v>25</v>
      </c>
      <c r="D22" s="197" t="s">
        <v>135</v>
      </c>
      <c r="E22" s="196">
        <v>62076</v>
      </c>
      <c r="F22" s="195" t="s">
        <v>85</v>
      </c>
      <c r="G22" s="197" t="s">
        <v>109</v>
      </c>
      <c r="H22" s="200" t="s">
        <v>86</v>
      </c>
      <c r="I22" s="45">
        <v>96</v>
      </c>
      <c r="J22" s="187">
        <v>77</v>
      </c>
      <c r="K22" s="183">
        <v>0</v>
      </c>
      <c r="L22" s="45"/>
      <c r="M22" s="183"/>
      <c r="N22" s="42">
        <f t="shared" si="1"/>
        <v>173</v>
      </c>
    </row>
    <row r="23" spans="2:15" ht="15.9" customHeight="1">
      <c r="B23" s="42">
        <f t="shared" si="0"/>
        <v>12</v>
      </c>
      <c r="C23" s="191">
        <v>4</v>
      </c>
      <c r="D23" s="197" t="s">
        <v>119</v>
      </c>
      <c r="E23" s="196">
        <v>67998</v>
      </c>
      <c r="F23" s="193" t="s">
        <v>85</v>
      </c>
      <c r="G23" s="197" t="s">
        <v>91</v>
      </c>
      <c r="H23" s="195" t="s">
        <v>86</v>
      </c>
      <c r="I23" s="45"/>
      <c r="J23" s="187">
        <v>71</v>
      </c>
      <c r="K23" s="183">
        <v>63</v>
      </c>
      <c r="L23" s="48"/>
      <c r="M23" s="49"/>
      <c r="N23" s="42">
        <f t="shared" si="1"/>
        <v>134</v>
      </c>
    </row>
    <row r="24" spans="2:15" ht="15.9" customHeight="1">
      <c r="B24" s="42">
        <f t="shared" si="0"/>
        <v>13</v>
      </c>
      <c r="C24" s="50">
        <v>1</v>
      </c>
      <c r="D24" s="294" t="s">
        <v>116</v>
      </c>
      <c r="E24" s="292">
        <v>68001</v>
      </c>
      <c r="F24" s="293" t="s">
        <v>85</v>
      </c>
      <c r="G24" s="294" t="s">
        <v>88</v>
      </c>
      <c r="H24" s="295" t="s">
        <v>86</v>
      </c>
      <c r="I24" s="43">
        <v>45</v>
      </c>
      <c r="J24" s="44">
        <v>59</v>
      </c>
      <c r="K24" s="186">
        <v>0</v>
      </c>
      <c r="L24" s="43"/>
      <c r="M24" s="186"/>
      <c r="N24" s="42">
        <f t="shared" si="1"/>
        <v>104</v>
      </c>
    </row>
    <row r="25" spans="2:15" ht="15.9" customHeight="1">
      <c r="B25" s="42">
        <f t="shared" si="0"/>
        <v>14</v>
      </c>
      <c r="C25" s="191">
        <v>24</v>
      </c>
      <c r="D25" s="194" t="s">
        <v>134</v>
      </c>
      <c r="E25" s="192">
        <v>62130</v>
      </c>
      <c r="F25" s="193" t="s">
        <v>85</v>
      </c>
      <c r="G25" s="194" t="s">
        <v>108</v>
      </c>
      <c r="H25" s="202" t="s">
        <v>86</v>
      </c>
      <c r="I25" s="45">
        <v>34</v>
      </c>
      <c r="J25" s="187">
        <v>11</v>
      </c>
      <c r="K25" s="183">
        <v>44</v>
      </c>
      <c r="L25" s="45"/>
      <c r="M25" s="183"/>
      <c r="N25" s="42">
        <f t="shared" si="1"/>
        <v>89</v>
      </c>
    </row>
    <row r="26" spans="2:15" ht="15.9" customHeight="1">
      <c r="B26" s="42">
        <f t="shared" si="0"/>
        <v>15</v>
      </c>
      <c r="C26" s="191">
        <v>6</v>
      </c>
      <c r="D26" s="193" t="s">
        <v>121</v>
      </c>
      <c r="E26" s="192">
        <v>62113</v>
      </c>
      <c r="F26" s="195" t="s">
        <v>85</v>
      </c>
      <c r="G26" s="194" t="s">
        <v>93</v>
      </c>
      <c r="H26" s="195" t="s">
        <v>86</v>
      </c>
      <c r="I26" s="45">
        <v>56</v>
      </c>
      <c r="J26" s="187">
        <v>0</v>
      </c>
      <c r="K26" s="183"/>
      <c r="L26" s="45"/>
      <c r="M26" s="183"/>
      <c r="N26" s="42">
        <f t="shared" si="1"/>
        <v>56</v>
      </c>
    </row>
    <row r="27" spans="2:15" ht="15.9" customHeight="1" thickBot="1">
      <c r="B27" s="334">
        <f t="shared" si="0"/>
        <v>16</v>
      </c>
      <c r="C27" s="335"/>
      <c r="D27" s="336"/>
      <c r="E27" s="337"/>
      <c r="F27" s="338"/>
      <c r="G27" s="339"/>
      <c r="H27" s="338"/>
      <c r="I27" s="276"/>
      <c r="J27" s="340"/>
      <c r="K27" s="341"/>
      <c r="L27" s="276"/>
      <c r="M27" s="341"/>
      <c r="N27" s="334">
        <f t="shared" si="1"/>
        <v>0</v>
      </c>
    </row>
    <row r="28" spans="2:15" ht="15.9" customHeight="1">
      <c r="B28" s="326"/>
      <c r="C28" s="327"/>
      <c r="D28" s="328"/>
      <c r="E28" s="329"/>
      <c r="F28" s="330"/>
      <c r="G28" s="328"/>
      <c r="H28" s="330"/>
      <c r="I28" s="324"/>
      <c r="J28" s="324"/>
      <c r="K28" s="324"/>
      <c r="L28" s="324"/>
      <c r="M28" s="324"/>
      <c r="N28" s="326"/>
    </row>
    <row r="29" spans="2:15" ht="20.399999999999999">
      <c r="B29" s="1"/>
      <c r="C29" s="1"/>
      <c r="D29" s="140" t="s">
        <v>1</v>
      </c>
      <c r="E29" s="170"/>
      <c r="F29" s="170"/>
      <c r="G29" s="170"/>
      <c r="H29" s="170"/>
      <c r="I29" s="170"/>
      <c r="J29" s="140" t="s">
        <v>5</v>
      </c>
      <c r="K29" s="170"/>
      <c r="L29" s="170"/>
      <c r="M29" s="170"/>
      <c r="N29" s="324"/>
      <c r="O29" s="326"/>
    </row>
    <row r="30" spans="2:15" ht="15.9" customHeight="1">
      <c r="B30" s="1"/>
      <c r="C30" s="1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324"/>
      <c r="O30" s="326"/>
    </row>
    <row r="31" spans="2:15" ht="15.9" customHeight="1">
      <c r="B31" s="1"/>
      <c r="C31" s="1"/>
      <c r="D31" s="141" t="s">
        <v>148</v>
      </c>
      <c r="E31" s="142"/>
      <c r="F31" s="142"/>
      <c r="G31" s="143"/>
      <c r="H31" s="170"/>
      <c r="I31" s="143"/>
      <c r="J31" s="143" t="s">
        <v>72</v>
      </c>
      <c r="K31" s="170"/>
      <c r="L31" s="170"/>
      <c r="M31" s="143" t="s">
        <v>70</v>
      </c>
      <c r="N31" s="324"/>
      <c r="O31" s="326"/>
    </row>
    <row r="32" spans="2:15" ht="15.9" customHeight="1">
      <c r="B32" s="1"/>
      <c r="C32" s="1"/>
      <c r="D32" s="143" t="s">
        <v>146</v>
      </c>
      <c r="E32" s="170"/>
      <c r="F32" s="170"/>
      <c r="G32" s="143" t="s">
        <v>70</v>
      </c>
      <c r="H32" s="144"/>
      <c r="I32" s="143"/>
      <c r="J32" s="330"/>
      <c r="K32" s="324"/>
      <c r="L32" s="324"/>
      <c r="M32" s="324"/>
      <c r="N32" s="333"/>
      <c r="O32" s="326"/>
    </row>
    <row r="33" spans="2:15" ht="15.6">
      <c r="B33" s="1"/>
      <c r="C33" s="1"/>
      <c r="D33" s="143" t="s">
        <v>147</v>
      </c>
      <c r="E33" s="170"/>
      <c r="F33" s="170"/>
      <c r="G33" s="143" t="s">
        <v>70</v>
      </c>
      <c r="H33" s="170"/>
      <c r="I33" s="143"/>
      <c r="J33" s="330"/>
      <c r="K33" s="324"/>
      <c r="L33" s="324"/>
      <c r="M33" s="324"/>
      <c r="N33" s="333"/>
      <c r="O33" s="326"/>
    </row>
    <row r="34" spans="2:15" ht="15.6">
      <c r="B34" s="326"/>
      <c r="C34" s="331"/>
      <c r="D34" s="328"/>
      <c r="E34" s="332"/>
      <c r="F34" s="330"/>
      <c r="G34" s="328"/>
      <c r="H34" s="330"/>
      <c r="I34" s="324"/>
      <c r="J34" s="324"/>
      <c r="K34" s="324"/>
      <c r="L34" s="333"/>
      <c r="M34" s="333"/>
      <c r="N34" s="326"/>
    </row>
    <row r="36" spans="2:15" ht="15.6">
      <c r="B36" s="326"/>
      <c r="C36" s="331"/>
      <c r="D36" s="328"/>
      <c r="E36" s="332"/>
      <c r="F36" s="330"/>
      <c r="G36" s="328"/>
      <c r="H36" s="330"/>
      <c r="I36" s="324"/>
      <c r="J36" s="324"/>
      <c r="K36" s="324"/>
      <c r="L36" s="333"/>
      <c r="M36" s="333"/>
      <c r="N36" s="326"/>
    </row>
    <row r="40" spans="2:15" ht="15.6">
      <c r="M40" s="333"/>
      <c r="N40" s="326"/>
    </row>
    <row r="41" spans="2:15" ht="15.6">
      <c r="B41" s="326"/>
      <c r="C41" s="331"/>
      <c r="D41" s="328"/>
      <c r="E41" s="332"/>
      <c r="F41" s="330"/>
      <c r="G41" s="328"/>
      <c r="H41" s="330"/>
      <c r="I41" s="324"/>
      <c r="J41" s="324"/>
      <c r="K41" s="324"/>
      <c r="L41" s="333"/>
      <c r="M41" s="333"/>
      <c r="N41" s="326"/>
    </row>
    <row r="42" spans="2:15" ht="15.6">
      <c r="B42" s="326"/>
      <c r="C42" s="331"/>
      <c r="D42" s="328"/>
      <c r="E42" s="332"/>
      <c r="F42" s="330"/>
      <c r="G42" s="328"/>
      <c r="H42" s="330"/>
      <c r="I42" s="324"/>
      <c r="J42" s="324"/>
      <c r="K42" s="324"/>
      <c r="L42" s="333"/>
      <c r="M42" s="333"/>
      <c r="N42" s="326"/>
    </row>
    <row r="49" spans="2:14" ht="15.6">
      <c r="B49" s="326"/>
      <c r="C49" s="331"/>
      <c r="D49" s="328"/>
      <c r="E49" s="332"/>
      <c r="F49" s="330"/>
      <c r="G49" s="328"/>
      <c r="H49" s="330"/>
      <c r="I49" s="324"/>
      <c r="J49" s="324"/>
      <c r="K49" s="324"/>
      <c r="L49" s="333"/>
      <c r="M49" s="333"/>
      <c r="N49" s="326"/>
    </row>
    <row r="50" spans="2:14" ht="15.6">
      <c r="B50" s="326"/>
      <c r="C50" s="331"/>
      <c r="D50" s="328"/>
      <c r="E50" s="332"/>
      <c r="F50" s="330"/>
      <c r="G50" s="328"/>
      <c r="H50" s="330"/>
      <c r="I50" s="324"/>
      <c r="J50" s="324"/>
      <c r="K50" s="324"/>
      <c r="L50" s="333"/>
      <c r="M50" s="333"/>
      <c r="N50" s="326"/>
    </row>
    <row r="51" spans="2:14" ht="15.6">
      <c r="B51" s="326"/>
      <c r="C51" s="331"/>
      <c r="D51" s="328"/>
      <c r="E51" s="332"/>
      <c r="F51" s="330"/>
      <c r="G51" s="328"/>
      <c r="H51" s="330"/>
      <c r="I51" s="324"/>
      <c r="J51" s="324"/>
      <c r="K51" s="324"/>
      <c r="L51" s="333"/>
      <c r="M51" s="333"/>
      <c r="N51" s="326"/>
    </row>
    <row r="52" spans="2:14" ht="15.6">
      <c r="B52" s="326"/>
      <c r="C52" s="331"/>
      <c r="D52" s="328"/>
      <c r="E52" s="332"/>
      <c r="F52" s="330"/>
      <c r="G52" s="328"/>
      <c r="H52" s="330"/>
      <c r="I52" s="324"/>
      <c r="J52" s="324"/>
      <c r="K52" s="324"/>
      <c r="L52" s="333"/>
      <c r="M52" s="333"/>
      <c r="N52" s="326"/>
    </row>
    <row r="53" spans="2:14" ht="15.6">
      <c r="B53" s="326"/>
      <c r="C53" s="331"/>
      <c r="D53" s="328"/>
      <c r="E53" s="332"/>
      <c r="F53" s="330"/>
      <c r="G53" s="328"/>
      <c r="H53" s="330"/>
      <c r="I53" s="324"/>
      <c r="J53" s="324"/>
      <c r="K53" s="324"/>
      <c r="L53" s="333"/>
      <c r="M53" s="333"/>
      <c r="N53" s="326"/>
    </row>
    <row r="54" spans="2:14" ht="15.6">
      <c r="B54" s="326"/>
      <c r="C54" s="331"/>
      <c r="D54" s="328"/>
      <c r="E54" s="332"/>
      <c r="F54" s="330"/>
      <c r="G54" s="328"/>
      <c r="H54" s="330"/>
      <c r="I54" s="324"/>
      <c r="J54" s="324"/>
      <c r="K54" s="324"/>
      <c r="L54" s="333"/>
      <c r="M54" s="333"/>
      <c r="N54" s="326"/>
    </row>
    <row r="55" spans="2:14" ht="15.6">
      <c r="B55" s="326"/>
      <c r="C55" s="331"/>
      <c r="D55" s="328"/>
      <c r="E55" s="332"/>
      <c r="F55" s="330"/>
      <c r="G55" s="328"/>
      <c r="H55" s="330"/>
      <c r="I55" s="324"/>
      <c r="J55" s="324"/>
      <c r="K55" s="324"/>
      <c r="L55" s="333"/>
      <c r="M55" s="333"/>
      <c r="N55" s="326"/>
    </row>
    <row r="56" spans="2:14" ht="15.6">
      <c r="B56" s="326"/>
      <c r="C56" s="331"/>
      <c r="D56" s="328"/>
      <c r="E56" s="332"/>
      <c r="F56" s="330"/>
      <c r="G56" s="328"/>
      <c r="H56" s="330"/>
      <c r="I56" s="324"/>
      <c r="J56" s="324"/>
      <c r="K56" s="324"/>
      <c r="L56" s="333"/>
      <c r="M56" s="333"/>
      <c r="N56" s="326"/>
    </row>
    <row r="57" spans="2:14" ht="15.6">
      <c r="B57" s="326"/>
      <c r="C57" s="331"/>
      <c r="D57" s="328"/>
      <c r="E57" s="332"/>
      <c r="F57" s="330"/>
      <c r="G57" s="328"/>
      <c r="H57" s="330"/>
      <c r="I57" s="324"/>
      <c r="J57" s="324"/>
      <c r="K57" s="324"/>
      <c r="L57" s="333"/>
      <c r="M57" s="333"/>
      <c r="N57" s="326"/>
    </row>
    <row r="58" spans="2:14" ht="15.6">
      <c r="B58" s="326"/>
      <c r="C58" s="331"/>
      <c r="D58" s="328"/>
      <c r="E58" s="332"/>
      <c r="F58" s="330"/>
      <c r="G58" s="328"/>
      <c r="H58" s="330"/>
      <c r="I58" s="324"/>
      <c r="J58" s="324"/>
      <c r="K58" s="324"/>
      <c r="L58" s="333"/>
      <c r="M58" s="333"/>
      <c r="N58" s="326"/>
    </row>
    <row r="59" spans="2:14" ht="15.6">
      <c r="B59" s="326"/>
      <c r="C59" s="331"/>
      <c r="D59" s="328"/>
      <c r="E59" s="332"/>
      <c r="F59" s="330"/>
      <c r="G59" s="328"/>
      <c r="H59" s="330"/>
      <c r="I59" s="324"/>
      <c r="J59" s="324"/>
      <c r="K59" s="324"/>
      <c r="L59" s="333"/>
      <c r="M59" s="333"/>
      <c r="N59" s="326"/>
    </row>
    <row r="60" spans="2:14" ht="15.6">
      <c r="B60" s="326"/>
      <c r="C60" s="331"/>
      <c r="D60" s="328"/>
      <c r="E60" s="332"/>
      <c r="F60" s="330"/>
      <c r="G60" s="328"/>
      <c r="H60" s="330"/>
      <c r="I60" s="324"/>
      <c r="J60" s="324"/>
      <c r="K60" s="324"/>
      <c r="L60" s="333"/>
      <c r="M60" s="333"/>
      <c r="N60" s="326"/>
    </row>
    <row r="61" spans="2:14" ht="15.6">
      <c r="B61" s="326"/>
      <c r="C61" s="331"/>
      <c r="D61" s="328"/>
      <c r="E61" s="332"/>
      <c r="F61" s="330"/>
      <c r="G61" s="328"/>
      <c r="H61" s="330"/>
      <c r="I61" s="324"/>
      <c r="J61" s="324"/>
      <c r="K61" s="324"/>
      <c r="L61" s="333"/>
      <c r="M61" s="333"/>
      <c r="N61" s="326"/>
    </row>
    <row r="62" spans="2:14" ht="15.6">
      <c r="B62" s="326"/>
      <c r="C62" s="331"/>
      <c r="D62" s="328"/>
      <c r="E62" s="332"/>
      <c r="F62" s="330"/>
      <c r="G62" s="328"/>
      <c r="H62" s="330"/>
      <c r="I62" s="324"/>
      <c r="J62" s="324"/>
      <c r="K62" s="324"/>
      <c r="L62" s="333"/>
      <c r="M62" s="333"/>
      <c r="N62" s="326"/>
    </row>
    <row r="63" spans="2:14" ht="15.6">
      <c r="B63" s="326"/>
      <c r="C63" s="331"/>
      <c r="D63" s="328"/>
      <c r="E63" s="332"/>
      <c r="F63" s="330"/>
      <c r="G63" s="328"/>
      <c r="H63" s="330"/>
      <c r="I63" s="324"/>
      <c r="J63" s="324"/>
      <c r="K63" s="324"/>
      <c r="L63" s="333"/>
      <c r="M63" s="333"/>
      <c r="N63" s="326"/>
    </row>
    <row r="64" spans="2:14" ht="15.6">
      <c r="B64" s="326"/>
      <c r="C64" s="331"/>
      <c r="D64" s="328"/>
      <c r="E64" s="332"/>
      <c r="F64" s="330"/>
      <c r="G64" s="328"/>
      <c r="H64" s="330"/>
      <c r="I64" s="324"/>
      <c r="J64" s="324"/>
      <c r="K64" s="324"/>
      <c r="L64" s="333"/>
      <c r="M64" s="333"/>
      <c r="N64" s="326"/>
    </row>
    <row r="65" spans="2:14" ht="15.6">
      <c r="B65" s="326"/>
      <c r="C65" s="331"/>
      <c r="D65" s="328"/>
      <c r="E65" s="332"/>
      <c r="F65" s="330"/>
      <c r="G65" s="328"/>
      <c r="H65" s="330"/>
      <c r="I65" s="324"/>
      <c r="J65" s="324"/>
      <c r="K65" s="324"/>
      <c r="L65" s="333"/>
      <c r="M65" s="333"/>
      <c r="N65" s="326"/>
    </row>
    <row r="66" spans="2:14" ht="15.6">
      <c r="B66" s="326"/>
      <c r="C66" s="331"/>
      <c r="D66" s="328"/>
      <c r="E66" s="332"/>
      <c r="F66" s="330"/>
      <c r="G66" s="328"/>
      <c r="H66" s="330"/>
      <c r="I66" s="324"/>
      <c r="J66" s="324"/>
      <c r="K66" s="324"/>
      <c r="L66" s="333"/>
      <c r="M66" s="333"/>
      <c r="N66" s="326"/>
    </row>
    <row r="67" spans="2:14" ht="15.6">
      <c r="B67" s="326"/>
      <c r="C67" s="331"/>
      <c r="D67" s="328"/>
      <c r="E67" s="332"/>
      <c r="F67" s="330"/>
      <c r="G67" s="328"/>
      <c r="H67" s="330"/>
      <c r="I67" s="324"/>
      <c r="J67" s="324"/>
      <c r="K67" s="324"/>
      <c r="L67" s="333"/>
      <c r="M67" s="333"/>
      <c r="N67" s="326"/>
    </row>
    <row r="68" spans="2:14" ht="15.6">
      <c r="B68" s="326"/>
      <c r="C68" s="331"/>
      <c r="D68" s="328"/>
      <c r="E68" s="332"/>
      <c r="F68" s="330"/>
      <c r="G68" s="328"/>
      <c r="H68" s="330"/>
      <c r="I68" s="324"/>
      <c r="J68" s="324"/>
      <c r="K68" s="324"/>
      <c r="L68" s="333"/>
      <c r="M68" s="333"/>
      <c r="N68" s="326"/>
    </row>
    <row r="69" spans="2:14" ht="15.6">
      <c r="B69" s="326"/>
      <c r="C69" s="331"/>
      <c r="D69" s="328"/>
      <c r="E69" s="332"/>
      <c r="F69" s="330"/>
      <c r="G69" s="328"/>
      <c r="H69" s="330"/>
      <c r="I69" s="324"/>
      <c r="J69" s="324"/>
      <c r="K69" s="324"/>
      <c r="L69" s="333"/>
      <c r="M69" s="333"/>
      <c r="N69" s="326"/>
    </row>
    <row r="70" spans="2:14" ht="15.6">
      <c r="B70" s="326"/>
      <c r="C70" s="331"/>
      <c r="D70" s="328"/>
      <c r="E70" s="332"/>
      <c r="F70" s="330"/>
      <c r="G70" s="328"/>
      <c r="H70" s="330"/>
      <c r="I70" s="324"/>
      <c r="J70" s="324"/>
      <c r="K70" s="324"/>
      <c r="L70" s="333"/>
      <c r="M70" s="333"/>
      <c r="N70" s="326"/>
    </row>
    <row r="71" spans="2:14" ht="15.6">
      <c r="B71" s="326"/>
      <c r="C71" s="331"/>
      <c r="D71" s="328"/>
      <c r="E71" s="332"/>
      <c r="F71" s="330"/>
      <c r="G71" s="328"/>
      <c r="H71" s="330"/>
      <c r="I71" s="324"/>
      <c r="J71" s="324"/>
      <c r="K71" s="324"/>
      <c r="L71" s="333"/>
      <c r="M71" s="333"/>
      <c r="N71" s="326"/>
    </row>
    <row r="72" spans="2:14" ht="15.6">
      <c r="B72" s="326"/>
      <c r="C72" s="331"/>
      <c r="D72" s="328"/>
      <c r="E72" s="332"/>
      <c r="F72" s="330"/>
      <c r="G72" s="328"/>
      <c r="H72" s="330"/>
      <c r="I72" s="324"/>
      <c r="J72" s="324"/>
      <c r="K72" s="324"/>
      <c r="L72" s="333"/>
      <c r="M72" s="333"/>
      <c r="N72" s="326"/>
    </row>
    <row r="73" spans="2:14" ht="15.6">
      <c r="B73" s="326"/>
      <c r="C73" s="331"/>
      <c r="D73" s="328"/>
      <c r="E73" s="332"/>
      <c r="F73" s="330"/>
      <c r="G73" s="328"/>
      <c r="H73" s="330"/>
      <c r="I73" s="324"/>
      <c r="J73" s="324"/>
      <c r="K73" s="324"/>
      <c r="L73" s="333"/>
      <c r="M73" s="333"/>
      <c r="N73" s="326"/>
    </row>
    <row r="74" spans="2:14" ht="15.6">
      <c r="B74" s="326"/>
      <c r="C74" s="331"/>
      <c r="D74" s="328"/>
      <c r="E74" s="332"/>
      <c r="F74" s="330"/>
      <c r="G74" s="328"/>
      <c r="H74" s="330"/>
      <c r="I74" s="324"/>
      <c r="J74" s="324"/>
      <c r="K74" s="324"/>
      <c r="L74" s="333"/>
      <c r="M74" s="333"/>
      <c r="N74" s="326"/>
    </row>
    <row r="75" spans="2:14" ht="15.6">
      <c r="B75" s="326"/>
      <c r="C75" s="331"/>
      <c r="D75" s="328"/>
      <c r="E75" s="332"/>
      <c r="F75" s="330"/>
      <c r="G75" s="328"/>
      <c r="H75" s="330"/>
      <c r="I75" s="324"/>
      <c r="J75" s="324"/>
      <c r="K75" s="324"/>
      <c r="L75" s="333"/>
      <c r="M75" s="333"/>
      <c r="N75" s="326"/>
    </row>
    <row r="76" spans="2:14" ht="15.6">
      <c r="B76" s="326"/>
      <c r="C76" s="331"/>
      <c r="D76" s="328"/>
      <c r="E76" s="332"/>
      <c r="F76" s="330"/>
      <c r="G76" s="328"/>
      <c r="H76" s="330"/>
      <c r="I76" s="324"/>
      <c r="J76" s="324"/>
      <c r="K76" s="324"/>
      <c r="L76" s="333"/>
      <c r="M76" s="333"/>
      <c r="N76" s="326"/>
    </row>
    <row r="77" spans="2:14" ht="15.6">
      <c r="B77" s="326"/>
      <c r="C77" s="331"/>
      <c r="D77" s="328"/>
      <c r="E77" s="332"/>
      <c r="F77" s="330"/>
      <c r="G77" s="328"/>
      <c r="H77" s="330"/>
      <c r="I77" s="324"/>
      <c r="J77" s="324"/>
      <c r="K77" s="324"/>
      <c r="L77" s="333"/>
      <c r="M77" s="333"/>
      <c r="N77" s="326"/>
    </row>
    <row r="78" spans="2:14" ht="15.6">
      <c r="B78" s="326"/>
      <c r="C78" s="331"/>
      <c r="D78" s="328"/>
      <c r="E78" s="332"/>
      <c r="F78" s="330"/>
      <c r="G78" s="328"/>
      <c r="H78" s="330"/>
      <c r="I78" s="324"/>
      <c r="J78" s="324"/>
      <c r="K78" s="324"/>
      <c r="L78" s="333"/>
      <c r="M78" s="333"/>
      <c r="N78" s="326"/>
    </row>
    <row r="79" spans="2:14" ht="15.6">
      <c r="B79" s="326"/>
      <c r="C79" s="331"/>
      <c r="D79" s="328"/>
      <c r="E79" s="332"/>
      <c r="F79" s="330"/>
      <c r="G79" s="328"/>
      <c r="H79" s="330"/>
      <c r="I79" s="324"/>
      <c r="J79" s="324"/>
      <c r="K79" s="324"/>
      <c r="L79" s="333"/>
      <c r="M79" s="333"/>
      <c r="N79" s="326"/>
    </row>
    <row r="80" spans="2:14" ht="15.6">
      <c r="B80" s="326"/>
      <c r="C80" s="331"/>
      <c r="D80" s="328"/>
      <c r="E80" s="332"/>
      <c r="F80" s="330"/>
      <c r="G80" s="328"/>
      <c r="H80" s="330"/>
      <c r="I80" s="324"/>
      <c r="J80" s="324"/>
      <c r="K80" s="324"/>
      <c r="L80" s="333"/>
      <c r="M80" s="333"/>
      <c r="N80" s="326"/>
    </row>
    <row r="81" spans="2:14" ht="15.6">
      <c r="B81" s="326"/>
      <c r="C81" s="331"/>
      <c r="D81" s="328"/>
      <c r="E81" s="332"/>
      <c r="F81" s="330"/>
      <c r="G81" s="328"/>
      <c r="H81" s="330"/>
      <c r="I81" s="324"/>
      <c r="J81" s="324"/>
      <c r="K81" s="324"/>
      <c r="L81" s="333"/>
      <c r="M81" s="333"/>
      <c r="N81" s="326"/>
    </row>
    <row r="82" spans="2:14" ht="15.6">
      <c r="B82" s="326"/>
      <c r="C82" s="331"/>
      <c r="D82" s="328"/>
      <c r="E82" s="332"/>
      <c r="F82" s="330"/>
      <c r="G82" s="328"/>
      <c r="H82" s="330"/>
      <c r="I82" s="324"/>
      <c r="J82" s="324"/>
      <c r="K82" s="324"/>
      <c r="L82" s="333"/>
      <c r="M82" s="333"/>
      <c r="N82" s="326"/>
    </row>
    <row r="83" spans="2:14" ht="15.6">
      <c r="B83" s="326"/>
      <c r="C83" s="331"/>
      <c r="D83" s="328"/>
      <c r="E83" s="332"/>
      <c r="F83" s="330"/>
      <c r="G83" s="328"/>
      <c r="H83" s="330"/>
      <c r="I83" s="324"/>
      <c r="J83" s="324"/>
      <c r="K83" s="324"/>
      <c r="L83" s="333"/>
      <c r="M83" s="333"/>
      <c r="N83" s="326"/>
    </row>
    <row r="84" spans="2:14" ht="15.6">
      <c r="B84" s="326"/>
      <c r="C84" s="331"/>
      <c r="D84" s="328"/>
      <c r="E84" s="332"/>
      <c r="F84" s="330"/>
      <c r="G84" s="328"/>
      <c r="H84" s="330"/>
      <c r="I84" s="324"/>
      <c r="J84" s="324"/>
      <c r="K84" s="324"/>
      <c r="L84" s="333"/>
      <c r="M84" s="333"/>
      <c r="N84" s="326"/>
    </row>
    <row r="85" spans="2:14" ht="15.6">
      <c r="B85" s="326"/>
      <c r="C85" s="331"/>
      <c r="D85" s="328"/>
      <c r="E85" s="332"/>
      <c r="F85" s="330"/>
      <c r="G85" s="328"/>
      <c r="H85" s="330"/>
      <c r="I85" s="324"/>
      <c r="J85" s="324"/>
      <c r="K85" s="324"/>
      <c r="L85" s="333"/>
      <c r="M85" s="333"/>
      <c r="N85" s="326"/>
    </row>
    <row r="86" spans="2:14" ht="15.6">
      <c r="B86" s="326"/>
      <c r="C86" s="331"/>
      <c r="D86" s="328"/>
      <c r="E86" s="332"/>
      <c r="F86" s="330"/>
      <c r="G86" s="328"/>
      <c r="H86" s="330"/>
      <c r="I86" s="324"/>
      <c r="J86" s="324"/>
      <c r="K86" s="324"/>
      <c r="L86" s="333"/>
      <c r="M86" s="333"/>
      <c r="N86" s="326"/>
    </row>
    <row r="87" spans="2:14" ht="15.6">
      <c r="B87" s="326"/>
      <c r="C87" s="331"/>
      <c r="D87" s="328"/>
      <c r="E87" s="332"/>
      <c r="F87" s="330"/>
      <c r="G87" s="328"/>
      <c r="H87" s="330"/>
      <c r="I87" s="324"/>
      <c r="J87" s="324"/>
      <c r="K87" s="324"/>
      <c r="L87" s="333"/>
      <c r="M87" s="333"/>
      <c r="N87" s="326"/>
    </row>
    <row r="88" spans="2:14" ht="15.6">
      <c r="B88" s="326"/>
      <c r="C88" s="331"/>
      <c r="D88" s="328"/>
      <c r="E88" s="332"/>
      <c r="F88" s="330"/>
      <c r="G88" s="328"/>
      <c r="H88" s="330"/>
      <c r="I88" s="324"/>
      <c r="J88" s="324"/>
      <c r="K88" s="324"/>
      <c r="L88" s="333"/>
      <c r="M88" s="333"/>
      <c r="N88" s="326"/>
    </row>
    <row r="89" spans="2:14" ht="15.6">
      <c r="B89" s="326"/>
      <c r="C89" s="331"/>
      <c r="D89" s="328"/>
      <c r="E89" s="332"/>
      <c r="F89" s="330"/>
      <c r="G89" s="328"/>
      <c r="H89" s="330"/>
      <c r="I89" s="324"/>
      <c r="J89" s="324"/>
      <c r="K89" s="324"/>
      <c r="L89" s="333"/>
      <c r="M89" s="333"/>
      <c r="N89" s="326"/>
    </row>
    <row r="90" spans="2:14" ht="15.6">
      <c r="B90" s="326"/>
      <c r="C90" s="331"/>
      <c r="D90" s="328"/>
      <c r="E90" s="332"/>
      <c r="F90" s="330"/>
      <c r="G90" s="328"/>
      <c r="H90" s="330"/>
      <c r="I90" s="324"/>
      <c r="J90" s="324"/>
      <c r="K90" s="324"/>
      <c r="L90" s="333"/>
      <c r="M90" s="333"/>
      <c r="N90" s="326"/>
    </row>
    <row r="91" spans="2:14" ht="15.6">
      <c r="B91" s="326"/>
      <c r="C91" s="331"/>
      <c r="D91" s="328"/>
      <c r="E91" s="332"/>
      <c r="F91" s="330"/>
      <c r="G91" s="328"/>
      <c r="H91" s="330"/>
      <c r="I91" s="324"/>
      <c r="J91" s="324"/>
      <c r="K91" s="324"/>
      <c r="L91" s="333"/>
      <c r="M91" s="333"/>
      <c r="N91" s="326"/>
    </row>
    <row r="92" spans="2:14" ht="15.6">
      <c r="B92" s="326"/>
      <c r="C92" s="331"/>
      <c r="D92" s="328"/>
      <c r="E92" s="332"/>
      <c r="F92" s="330"/>
      <c r="G92" s="328"/>
      <c r="H92" s="330"/>
      <c r="I92" s="324"/>
      <c r="J92" s="324"/>
      <c r="K92" s="324"/>
      <c r="L92" s="333"/>
      <c r="M92" s="333"/>
      <c r="N92" s="326"/>
    </row>
    <row r="93" spans="2:14" ht="15.6">
      <c r="B93" s="326"/>
      <c r="C93" s="331"/>
      <c r="D93" s="328"/>
      <c r="E93" s="332"/>
      <c r="F93" s="330"/>
      <c r="G93" s="328"/>
      <c r="H93" s="330"/>
      <c r="I93" s="324"/>
      <c r="J93" s="324"/>
      <c r="K93" s="324"/>
      <c r="L93" s="333"/>
      <c r="M93" s="333"/>
      <c r="N93" s="326"/>
    </row>
    <row r="94" spans="2:14" ht="15.6">
      <c r="B94" s="326"/>
      <c r="C94" s="331"/>
      <c r="D94" s="328"/>
      <c r="E94" s="332"/>
      <c r="F94" s="330"/>
      <c r="G94" s="328"/>
      <c r="H94" s="330"/>
      <c r="I94" s="324"/>
      <c r="J94" s="324"/>
      <c r="K94" s="324"/>
      <c r="L94" s="333"/>
      <c r="M94" s="333"/>
      <c r="N94" s="326"/>
    </row>
    <row r="95" spans="2:14" ht="15.6">
      <c r="B95" s="326"/>
      <c r="C95" s="331"/>
      <c r="D95" s="328"/>
      <c r="E95" s="332"/>
      <c r="F95" s="330"/>
      <c r="G95" s="328"/>
      <c r="H95" s="330"/>
      <c r="I95" s="324"/>
      <c r="J95" s="324"/>
      <c r="K95" s="324"/>
      <c r="L95" s="333"/>
      <c r="M95" s="333"/>
      <c r="N95" s="326"/>
    </row>
    <row r="96" spans="2:14" ht="15.6">
      <c r="B96" s="326"/>
      <c r="C96" s="331"/>
      <c r="D96" s="328"/>
      <c r="E96" s="332"/>
      <c r="F96" s="330"/>
      <c r="G96" s="328"/>
      <c r="H96" s="330"/>
      <c r="I96" s="324"/>
      <c r="J96" s="324"/>
      <c r="K96" s="324"/>
      <c r="L96" s="333"/>
      <c r="M96" s="333"/>
      <c r="N96" s="326"/>
    </row>
    <row r="97" spans="2:14" ht="15.6">
      <c r="B97" s="326"/>
      <c r="C97" s="331"/>
      <c r="D97" s="328"/>
      <c r="E97" s="332"/>
      <c r="F97" s="330"/>
      <c r="G97" s="328"/>
      <c r="H97" s="330"/>
      <c r="I97" s="324"/>
      <c r="J97" s="324"/>
      <c r="K97" s="324"/>
      <c r="L97" s="333"/>
      <c r="M97" s="333"/>
      <c r="N97" s="326"/>
    </row>
    <row r="98" spans="2:14" ht="15.6">
      <c r="B98" s="326"/>
      <c r="C98" s="331"/>
      <c r="D98" s="328"/>
      <c r="E98" s="332"/>
      <c r="F98" s="330"/>
      <c r="G98" s="328"/>
      <c r="H98" s="330"/>
      <c r="I98" s="324"/>
      <c r="J98" s="324"/>
      <c r="K98" s="324"/>
      <c r="L98" s="333"/>
      <c r="M98" s="333"/>
      <c r="N98" s="326"/>
    </row>
    <row r="99" spans="2:14" ht="15.6">
      <c r="B99" s="326"/>
      <c r="C99" s="331"/>
      <c r="D99" s="328"/>
      <c r="E99" s="332"/>
      <c r="F99" s="330"/>
      <c r="G99" s="328"/>
      <c r="H99" s="330"/>
      <c r="I99" s="324"/>
      <c r="J99" s="324"/>
      <c r="K99" s="324"/>
      <c r="L99" s="333"/>
      <c r="M99" s="333"/>
      <c r="N99" s="326"/>
    </row>
    <row r="100" spans="2:14" ht="15.6">
      <c r="B100" s="326"/>
      <c r="C100" s="331"/>
      <c r="D100" s="328"/>
      <c r="E100" s="332"/>
      <c r="F100" s="330"/>
      <c r="G100" s="328"/>
      <c r="H100" s="330"/>
      <c r="I100" s="324"/>
      <c r="J100" s="324"/>
      <c r="K100" s="324"/>
      <c r="L100" s="333"/>
      <c r="M100" s="333"/>
      <c r="N100" s="326"/>
    </row>
    <row r="101" spans="2:14" ht="15.6">
      <c r="B101" s="326"/>
      <c r="C101" s="331"/>
      <c r="D101" s="328"/>
      <c r="E101" s="332"/>
      <c r="F101" s="330"/>
      <c r="G101" s="328"/>
      <c r="H101" s="330"/>
      <c r="I101" s="324"/>
      <c r="J101" s="324"/>
      <c r="K101" s="324"/>
      <c r="L101" s="333"/>
      <c r="M101" s="333"/>
      <c r="N101" s="326"/>
    </row>
    <row r="102" spans="2:14" ht="15.6">
      <c r="B102" s="326"/>
      <c r="C102" s="331"/>
      <c r="D102" s="328"/>
      <c r="E102" s="332"/>
      <c r="F102" s="330"/>
      <c r="G102" s="328"/>
      <c r="H102" s="330"/>
      <c r="I102" s="324"/>
      <c r="J102" s="324"/>
      <c r="K102" s="324"/>
      <c r="L102" s="333"/>
      <c r="M102" s="333"/>
      <c r="N102" s="326"/>
    </row>
    <row r="103" spans="2:14" ht="15.6">
      <c r="B103" s="326"/>
      <c r="C103" s="331"/>
      <c r="D103" s="328"/>
      <c r="E103" s="332"/>
      <c r="F103" s="330"/>
      <c r="G103" s="328"/>
      <c r="H103" s="330"/>
      <c r="I103" s="324"/>
      <c r="J103" s="324"/>
      <c r="K103" s="324"/>
      <c r="L103" s="333"/>
      <c r="M103" s="333"/>
      <c r="N103" s="326"/>
    </row>
    <row r="104" spans="2:14" ht="15.6">
      <c r="B104" s="326"/>
      <c r="C104" s="331"/>
      <c r="D104" s="328"/>
      <c r="E104" s="332"/>
      <c r="F104" s="330"/>
      <c r="G104" s="328"/>
      <c r="H104" s="330"/>
      <c r="I104" s="324"/>
      <c r="J104" s="324"/>
      <c r="K104" s="324"/>
      <c r="L104" s="333"/>
      <c r="M104" s="333"/>
      <c r="N104" s="326"/>
    </row>
    <row r="105" spans="2:14" ht="15.6">
      <c r="B105" s="326"/>
      <c r="C105" s="331"/>
      <c r="D105" s="328"/>
      <c r="E105" s="332"/>
      <c r="F105" s="330"/>
      <c r="G105" s="328"/>
      <c r="H105" s="330"/>
      <c r="I105" s="324"/>
      <c r="J105" s="324"/>
      <c r="K105" s="324"/>
      <c r="L105" s="333"/>
      <c r="M105" s="333"/>
      <c r="N105" s="326"/>
    </row>
    <row r="106" spans="2:14" ht="15.6">
      <c r="B106" s="326"/>
      <c r="C106" s="331"/>
      <c r="D106" s="328"/>
      <c r="E106" s="332"/>
      <c r="F106" s="330"/>
      <c r="G106" s="328"/>
      <c r="H106" s="330"/>
      <c r="I106" s="324"/>
      <c r="J106" s="324"/>
      <c r="K106" s="324"/>
      <c r="L106" s="333"/>
      <c r="M106" s="333"/>
      <c r="N106" s="326"/>
    </row>
    <row r="107" spans="2:14" ht="15.6">
      <c r="B107" s="326"/>
      <c r="C107" s="331"/>
      <c r="D107" s="328"/>
      <c r="E107" s="332"/>
      <c r="F107" s="330"/>
      <c r="G107" s="328"/>
      <c r="H107" s="330"/>
      <c r="I107" s="324"/>
      <c r="J107" s="324"/>
      <c r="K107" s="324"/>
      <c r="L107" s="333"/>
      <c r="M107" s="333"/>
      <c r="N107" s="326"/>
    </row>
    <row r="108" spans="2:14" ht="15.6">
      <c r="B108" s="326"/>
      <c r="C108" s="331"/>
      <c r="D108" s="328"/>
      <c r="E108" s="332"/>
      <c r="F108" s="330"/>
      <c r="G108" s="328"/>
      <c r="H108" s="330"/>
      <c r="I108" s="324"/>
      <c r="J108" s="324"/>
      <c r="K108" s="324"/>
      <c r="L108" s="333"/>
      <c r="M108" s="333"/>
      <c r="N108" s="326"/>
    </row>
    <row r="109" spans="2:14" ht="15.6">
      <c r="B109" s="326"/>
      <c r="C109" s="331"/>
      <c r="D109" s="328"/>
      <c r="E109" s="332"/>
      <c r="F109" s="330"/>
      <c r="G109" s="328"/>
      <c r="H109" s="330"/>
      <c r="I109" s="324"/>
      <c r="J109" s="324"/>
      <c r="K109" s="324"/>
      <c r="L109" s="333"/>
      <c r="M109" s="333"/>
      <c r="N109" s="326"/>
    </row>
    <row r="110" spans="2:14" ht="15.6">
      <c r="B110" s="326"/>
      <c r="C110" s="331"/>
      <c r="D110" s="328"/>
      <c r="E110" s="332"/>
      <c r="F110" s="330"/>
      <c r="G110" s="328"/>
      <c r="H110" s="330"/>
      <c r="I110" s="324"/>
      <c r="J110" s="324"/>
      <c r="K110" s="324"/>
      <c r="L110" s="333"/>
      <c r="M110" s="333"/>
      <c r="N110" s="326"/>
    </row>
    <row r="111" spans="2:14" ht="15.6">
      <c r="B111" s="326"/>
      <c r="C111" s="331"/>
      <c r="D111" s="328"/>
      <c r="E111" s="332"/>
      <c r="F111" s="330"/>
      <c r="G111" s="328"/>
      <c r="H111" s="330"/>
      <c r="I111" s="324"/>
      <c r="J111" s="324"/>
      <c r="K111" s="324"/>
      <c r="L111" s="333"/>
      <c r="M111" s="333"/>
      <c r="N111" s="326"/>
    </row>
    <row r="112" spans="2:14" ht="15.6">
      <c r="B112" s="326"/>
      <c r="C112" s="331"/>
      <c r="D112" s="328"/>
      <c r="E112" s="332"/>
      <c r="F112" s="330"/>
      <c r="G112" s="328"/>
      <c r="H112" s="330"/>
      <c r="I112" s="324"/>
      <c r="J112" s="324"/>
      <c r="K112" s="324"/>
      <c r="L112" s="333"/>
      <c r="M112" s="333"/>
      <c r="N112" s="326"/>
    </row>
    <row r="113" spans="2:14" ht="15.6">
      <c r="B113" s="326"/>
      <c r="C113" s="331"/>
      <c r="D113" s="328"/>
      <c r="E113" s="332"/>
      <c r="F113" s="330"/>
      <c r="G113" s="328"/>
      <c r="H113" s="330"/>
      <c r="I113" s="324"/>
      <c r="J113" s="324"/>
      <c r="K113" s="324"/>
      <c r="L113" s="333"/>
      <c r="M113" s="333"/>
      <c r="N113" s="326"/>
    </row>
    <row r="114" spans="2:14" ht="15.6">
      <c r="B114" s="326"/>
      <c r="C114" s="331"/>
      <c r="D114" s="328"/>
      <c r="E114" s="332"/>
      <c r="F114" s="330"/>
      <c r="G114" s="328"/>
      <c r="H114" s="330"/>
      <c r="I114" s="324"/>
      <c r="J114" s="324"/>
      <c r="K114" s="324"/>
      <c r="L114" s="333"/>
      <c r="M114" s="333"/>
      <c r="N114" s="326"/>
    </row>
    <row r="115" spans="2:14" ht="15.6">
      <c r="B115" s="326"/>
      <c r="C115" s="331"/>
      <c r="D115" s="328"/>
      <c r="E115" s="332"/>
      <c r="F115" s="330"/>
      <c r="G115" s="328"/>
      <c r="H115" s="330"/>
      <c r="I115" s="324"/>
      <c r="J115" s="324"/>
      <c r="K115" s="324"/>
      <c r="L115" s="333"/>
      <c r="M115" s="333"/>
      <c r="N115" s="326"/>
    </row>
    <row r="116" spans="2:14" ht="15.6">
      <c r="B116" s="326"/>
      <c r="C116" s="331"/>
      <c r="D116" s="328"/>
      <c r="E116" s="332"/>
      <c r="F116" s="330"/>
      <c r="G116" s="328"/>
      <c r="H116" s="330"/>
      <c r="I116" s="324"/>
      <c r="J116" s="324"/>
      <c r="K116" s="324"/>
      <c r="L116" s="333"/>
      <c r="M116" s="333"/>
      <c r="N116" s="326"/>
    </row>
    <row r="117" spans="2:14" ht="15.6">
      <c r="B117" s="326"/>
      <c r="C117" s="331"/>
      <c r="D117" s="328"/>
      <c r="E117" s="332"/>
      <c r="F117" s="330"/>
      <c r="G117" s="328"/>
      <c r="H117" s="330"/>
      <c r="I117" s="324"/>
      <c r="J117" s="324"/>
      <c r="K117" s="324"/>
      <c r="L117" s="333"/>
      <c r="M117" s="333"/>
      <c r="N117" s="326"/>
    </row>
    <row r="118" spans="2:14" ht="15.6">
      <c r="B118" s="326"/>
      <c r="C118" s="331"/>
      <c r="D118" s="328"/>
      <c r="E118" s="332"/>
      <c r="F118" s="330"/>
      <c r="G118" s="328"/>
      <c r="H118" s="330"/>
      <c r="I118" s="324"/>
      <c r="J118" s="324"/>
      <c r="K118" s="324"/>
      <c r="L118" s="333"/>
      <c r="M118" s="333"/>
      <c r="N118" s="326"/>
    </row>
    <row r="119" spans="2:14" ht="15.6">
      <c r="B119" s="326"/>
      <c r="C119" s="331"/>
      <c r="D119" s="328"/>
      <c r="E119" s="332"/>
      <c r="F119" s="330"/>
      <c r="G119" s="328"/>
      <c r="H119" s="330"/>
      <c r="I119" s="324"/>
      <c r="J119" s="324"/>
      <c r="K119" s="324"/>
      <c r="L119" s="333"/>
      <c r="M119" s="333"/>
      <c r="N119" s="326"/>
    </row>
    <row r="120" spans="2:14" ht="15.6">
      <c r="B120" s="326"/>
      <c r="C120" s="331"/>
      <c r="D120" s="328"/>
      <c r="E120" s="332"/>
      <c r="F120" s="330"/>
      <c r="G120" s="328"/>
      <c r="H120" s="330"/>
      <c r="I120" s="324"/>
      <c r="J120" s="324"/>
      <c r="K120" s="324"/>
      <c r="L120" s="333"/>
      <c r="M120" s="333"/>
      <c r="N120" s="326"/>
    </row>
    <row r="121" spans="2:14" ht="15.6">
      <c r="B121" s="326"/>
      <c r="C121" s="331"/>
      <c r="D121" s="328"/>
      <c r="E121" s="332"/>
      <c r="F121" s="330"/>
      <c r="G121" s="328"/>
      <c r="H121" s="330"/>
      <c r="I121" s="324"/>
      <c r="J121" s="324"/>
      <c r="K121" s="324"/>
      <c r="L121" s="333"/>
      <c r="M121" s="333"/>
      <c r="N121" s="326"/>
    </row>
    <row r="122" spans="2:14" ht="15.6">
      <c r="B122" s="326"/>
      <c r="C122" s="331"/>
      <c r="D122" s="328"/>
      <c r="E122" s="332"/>
      <c r="F122" s="330"/>
      <c r="G122" s="328"/>
      <c r="H122" s="330"/>
      <c r="I122" s="324"/>
      <c r="J122" s="324"/>
      <c r="K122" s="324"/>
      <c r="L122" s="333"/>
      <c r="M122" s="333"/>
      <c r="N122" s="326"/>
    </row>
    <row r="123" spans="2:14" ht="15.6">
      <c r="B123" s="326"/>
      <c r="C123" s="331"/>
      <c r="D123" s="328"/>
      <c r="E123" s="332"/>
      <c r="F123" s="330"/>
      <c r="G123" s="328"/>
      <c r="H123" s="330"/>
      <c r="I123" s="324"/>
      <c r="J123" s="324"/>
      <c r="K123" s="324"/>
      <c r="L123" s="333"/>
      <c r="M123" s="333"/>
      <c r="N123" s="326"/>
    </row>
    <row r="124" spans="2:14" ht="15.6">
      <c r="B124" s="326"/>
      <c r="C124" s="331"/>
      <c r="D124" s="328"/>
      <c r="E124" s="332"/>
      <c r="F124" s="330"/>
      <c r="G124" s="328"/>
      <c r="H124" s="330"/>
      <c r="I124" s="324"/>
      <c r="J124" s="324"/>
      <c r="K124" s="324"/>
      <c r="L124" s="333"/>
      <c r="M124" s="333"/>
      <c r="N124" s="326"/>
    </row>
    <row r="125" spans="2:14" ht="15.6">
      <c r="B125" s="326"/>
      <c r="C125" s="331"/>
      <c r="D125" s="328"/>
      <c r="E125" s="332"/>
      <c r="F125" s="330"/>
      <c r="G125" s="328"/>
      <c r="H125" s="330"/>
      <c r="I125" s="324"/>
      <c r="J125" s="324"/>
      <c r="K125" s="324"/>
      <c r="L125" s="333"/>
      <c r="M125" s="333"/>
      <c r="N125" s="326"/>
    </row>
    <row r="126" spans="2:14" ht="15.6">
      <c r="B126" s="326"/>
      <c r="C126" s="331"/>
      <c r="D126" s="328"/>
      <c r="E126" s="332"/>
      <c r="F126" s="330"/>
      <c r="G126" s="328"/>
      <c r="H126" s="330"/>
      <c r="I126" s="324"/>
      <c r="J126" s="324"/>
      <c r="K126" s="324"/>
      <c r="L126" s="333"/>
      <c r="M126" s="333"/>
      <c r="N126" s="326"/>
    </row>
    <row r="127" spans="2:14" ht="15.6">
      <c r="B127" s="326"/>
      <c r="C127" s="331"/>
      <c r="D127" s="328"/>
      <c r="E127" s="332"/>
      <c r="F127" s="330"/>
      <c r="G127" s="328"/>
      <c r="H127" s="330"/>
      <c r="I127" s="324"/>
      <c r="J127" s="324"/>
      <c r="K127" s="324"/>
      <c r="L127" s="333"/>
      <c r="M127" s="333"/>
      <c r="N127" s="326"/>
    </row>
    <row r="128" spans="2:14" ht="15.6">
      <c r="B128" s="326"/>
      <c r="C128" s="331"/>
      <c r="D128" s="328"/>
      <c r="E128" s="332"/>
      <c r="F128" s="330"/>
      <c r="G128" s="328"/>
      <c r="H128" s="330"/>
      <c r="I128" s="324"/>
      <c r="J128" s="324"/>
      <c r="K128" s="324"/>
      <c r="L128" s="333"/>
      <c r="M128" s="333"/>
      <c r="N128" s="326"/>
    </row>
    <row r="129" spans="2:14" ht="15.6">
      <c r="B129" s="326"/>
      <c r="C129" s="331"/>
      <c r="D129" s="328"/>
      <c r="E129" s="332"/>
      <c r="F129" s="330"/>
      <c r="G129" s="328"/>
      <c r="H129" s="330"/>
      <c r="I129" s="324"/>
      <c r="J129" s="324"/>
      <c r="K129" s="324"/>
      <c r="L129" s="333"/>
      <c r="M129" s="333"/>
      <c r="N129" s="326"/>
    </row>
    <row r="130" spans="2:14" ht="15.6">
      <c r="B130" s="326"/>
      <c r="C130" s="331"/>
      <c r="D130" s="328"/>
      <c r="E130" s="332"/>
      <c r="F130" s="330"/>
      <c r="G130" s="328"/>
      <c r="H130" s="330"/>
      <c r="I130" s="324"/>
      <c r="J130" s="324"/>
      <c r="K130" s="324"/>
      <c r="L130" s="333"/>
      <c r="M130" s="333"/>
      <c r="N130" s="326"/>
    </row>
    <row r="131" spans="2:14" ht="15.6">
      <c r="B131" s="326"/>
      <c r="C131" s="331"/>
      <c r="D131" s="328"/>
      <c r="E131" s="332"/>
      <c r="F131" s="330"/>
      <c r="G131" s="328"/>
      <c r="H131" s="330"/>
      <c r="I131" s="324"/>
      <c r="J131" s="324"/>
      <c r="K131" s="324"/>
      <c r="L131" s="333"/>
      <c r="M131" s="333"/>
      <c r="N131" s="326"/>
    </row>
    <row r="132" spans="2:14" ht="15.6">
      <c r="B132" s="326"/>
      <c r="C132" s="331"/>
      <c r="D132" s="328"/>
      <c r="E132" s="332"/>
      <c r="F132" s="330"/>
      <c r="G132" s="328"/>
      <c r="H132" s="330"/>
      <c r="I132" s="324"/>
      <c r="J132" s="324"/>
      <c r="K132" s="324"/>
      <c r="L132" s="333"/>
      <c r="M132" s="333"/>
      <c r="N132" s="326"/>
    </row>
    <row r="133" spans="2:14" ht="15.6">
      <c r="B133" s="326"/>
      <c r="C133" s="331"/>
      <c r="D133" s="328"/>
      <c r="E133" s="332"/>
      <c r="F133" s="330"/>
      <c r="G133" s="328"/>
      <c r="H133" s="330"/>
      <c r="I133" s="324"/>
      <c r="J133" s="324"/>
      <c r="K133" s="324"/>
      <c r="L133" s="333"/>
      <c r="M133" s="333"/>
      <c r="N133" s="326"/>
    </row>
    <row r="134" spans="2:14" ht="15.6">
      <c r="B134" s="326"/>
      <c r="C134" s="331"/>
      <c r="D134" s="328"/>
      <c r="E134" s="332"/>
      <c r="F134" s="330"/>
      <c r="G134" s="328"/>
      <c r="H134" s="330"/>
      <c r="I134" s="324"/>
      <c r="J134" s="324"/>
      <c r="K134" s="324"/>
      <c r="L134" s="333"/>
      <c r="M134" s="333"/>
      <c r="N134" s="326"/>
    </row>
    <row r="135" spans="2:14" ht="15.6">
      <c r="B135" s="326"/>
      <c r="C135" s="331"/>
      <c r="D135" s="328"/>
      <c r="E135" s="332"/>
      <c r="F135" s="330"/>
      <c r="G135" s="328"/>
      <c r="H135" s="330"/>
      <c r="I135" s="324"/>
      <c r="J135" s="324"/>
      <c r="K135" s="324"/>
      <c r="L135" s="333"/>
      <c r="M135" s="333"/>
      <c r="N135" s="326"/>
    </row>
    <row r="136" spans="2:14" ht="15.6">
      <c r="B136" s="326"/>
      <c r="C136" s="331"/>
      <c r="D136" s="328"/>
      <c r="E136" s="332"/>
      <c r="F136" s="330"/>
      <c r="G136" s="328"/>
      <c r="H136" s="330"/>
      <c r="I136" s="324"/>
      <c r="J136" s="324"/>
      <c r="K136" s="324"/>
      <c r="L136" s="333"/>
      <c r="M136" s="333"/>
      <c r="N136" s="326"/>
    </row>
  </sheetData>
  <autoFilter ref="C11:N32">
    <sortState ref="C12:N45">
      <sortCondition descending="1" ref="N11:N45"/>
    </sortState>
  </autoFilter>
  <sortState ref="B12:N141">
    <sortCondition ref="B12"/>
  </sortState>
  <mergeCells count="12">
    <mergeCell ref="B9:N9"/>
    <mergeCell ref="L1:N1"/>
    <mergeCell ref="D7:K7"/>
    <mergeCell ref="L2:N2"/>
    <mergeCell ref="D1:K1"/>
    <mergeCell ref="D3:K3"/>
    <mergeCell ref="K6:N6"/>
    <mergeCell ref="D2:K2"/>
    <mergeCell ref="K5:N5"/>
    <mergeCell ref="L4:N4"/>
    <mergeCell ref="D6:J6"/>
    <mergeCell ref="D4:K4"/>
  </mergeCells>
  <printOptions horizontalCentered="1"/>
  <pageMargins left="0.59055118110236227" right="0.19685039370078741" top="0.19685039370078741" bottom="0.39370078740157483" header="0" footer="0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FFC000"/>
    <pageSetUpPr fitToPage="1"/>
  </sheetPr>
  <dimension ref="A1:IU162"/>
  <sheetViews>
    <sheetView topLeftCell="A20" workbookViewId="0">
      <selection activeCell="E31" sqref="E31"/>
    </sheetView>
  </sheetViews>
  <sheetFormatPr defaultRowHeight="13.2"/>
  <cols>
    <col min="1" max="1" width="3" style="1" customWidth="1"/>
    <col min="2" max="2" width="7.6640625" style="2" customWidth="1"/>
    <col min="3" max="3" width="4.88671875" style="4" customWidth="1"/>
    <col min="4" max="4" width="26.6640625" style="2" customWidth="1"/>
    <col min="5" max="5" width="7.6640625" style="2" customWidth="1"/>
    <col min="6" max="6" width="10" style="2" customWidth="1"/>
    <col min="7" max="7" width="11" style="2" customWidth="1"/>
    <col min="8" max="8" width="4.5546875" style="2" customWidth="1"/>
    <col min="9" max="13" width="6.33203125" style="2" customWidth="1"/>
    <col min="14" max="14" width="7.6640625" style="2" customWidth="1"/>
    <col min="15" max="15" width="9.33203125" style="2" customWidth="1"/>
    <col min="16" max="255" width="9.33203125" style="1" customWidth="1"/>
  </cols>
  <sheetData>
    <row r="1" spans="1:15" ht="13.95" customHeight="1">
      <c r="A1" s="150"/>
      <c r="B1" s="165"/>
      <c r="C1" s="165"/>
      <c r="D1" s="499" t="s">
        <v>11</v>
      </c>
      <c r="E1" s="499"/>
      <c r="F1" s="499"/>
      <c r="G1" s="499"/>
      <c r="H1" s="499"/>
      <c r="I1" s="499"/>
      <c r="J1" s="499"/>
      <c r="K1" s="499"/>
      <c r="L1" s="504" t="s">
        <v>81</v>
      </c>
      <c r="M1" s="504"/>
      <c r="N1" s="504"/>
      <c r="O1" s="28"/>
    </row>
    <row r="2" spans="1:15" ht="13.95" customHeight="1">
      <c r="A2" s="150"/>
      <c r="B2" s="166"/>
      <c r="C2" s="166"/>
      <c r="D2" s="502" t="s">
        <v>12</v>
      </c>
      <c r="E2" s="502"/>
      <c r="F2" s="502"/>
      <c r="G2" s="502"/>
      <c r="H2" s="502"/>
      <c r="I2" s="502"/>
      <c r="J2" s="502"/>
      <c r="K2" s="502"/>
      <c r="L2" s="504"/>
      <c r="M2" s="504"/>
      <c r="N2" s="504"/>
      <c r="O2" s="29"/>
    </row>
    <row r="3" spans="1:15" ht="18" customHeight="1">
      <c r="A3" s="150"/>
      <c r="B3" s="162"/>
      <c r="C3" s="162"/>
      <c r="D3" s="506" t="s">
        <v>79</v>
      </c>
      <c r="E3" s="506"/>
      <c r="F3" s="506"/>
      <c r="G3" s="506"/>
      <c r="H3" s="506"/>
      <c r="I3" s="506"/>
      <c r="J3" s="506"/>
      <c r="K3" s="506"/>
      <c r="L3" s="162"/>
      <c r="M3" s="160"/>
      <c r="N3" s="160"/>
      <c r="O3" s="31"/>
    </row>
    <row r="4" spans="1:15" ht="13.95" customHeight="1">
      <c r="A4" s="150"/>
      <c r="B4" s="159"/>
      <c r="C4" s="159"/>
      <c r="D4" s="500" t="s">
        <v>82</v>
      </c>
      <c r="E4" s="500"/>
      <c r="F4" s="500"/>
      <c r="G4" s="500"/>
      <c r="H4" s="500"/>
      <c r="I4" s="500"/>
      <c r="J4" s="500"/>
      <c r="K4" s="500"/>
      <c r="L4" s="507" t="s">
        <v>61</v>
      </c>
      <c r="M4" s="507"/>
      <c r="N4" s="507"/>
      <c r="O4" s="74"/>
    </row>
    <row r="5" spans="1:15" ht="13.95" customHeight="1">
      <c r="A5" s="150"/>
      <c r="B5" s="164"/>
      <c r="C5" s="164"/>
      <c r="D5" s="164"/>
      <c r="E5" s="164"/>
      <c r="F5" s="164"/>
      <c r="G5" s="164"/>
      <c r="H5" s="164"/>
      <c r="I5" s="164"/>
      <c r="J5" s="164"/>
      <c r="K5" s="504" t="s">
        <v>83</v>
      </c>
      <c r="L5" s="504"/>
      <c r="M5" s="504"/>
      <c r="N5" s="504"/>
      <c r="O5" s="74"/>
    </row>
    <row r="6" spans="1:15" ht="13.95" customHeight="1">
      <c r="A6" s="150"/>
      <c r="B6" s="163"/>
      <c r="C6" s="163"/>
      <c r="D6" s="499" t="s">
        <v>26</v>
      </c>
      <c r="E6" s="499"/>
      <c r="F6" s="499"/>
      <c r="G6" s="499"/>
      <c r="H6" s="499"/>
      <c r="I6" s="499"/>
      <c r="J6" s="499"/>
      <c r="K6" s="504" t="s">
        <v>62</v>
      </c>
      <c r="L6" s="504"/>
      <c r="M6" s="504"/>
      <c r="N6" s="504"/>
      <c r="O6" s="74"/>
    </row>
    <row r="7" spans="1:15" ht="15" customHeight="1">
      <c r="A7" s="150"/>
      <c r="B7" s="161"/>
      <c r="C7" s="161"/>
      <c r="D7" s="505" t="s">
        <v>27</v>
      </c>
      <c r="E7" s="505"/>
      <c r="F7" s="505"/>
      <c r="G7" s="505"/>
      <c r="H7" s="505"/>
      <c r="I7" s="505"/>
      <c r="J7" s="505"/>
      <c r="K7" s="505"/>
      <c r="L7" s="161"/>
      <c r="M7" s="161"/>
      <c r="N7" s="160"/>
      <c r="O7" s="31"/>
    </row>
    <row r="8" spans="1:15" ht="13.95" customHeight="1">
      <c r="A8" s="15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0"/>
    </row>
    <row r="9" spans="1:15" ht="22.2" customHeight="1">
      <c r="B9" s="503" t="s">
        <v>36</v>
      </c>
      <c r="C9" s="503"/>
      <c r="D9" s="503"/>
      <c r="E9" s="503"/>
      <c r="F9" s="503"/>
      <c r="G9" s="503"/>
      <c r="H9" s="503"/>
      <c r="I9" s="503"/>
      <c r="J9" s="503"/>
      <c r="K9" s="503"/>
      <c r="L9" s="503"/>
      <c r="M9" s="503"/>
      <c r="N9" s="503"/>
      <c r="O9" s="10"/>
    </row>
    <row r="10" spans="1:15" ht="13.95" customHeight="1" thickBot="1">
      <c r="B10" s="10"/>
      <c r="C10" s="25"/>
      <c r="D10" s="12"/>
      <c r="E10" s="12"/>
      <c r="F10" s="14"/>
      <c r="G10" s="14"/>
      <c r="H10" s="14"/>
      <c r="I10" s="14"/>
      <c r="J10" s="15"/>
      <c r="K10" s="16"/>
      <c r="L10" s="16"/>
      <c r="M10" s="16"/>
      <c r="N10" s="16"/>
      <c r="O10" s="10"/>
    </row>
    <row r="11" spans="1:15" ht="30" customHeight="1" thickBot="1">
      <c r="B11" s="56" t="s">
        <v>29</v>
      </c>
      <c r="C11" s="35" t="s">
        <v>15</v>
      </c>
      <c r="D11" s="175" t="s">
        <v>16</v>
      </c>
      <c r="E11" s="176" t="s">
        <v>17</v>
      </c>
      <c r="F11" s="176" t="s">
        <v>18</v>
      </c>
      <c r="G11" s="177" t="s">
        <v>19</v>
      </c>
      <c r="H11" s="36" t="s">
        <v>20</v>
      </c>
      <c r="I11" s="37" t="s">
        <v>30</v>
      </c>
      <c r="J11" s="38" t="s">
        <v>31</v>
      </c>
      <c r="K11" s="39" t="s">
        <v>32</v>
      </c>
      <c r="L11" s="37" t="s">
        <v>33</v>
      </c>
      <c r="M11" s="37" t="s">
        <v>34</v>
      </c>
      <c r="N11" s="40" t="s">
        <v>35</v>
      </c>
    </row>
    <row r="12" spans="1:15" ht="15.6">
      <c r="B12" s="41">
        <f t="shared" ref="B12:B33" si="0">RANK(N12,N$12:N$33)</f>
        <v>1</v>
      </c>
      <c r="C12" s="191">
        <v>25</v>
      </c>
      <c r="D12" s="194" t="s">
        <v>135</v>
      </c>
      <c r="E12" s="192">
        <v>62076</v>
      </c>
      <c r="F12" s="193" t="s">
        <v>85</v>
      </c>
      <c r="G12" s="194" t="s">
        <v>109</v>
      </c>
      <c r="H12" s="222" t="s">
        <v>86</v>
      </c>
      <c r="I12" s="51">
        <v>180</v>
      </c>
      <c r="J12" s="52">
        <v>180</v>
      </c>
      <c r="K12" s="53">
        <v>92</v>
      </c>
      <c r="L12" s="290"/>
      <c r="M12" s="291"/>
      <c r="N12" s="54">
        <f t="shared" ref="N12:N33" si="1">SUM(I12:K12)</f>
        <v>452</v>
      </c>
    </row>
    <row r="13" spans="1:15" ht="15.6">
      <c r="B13" s="42">
        <f t="shared" si="0"/>
        <v>2</v>
      </c>
      <c r="C13" s="191">
        <v>21</v>
      </c>
      <c r="D13" s="194" t="s">
        <v>131</v>
      </c>
      <c r="E13" s="192">
        <v>16079</v>
      </c>
      <c r="F13" s="195" t="s">
        <v>98</v>
      </c>
      <c r="G13" s="194" t="s">
        <v>105</v>
      </c>
      <c r="H13" s="195" t="s">
        <v>86</v>
      </c>
      <c r="I13" s="45">
        <v>111</v>
      </c>
      <c r="J13" s="187">
        <v>138</v>
      </c>
      <c r="K13" s="46">
        <v>180</v>
      </c>
      <c r="L13" s="45"/>
      <c r="M13" s="183"/>
      <c r="N13" s="42">
        <f t="shared" si="1"/>
        <v>429</v>
      </c>
    </row>
    <row r="14" spans="1:15" ht="15.6">
      <c r="B14" s="42">
        <f t="shared" si="0"/>
        <v>3</v>
      </c>
      <c r="C14" s="191">
        <v>19</v>
      </c>
      <c r="D14" s="194" t="s">
        <v>129</v>
      </c>
      <c r="E14" s="192">
        <v>195519</v>
      </c>
      <c r="F14" s="195" t="s">
        <v>85</v>
      </c>
      <c r="G14" s="194" t="s">
        <v>103</v>
      </c>
      <c r="H14" s="195" t="s">
        <v>86</v>
      </c>
      <c r="I14" s="45">
        <v>180</v>
      </c>
      <c r="J14" s="187">
        <v>104</v>
      </c>
      <c r="K14" s="46">
        <v>106</v>
      </c>
      <c r="L14" s="45"/>
      <c r="M14" s="183"/>
      <c r="N14" s="42">
        <f t="shared" si="1"/>
        <v>390</v>
      </c>
    </row>
    <row r="15" spans="1:15" ht="15.6">
      <c r="B15" s="42">
        <f t="shared" si="0"/>
        <v>4</v>
      </c>
      <c r="C15" s="191">
        <v>29</v>
      </c>
      <c r="D15" s="193" t="s">
        <v>139</v>
      </c>
      <c r="E15" s="192">
        <v>78997</v>
      </c>
      <c r="F15" s="193" t="s">
        <v>113</v>
      </c>
      <c r="G15" s="194" t="s">
        <v>115</v>
      </c>
      <c r="H15" s="195" t="s">
        <v>86</v>
      </c>
      <c r="I15" s="45">
        <v>142</v>
      </c>
      <c r="J15" s="187">
        <v>120</v>
      </c>
      <c r="K15" s="46">
        <v>99</v>
      </c>
      <c r="L15" s="45"/>
      <c r="M15" s="183"/>
      <c r="N15" s="42">
        <f t="shared" si="1"/>
        <v>361</v>
      </c>
    </row>
    <row r="16" spans="1:15" ht="15.6">
      <c r="B16" s="42">
        <f t="shared" si="0"/>
        <v>5</v>
      </c>
      <c r="C16" s="191">
        <v>28</v>
      </c>
      <c r="D16" s="194" t="s">
        <v>138</v>
      </c>
      <c r="E16" s="201">
        <v>90968</v>
      </c>
      <c r="F16" s="195" t="s">
        <v>113</v>
      </c>
      <c r="G16" s="194" t="s">
        <v>114</v>
      </c>
      <c r="H16" s="195" t="s">
        <v>86</v>
      </c>
      <c r="I16" s="45">
        <v>138</v>
      </c>
      <c r="J16" s="187">
        <v>79</v>
      </c>
      <c r="K16" s="46">
        <v>117</v>
      </c>
      <c r="L16" s="45"/>
      <c r="M16" s="183"/>
      <c r="N16" s="42">
        <f t="shared" si="1"/>
        <v>334</v>
      </c>
    </row>
    <row r="17" spans="2:14" ht="15.6">
      <c r="B17" s="42">
        <f t="shared" si="0"/>
        <v>6</v>
      </c>
      <c r="C17" s="191">
        <v>22</v>
      </c>
      <c r="D17" s="194" t="s">
        <v>132</v>
      </c>
      <c r="E17" s="201">
        <v>16180</v>
      </c>
      <c r="F17" s="195" t="s">
        <v>98</v>
      </c>
      <c r="G17" s="194" t="s">
        <v>106</v>
      </c>
      <c r="H17" s="195" t="s">
        <v>86</v>
      </c>
      <c r="I17" s="45">
        <v>78</v>
      </c>
      <c r="J17" s="187">
        <v>159</v>
      </c>
      <c r="K17" s="46">
        <v>86</v>
      </c>
      <c r="L17" s="45"/>
      <c r="M17" s="183"/>
      <c r="N17" s="42">
        <f t="shared" si="1"/>
        <v>323</v>
      </c>
    </row>
    <row r="18" spans="2:14" ht="15.6">
      <c r="B18" s="42">
        <f t="shared" si="0"/>
        <v>7</v>
      </c>
      <c r="C18" s="203">
        <v>3</v>
      </c>
      <c r="D18" s="194" t="s">
        <v>118</v>
      </c>
      <c r="E18" s="192">
        <v>6800</v>
      </c>
      <c r="F18" s="195" t="s">
        <v>85</v>
      </c>
      <c r="G18" s="194" t="s">
        <v>90</v>
      </c>
      <c r="H18" s="195" t="s">
        <v>86</v>
      </c>
      <c r="I18" s="45">
        <v>72</v>
      </c>
      <c r="J18" s="187">
        <v>70</v>
      </c>
      <c r="K18" s="46">
        <v>180</v>
      </c>
      <c r="L18" s="45"/>
      <c r="M18" s="183"/>
      <c r="N18" s="42">
        <f t="shared" si="1"/>
        <v>322</v>
      </c>
    </row>
    <row r="19" spans="2:14" ht="15.6">
      <c r="B19" s="42">
        <f t="shared" si="0"/>
        <v>8</v>
      </c>
      <c r="C19" s="191">
        <v>11</v>
      </c>
      <c r="D19" s="193" t="s">
        <v>126</v>
      </c>
      <c r="E19" s="192">
        <v>80188</v>
      </c>
      <c r="F19" s="195" t="s">
        <v>98</v>
      </c>
      <c r="G19" s="194" t="s">
        <v>100</v>
      </c>
      <c r="H19" s="195" t="s">
        <v>86</v>
      </c>
      <c r="I19" s="188">
        <v>87</v>
      </c>
      <c r="J19" s="47">
        <v>111</v>
      </c>
      <c r="K19" s="189">
        <v>112</v>
      </c>
      <c r="L19" s="188"/>
      <c r="M19" s="189"/>
      <c r="N19" s="42">
        <f t="shared" si="1"/>
        <v>310</v>
      </c>
    </row>
    <row r="20" spans="2:14" ht="15.6">
      <c r="B20" s="42">
        <f t="shared" si="0"/>
        <v>9</v>
      </c>
      <c r="C20" s="191">
        <v>5</v>
      </c>
      <c r="D20" s="205" t="s">
        <v>120</v>
      </c>
      <c r="E20" s="204">
        <v>62115</v>
      </c>
      <c r="F20" s="195" t="s">
        <v>85</v>
      </c>
      <c r="G20" s="205" t="s">
        <v>92</v>
      </c>
      <c r="H20" s="205" t="s">
        <v>86</v>
      </c>
      <c r="I20" s="45">
        <v>83</v>
      </c>
      <c r="J20" s="187">
        <v>142</v>
      </c>
      <c r="K20" s="183">
        <v>80</v>
      </c>
      <c r="L20" s="48"/>
      <c r="M20" s="49"/>
      <c r="N20" s="42">
        <f t="shared" si="1"/>
        <v>305</v>
      </c>
    </row>
    <row r="21" spans="2:14" ht="15.6">
      <c r="B21" s="42">
        <f t="shared" si="0"/>
        <v>10</v>
      </c>
      <c r="C21" s="199">
        <v>2</v>
      </c>
      <c r="D21" s="194" t="s">
        <v>117</v>
      </c>
      <c r="E21" s="192">
        <v>62116</v>
      </c>
      <c r="F21" s="195" t="s">
        <v>85</v>
      </c>
      <c r="G21" s="194" t="s">
        <v>89</v>
      </c>
      <c r="H21" s="195" t="s">
        <v>86</v>
      </c>
      <c r="I21" s="45">
        <v>113</v>
      </c>
      <c r="J21" s="187">
        <v>88</v>
      </c>
      <c r="K21" s="183">
        <v>79</v>
      </c>
      <c r="L21" s="45"/>
      <c r="M21" s="183"/>
      <c r="N21" s="42">
        <f t="shared" si="1"/>
        <v>280</v>
      </c>
    </row>
    <row r="22" spans="2:14" ht="15.6">
      <c r="B22" s="42">
        <f t="shared" si="0"/>
        <v>11</v>
      </c>
      <c r="C22" s="191">
        <v>27</v>
      </c>
      <c r="D22" s="193" t="s">
        <v>137</v>
      </c>
      <c r="E22" s="192">
        <v>68049</v>
      </c>
      <c r="F22" s="195" t="s">
        <v>85</v>
      </c>
      <c r="G22" s="194" t="s">
        <v>112</v>
      </c>
      <c r="H22" s="200" t="s">
        <v>111</v>
      </c>
      <c r="I22" s="45">
        <v>85</v>
      </c>
      <c r="J22" s="187">
        <v>99</v>
      </c>
      <c r="K22" s="183">
        <v>95</v>
      </c>
      <c r="L22" s="45"/>
      <c r="M22" s="183"/>
      <c r="N22" s="42">
        <f t="shared" si="1"/>
        <v>279</v>
      </c>
    </row>
    <row r="23" spans="2:14" ht="15.6">
      <c r="B23" s="42">
        <f t="shared" si="0"/>
        <v>12</v>
      </c>
      <c r="C23" s="191">
        <v>9</v>
      </c>
      <c r="D23" s="205" t="s">
        <v>124</v>
      </c>
      <c r="E23" s="198">
        <v>1773</v>
      </c>
      <c r="F23" s="193" t="s">
        <v>95</v>
      </c>
      <c r="G23" s="197" t="s">
        <v>97</v>
      </c>
      <c r="H23" s="193" t="s">
        <v>86</v>
      </c>
      <c r="I23" s="45">
        <v>137</v>
      </c>
      <c r="J23" s="187">
        <v>22</v>
      </c>
      <c r="K23" s="183">
        <v>88</v>
      </c>
      <c r="L23" s="45"/>
      <c r="M23" s="183"/>
      <c r="N23" s="42">
        <f t="shared" si="1"/>
        <v>247</v>
      </c>
    </row>
    <row r="24" spans="2:14" ht="15.6">
      <c r="B24" s="42">
        <f t="shared" si="0"/>
        <v>13</v>
      </c>
      <c r="C24" s="191">
        <v>26</v>
      </c>
      <c r="D24" s="205" t="s">
        <v>140</v>
      </c>
      <c r="E24" s="204">
        <v>92147</v>
      </c>
      <c r="F24" s="193" t="s">
        <v>85</v>
      </c>
      <c r="G24" s="197" t="s">
        <v>110</v>
      </c>
      <c r="H24" s="209" t="s">
        <v>111</v>
      </c>
      <c r="I24" s="45">
        <v>84</v>
      </c>
      <c r="J24" s="187">
        <v>74</v>
      </c>
      <c r="K24" s="183">
        <v>81</v>
      </c>
      <c r="L24" s="45"/>
      <c r="M24" s="183"/>
      <c r="N24" s="42">
        <f t="shared" si="1"/>
        <v>239</v>
      </c>
    </row>
    <row r="25" spans="2:14" ht="15.6">
      <c r="B25" s="42">
        <f t="shared" si="0"/>
        <v>14</v>
      </c>
      <c r="C25" s="191">
        <v>4</v>
      </c>
      <c r="D25" s="194" t="s">
        <v>119</v>
      </c>
      <c r="E25" s="192">
        <v>67998</v>
      </c>
      <c r="F25" s="195" t="s">
        <v>85</v>
      </c>
      <c r="G25" s="194" t="s">
        <v>91</v>
      </c>
      <c r="H25" s="200" t="s">
        <v>86</v>
      </c>
      <c r="I25" s="45">
        <v>79</v>
      </c>
      <c r="J25" s="187">
        <v>71</v>
      </c>
      <c r="K25" s="183">
        <v>79</v>
      </c>
      <c r="L25" s="48"/>
      <c r="M25" s="49"/>
      <c r="N25" s="42">
        <f t="shared" si="1"/>
        <v>229</v>
      </c>
    </row>
    <row r="26" spans="2:14" ht="15.6">
      <c r="B26" s="42">
        <f t="shared" si="0"/>
        <v>15</v>
      </c>
      <c r="C26" s="191">
        <v>7</v>
      </c>
      <c r="D26" s="194" t="s">
        <v>122</v>
      </c>
      <c r="E26" s="192">
        <v>62117</v>
      </c>
      <c r="F26" s="193" t="s">
        <v>85</v>
      </c>
      <c r="G26" s="194" t="s">
        <v>94</v>
      </c>
      <c r="H26" s="193" t="s">
        <v>86</v>
      </c>
      <c r="I26" s="45">
        <v>60</v>
      </c>
      <c r="J26" s="187">
        <v>81</v>
      </c>
      <c r="K26" s="183">
        <v>81</v>
      </c>
      <c r="L26" s="45"/>
      <c r="M26" s="183"/>
      <c r="N26" s="42">
        <f t="shared" si="1"/>
        <v>222</v>
      </c>
    </row>
    <row r="27" spans="2:14" ht="15.6">
      <c r="B27" s="42">
        <f t="shared" si="0"/>
        <v>16</v>
      </c>
      <c r="C27" s="191">
        <v>24</v>
      </c>
      <c r="D27" s="194" t="s">
        <v>134</v>
      </c>
      <c r="E27" s="192">
        <v>62130</v>
      </c>
      <c r="F27" s="193" t="s">
        <v>85</v>
      </c>
      <c r="G27" s="194" t="s">
        <v>108</v>
      </c>
      <c r="H27" s="193" t="s">
        <v>86</v>
      </c>
      <c r="I27" s="45">
        <v>94</v>
      </c>
      <c r="J27" s="187">
        <v>80</v>
      </c>
      <c r="K27" s="183"/>
      <c r="L27" s="48"/>
      <c r="M27" s="49"/>
      <c r="N27" s="42">
        <f t="shared" si="1"/>
        <v>174</v>
      </c>
    </row>
    <row r="28" spans="2:14" ht="15.6">
      <c r="B28" s="42">
        <f t="shared" si="0"/>
        <v>17</v>
      </c>
      <c r="C28" s="191">
        <v>1</v>
      </c>
      <c r="D28" s="197" t="s">
        <v>116</v>
      </c>
      <c r="E28" s="196">
        <v>68001</v>
      </c>
      <c r="F28" s="193" t="s">
        <v>85</v>
      </c>
      <c r="G28" s="197" t="s">
        <v>88</v>
      </c>
      <c r="H28" s="200" t="s">
        <v>86</v>
      </c>
      <c r="I28" s="45">
        <v>112</v>
      </c>
      <c r="J28" s="187">
        <v>0</v>
      </c>
      <c r="K28" s="183">
        <v>0</v>
      </c>
      <c r="L28" s="45"/>
      <c r="M28" s="183"/>
      <c r="N28" s="42">
        <f t="shared" si="1"/>
        <v>112</v>
      </c>
    </row>
    <row r="29" spans="2:14" ht="15.6">
      <c r="B29" s="42">
        <f t="shared" si="0"/>
        <v>18</v>
      </c>
      <c r="C29" s="191">
        <v>6</v>
      </c>
      <c r="D29" s="193" t="s">
        <v>121</v>
      </c>
      <c r="E29" s="192">
        <v>62113</v>
      </c>
      <c r="F29" s="193" t="s">
        <v>85</v>
      </c>
      <c r="G29" s="193" t="s">
        <v>93</v>
      </c>
      <c r="H29" s="193" t="s">
        <v>86</v>
      </c>
      <c r="I29" s="45">
        <v>107</v>
      </c>
      <c r="J29" s="187">
        <v>0</v>
      </c>
      <c r="K29" s="183">
        <v>0</v>
      </c>
      <c r="L29" s="45"/>
      <c r="M29" s="183"/>
      <c r="N29" s="42">
        <f t="shared" si="1"/>
        <v>107</v>
      </c>
    </row>
    <row r="30" spans="2:14" ht="15.6">
      <c r="B30" s="42">
        <f t="shared" si="0"/>
        <v>19</v>
      </c>
      <c r="C30" s="191">
        <v>18</v>
      </c>
      <c r="D30" s="197" t="s">
        <v>128</v>
      </c>
      <c r="E30" s="196">
        <v>120363</v>
      </c>
      <c r="F30" s="195" t="s">
        <v>101</v>
      </c>
      <c r="G30" s="197" t="s">
        <v>102</v>
      </c>
      <c r="H30" s="205" t="s">
        <v>86</v>
      </c>
      <c r="I30" s="188">
        <v>32</v>
      </c>
      <c r="J30" s="47">
        <v>0</v>
      </c>
      <c r="K30" s="189">
        <v>42</v>
      </c>
      <c r="L30" s="188"/>
      <c r="M30" s="189"/>
      <c r="N30" s="42">
        <f t="shared" si="1"/>
        <v>74</v>
      </c>
    </row>
    <row r="31" spans="2:14" ht="15.6">
      <c r="B31" s="42">
        <f t="shared" si="0"/>
        <v>20</v>
      </c>
      <c r="C31" s="203">
        <v>8</v>
      </c>
      <c r="D31" s="194" t="s">
        <v>141</v>
      </c>
      <c r="E31" s="192">
        <v>1292</v>
      </c>
      <c r="F31" s="195" t="s">
        <v>95</v>
      </c>
      <c r="G31" s="194" t="s">
        <v>96</v>
      </c>
      <c r="H31" s="195" t="s">
        <v>86</v>
      </c>
      <c r="I31" s="45">
        <v>20</v>
      </c>
      <c r="J31" s="187"/>
      <c r="K31" s="183"/>
      <c r="L31" s="45"/>
      <c r="M31" s="183"/>
      <c r="N31" s="42">
        <f t="shared" si="1"/>
        <v>20</v>
      </c>
    </row>
    <row r="32" spans="2:14" ht="15.6">
      <c r="B32" s="42">
        <f t="shared" si="0"/>
        <v>21</v>
      </c>
      <c r="C32" s="191">
        <v>20</v>
      </c>
      <c r="D32" s="205" t="s">
        <v>130</v>
      </c>
      <c r="E32" s="204">
        <v>195521</v>
      </c>
      <c r="F32" s="193" t="s">
        <v>85</v>
      </c>
      <c r="G32" s="197" t="s">
        <v>145</v>
      </c>
      <c r="H32" s="205" t="s">
        <v>86</v>
      </c>
      <c r="I32" s="188">
        <v>0</v>
      </c>
      <c r="J32" s="47"/>
      <c r="K32" s="189"/>
      <c r="L32" s="188"/>
      <c r="M32" s="189"/>
      <c r="N32" s="42">
        <f t="shared" si="1"/>
        <v>0</v>
      </c>
    </row>
    <row r="33" spans="2:14" ht="16.2" thickBot="1">
      <c r="B33" s="334">
        <f t="shared" si="0"/>
        <v>21</v>
      </c>
      <c r="C33" s="335"/>
      <c r="D33" s="348"/>
      <c r="E33" s="349"/>
      <c r="F33" s="338"/>
      <c r="G33" s="350"/>
      <c r="H33" s="351"/>
      <c r="I33" s="352"/>
      <c r="J33" s="353"/>
      <c r="K33" s="354"/>
      <c r="L33" s="276"/>
      <c r="M33" s="341"/>
      <c r="N33" s="334">
        <f t="shared" si="1"/>
        <v>0</v>
      </c>
    </row>
    <row r="34" spans="2:14" ht="15.6">
      <c r="B34" s="326"/>
      <c r="C34" s="331"/>
      <c r="D34" s="343"/>
      <c r="E34" s="344"/>
      <c r="F34" s="345"/>
      <c r="G34" s="346"/>
      <c r="H34" s="347"/>
      <c r="I34" s="324"/>
      <c r="J34" s="324"/>
      <c r="K34" s="324"/>
      <c r="L34" s="324"/>
      <c r="M34" s="324"/>
      <c r="N34" s="326"/>
    </row>
    <row r="35" spans="2:14" ht="20.399999999999999">
      <c r="B35" s="140" t="s">
        <v>1</v>
      </c>
      <c r="C35" s="170"/>
      <c r="D35" s="170"/>
      <c r="E35" s="170"/>
      <c r="F35" s="345"/>
      <c r="G35" s="346"/>
      <c r="H35" s="140" t="s">
        <v>5</v>
      </c>
      <c r="I35" s="170"/>
      <c r="J35" s="170"/>
      <c r="K35" s="170"/>
      <c r="L35" s="324"/>
      <c r="M35" s="324"/>
      <c r="N35" s="326"/>
    </row>
    <row r="36" spans="2:14" ht="15.6">
      <c r="B36" s="170"/>
      <c r="C36" s="170"/>
      <c r="D36" s="170"/>
      <c r="E36" s="170"/>
      <c r="F36" s="345"/>
      <c r="G36" s="346"/>
      <c r="H36" s="170"/>
      <c r="I36" s="170"/>
      <c r="J36" s="170"/>
      <c r="K36" s="170"/>
      <c r="L36" s="324"/>
      <c r="M36" s="324"/>
      <c r="N36" s="326"/>
    </row>
    <row r="37" spans="2:14" ht="15.6">
      <c r="B37" s="141" t="s">
        <v>148</v>
      </c>
      <c r="C37" s="142"/>
      <c r="D37" s="142"/>
      <c r="E37" s="143"/>
      <c r="F37" s="345"/>
      <c r="G37" s="346"/>
      <c r="H37" s="143" t="s">
        <v>72</v>
      </c>
      <c r="I37" s="170"/>
      <c r="J37" s="170"/>
      <c r="K37" s="143" t="s">
        <v>70</v>
      </c>
      <c r="L37" s="324"/>
      <c r="M37" s="324"/>
      <c r="N37" s="326"/>
    </row>
    <row r="38" spans="2:14" ht="15.6">
      <c r="B38" s="143" t="s">
        <v>146</v>
      </c>
      <c r="C38" s="170"/>
      <c r="D38" s="170"/>
      <c r="E38" s="143" t="s">
        <v>70</v>
      </c>
      <c r="F38" s="345"/>
      <c r="G38" s="346"/>
      <c r="H38" s="347"/>
      <c r="I38" s="324"/>
      <c r="J38" s="324"/>
      <c r="K38" s="324"/>
      <c r="L38" s="324"/>
      <c r="M38" s="324"/>
      <c r="N38" s="326"/>
    </row>
    <row r="39" spans="2:14" ht="15.6">
      <c r="B39" s="143" t="s">
        <v>147</v>
      </c>
      <c r="C39" s="170"/>
      <c r="D39" s="170"/>
      <c r="E39" s="143" t="s">
        <v>70</v>
      </c>
      <c r="F39" s="345"/>
      <c r="G39" s="346"/>
      <c r="H39" s="347"/>
      <c r="I39" s="324"/>
      <c r="J39" s="324"/>
      <c r="K39" s="324"/>
      <c r="L39" s="324"/>
      <c r="M39" s="324"/>
      <c r="N39" s="326"/>
    </row>
    <row r="40" spans="2:14" ht="15.6">
      <c r="B40" s="326"/>
      <c r="C40" s="331"/>
      <c r="D40" s="328"/>
      <c r="E40" s="332"/>
      <c r="F40" s="345"/>
      <c r="G40" s="346"/>
      <c r="H40" s="347"/>
      <c r="I40" s="324"/>
      <c r="J40" s="324"/>
      <c r="K40" s="324"/>
      <c r="L40" s="324"/>
      <c r="M40" s="324"/>
      <c r="N40" s="326"/>
    </row>
    <row r="41" spans="2:14" ht="15.6">
      <c r="B41" s="326"/>
      <c r="C41" s="331"/>
      <c r="D41" s="343"/>
      <c r="E41" s="344"/>
      <c r="F41" s="345"/>
      <c r="G41" s="346"/>
      <c r="H41" s="347"/>
      <c r="I41" s="324"/>
      <c r="J41" s="324"/>
      <c r="K41" s="324"/>
      <c r="L41" s="324"/>
      <c r="M41" s="324"/>
      <c r="N41" s="326"/>
    </row>
    <row r="42" spans="2:14" ht="15.6">
      <c r="B42" s="326"/>
      <c r="C42" s="331"/>
      <c r="D42" s="343"/>
      <c r="E42" s="344"/>
      <c r="F42" s="345"/>
      <c r="G42" s="346"/>
      <c r="H42" s="347"/>
      <c r="I42" s="324"/>
      <c r="J42" s="324"/>
      <c r="K42" s="324"/>
      <c r="L42" s="324"/>
      <c r="M42" s="324"/>
      <c r="N42" s="326"/>
    </row>
    <row r="43" spans="2:14" ht="15.6">
      <c r="B43" s="326"/>
      <c r="C43" s="331"/>
      <c r="D43" s="343"/>
      <c r="E43" s="344"/>
      <c r="F43" s="345"/>
      <c r="G43" s="346"/>
      <c r="H43" s="347"/>
      <c r="I43" s="324"/>
      <c r="J43" s="324"/>
      <c r="K43" s="324"/>
      <c r="L43" s="324"/>
      <c r="M43" s="324"/>
      <c r="N43" s="326"/>
    </row>
    <row r="44" spans="2:14" ht="15.6">
      <c r="B44" s="326"/>
      <c r="C44" s="331"/>
      <c r="D44" s="343"/>
      <c r="E44" s="344"/>
      <c r="F44" s="345"/>
      <c r="G44" s="346"/>
      <c r="H44" s="347"/>
      <c r="I44" s="324"/>
      <c r="J44" s="324"/>
      <c r="K44" s="324"/>
      <c r="L44" s="324"/>
      <c r="M44" s="324"/>
      <c r="N44" s="326"/>
    </row>
    <row r="45" spans="2:14" ht="15.6">
      <c r="B45" s="326"/>
      <c r="C45" s="331"/>
      <c r="D45" s="343"/>
      <c r="E45" s="344"/>
      <c r="F45" s="345"/>
      <c r="G45" s="346"/>
      <c r="H45" s="347"/>
      <c r="I45" s="324"/>
      <c r="J45" s="324"/>
      <c r="K45" s="324"/>
      <c r="L45" s="324"/>
      <c r="M45" s="324"/>
      <c r="N45" s="326"/>
    </row>
    <row r="46" spans="2:14" ht="15.6">
      <c r="B46" s="326"/>
      <c r="C46" s="331"/>
      <c r="D46" s="343"/>
      <c r="E46" s="344"/>
      <c r="F46" s="345"/>
      <c r="G46" s="346"/>
      <c r="H46" s="347"/>
      <c r="I46" s="324"/>
      <c r="J46" s="324"/>
      <c r="K46" s="324"/>
      <c r="L46" s="324"/>
      <c r="M46" s="324"/>
      <c r="N46" s="326"/>
    </row>
    <row r="47" spans="2:14" ht="15.6">
      <c r="B47" s="326"/>
      <c r="C47" s="331"/>
      <c r="D47" s="343"/>
      <c r="E47" s="344"/>
      <c r="F47" s="345"/>
      <c r="G47" s="346"/>
      <c r="H47" s="347"/>
      <c r="I47" s="324"/>
      <c r="J47" s="324"/>
      <c r="K47" s="324"/>
      <c r="L47" s="324"/>
      <c r="M47" s="324"/>
      <c r="N47" s="326"/>
    </row>
    <row r="48" spans="2:14" ht="15.6">
      <c r="B48" s="326"/>
      <c r="C48" s="331"/>
      <c r="D48" s="343"/>
      <c r="E48" s="344"/>
      <c r="F48" s="345"/>
      <c r="G48" s="346"/>
      <c r="H48" s="347"/>
      <c r="I48" s="324"/>
      <c r="J48" s="324"/>
      <c r="K48" s="324"/>
      <c r="L48" s="324"/>
      <c r="M48" s="324"/>
      <c r="N48" s="326"/>
    </row>
    <row r="49" spans="2:14" ht="15.6">
      <c r="B49" s="326"/>
      <c r="C49" s="331"/>
      <c r="D49" s="343"/>
      <c r="E49" s="344"/>
      <c r="F49" s="345"/>
      <c r="G49" s="346"/>
      <c r="H49" s="347"/>
      <c r="I49" s="324"/>
      <c r="J49" s="324"/>
      <c r="K49" s="324"/>
      <c r="L49" s="324"/>
      <c r="M49" s="324"/>
      <c r="N49" s="326"/>
    </row>
    <row r="50" spans="2:14" ht="15.6">
      <c r="B50" s="326"/>
      <c r="C50" s="331"/>
      <c r="D50" s="343"/>
      <c r="E50" s="344"/>
      <c r="F50" s="345"/>
      <c r="G50" s="346"/>
      <c r="H50" s="347"/>
      <c r="I50" s="324"/>
      <c r="J50" s="324"/>
      <c r="K50" s="324"/>
      <c r="L50" s="324"/>
      <c r="M50" s="324"/>
      <c r="N50" s="326"/>
    </row>
    <row r="51" spans="2:14" ht="15.6">
      <c r="B51" s="326"/>
      <c r="C51" s="331"/>
      <c r="D51" s="343"/>
      <c r="E51" s="344"/>
      <c r="F51" s="345"/>
      <c r="G51" s="346"/>
      <c r="H51" s="347"/>
      <c r="I51" s="324"/>
      <c r="J51" s="324"/>
      <c r="K51" s="324"/>
      <c r="L51" s="324"/>
      <c r="M51" s="324"/>
      <c r="N51" s="326"/>
    </row>
    <row r="52" spans="2:14" ht="15.6">
      <c r="B52" s="326"/>
      <c r="C52" s="331"/>
      <c r="D52" s="343"/>
      <c r="E52" s="344"/>
      <c r="F52" s="345"/>
      <c r="G52" s="346"/>
      <c r="H52" s="347"/>
      <c r="I52" s="324"/>
      <c r="J52" s="324"/>
      <c r="K52" s="324"/>
      <c r="L52" s="324"/>
      <c r="M52" s="324"/>
      <c r="N52" s="326"/>
    </row>
    <row r="53" spans="2:14" ht="15.6">
      <c r="B53" s="326"/>
      <c r="C53" s="331"/>
      <c r="D53" s="343"/>
      <c r="E53" s="344"/>
      <c r="F53" s="345"/>
      <c r="G53" s="346"/>
      <c r="H53" s="347"/>
      <c r="I53" s="324"/>
      <c r="J53" s="324"/>
      <c r="K53" s="324"/>
      <c r="L53" s="324"/>
      <c r="M53" s="324"/>
      <c r="N53" s="326"/>
    </row>
    <row r="54" spans="2:14" ht="15.6">
      <c r="B54" s="326"/>
      <c r="C54" s="331"/>
      <c r="D54" s="343"/>
      <c r="E54" s="344"/>
      <c r="F54" s="345"/>
      <c r="G54" s="346"/>
      <c r="H54" s="347"/>
      <c r="I54" s="324"/>
      <c r="J54" s="324"/>
      <c r="K54" s="324"/>
      <c r="L54" s="324"/>
      <c r="M54" s="324"/>
      <c r="N54" s="326"/>
    </row>
    <row r="55" spans="2:14" ht="15.6">
      <c r="B55" s="326"/>
      <c r="C55" s="331"/>
      <c r="D55" s="343"/>
      <c r="E55" s="344"/>
      <c r="F55" s="345"/>
      <c r="G55" s="346"/>
      <c r="H55" s="347"/>
      <c r="I55" s="324"/>
      <c r="J55" s="324"/>
      <c r="K55" s="324"/>
      <c r="L55" s="324"/>
      <c r="M55" s="324"/>
      <c r="N55" s="326"/>
    </row>
    <row r="56" spans="2:14" ht="15.6">
      <c r="B56" s="326"/>
      <c r="C56" s="331"/>
      <c r="D56" s="343"/>
      <c r="E56" s="344"/>
      <c r="F56" s="345"/>
      <c r="G56" s="346"/>
      <c r="H56" s="347"/>
      <c r="I56" s="324"/>
      <c r="J56" s="324"/>
      <c r="K56" s="324"/>
      <c r="L56" s="324"/>
      <c r="M56" s="324"/>
      <c r="N56" s="326"/>
    </row>
    <row r="57" spans="2:14" ht="15.6">
      <c r="B57" s="326"/>
      <c r="C57" s="331"/>
      <c r="D57" s="343"/>
      <c r="E57" s="344"/>
      <c r="F57" s="345"/>
      <c r="G57" s="346"/>
      <c r="H57" s="347"/>
      <c r="I57" s="324"/>
      <c r="J57" s="324"/>
      <c r="K57" s="324"/>
      <c r="L57" s="324"/>
      <c r="M57" s="324"/>
      <c r="N57" s="326"/>
    </row>
    <row r="58" spans="2:14" ht="15.6">
      <c r="B58" s="326"/>
      <c r="C58" s="331"/>
      <c r="D58" s="343"/>
      <c r="E58" s="344"/>
      <c r="F58" s="345"/>
      <c r="G58" s="346"/>
      <c r="H58" s="347"/>
      <c r="I58" s="324"/>
      <c r="J58" s="324"/>
      <c r="K58" s="324"/>
      <c r="L58" s="324"/>
      <c r="M58" s="324"/>
      <c r="N58" s="326"/>
    </row>
    <row r="59" spans="2:14" ht="15.6">
      <c r="B59" s="326"/>
      <c r="C59" s="331"/>
      <c r="D59" s="343"/>
      <c r="E59" s="344"/>
      <c r="F59" s="345"/>
      <c r="G59" s="346"/>
      <c r="H59" s="347"/>
      <c r="I59" s="324"/>
      <c r="J59" s="324"/>
      <c r="K59" s="324"/>
      <c r="L59" s="324"/>
      <c r="M59" s="324"/>
      <c r="N59" s="326"/>
    </row>
    <row r="60" spans="2:14" ht="15.6">
      <c r="B60" s="326"/>
      <c r="C60" s="331"/>
      <c r="D60" s="343"/>
      <c r="E60" s="344"/>
      <c r="F60" s="345"/>
      <c r="G60" s="346"/>
      <c r="H60" s="347"/>
      <c r="I60" s="324"/>
      <c r="J60" s="324"/>
      <c r="K60" s="324"/>
      <c r="L60" s="324"/>
      <c r="M60" s="324"/>
      <c r="N60" s="326"/>
    </row>
    <row r="61" spans="2:14" ht="15.6">
      <c r="B61" s="326"/>
      <c r="C61" s="331"/>
      <c r="D61" s="343"/>
      <c r="E61" s="344"/>
      <c r="F61" s="345"/>
      <c r="G61" s="346"/>
      <c r="H61" s="347"/>
      <c r="I61" s="324"/>
      <c r="J61" s="324"/>
      <c r="K61" s="324"/>
      <c r="L61" s="324"/>
      <c r="M61" s="324"/>
      <c r="N61" s="326"/>
    </row>
    <row r="62" spans="2:14" ht="15.6">
      <c r="B62" s="326"/>
      <c r="C62" s="331"/>
      <c r="D62" s="343"/>
      <c r="E62" s="344"/>
      <c r="F62" s="345"/>
      <c r="G62" s="346"/>
      <c r="H62" s="347"/>
      <c r="I62" s="324"/>
      <c r="J62" s="324"/>
      <c r="K62" s="324"/>
      <c r="L62" s="324"/>
      <c r="M62" s="324"/>
      <c r="N62" s="326"/>
    </row>
    <row r="63" spans="2:14" ht="15.6">
      <c r="B63" s="326"/>
      <c r="C63" s="331"/>
      <c r="D63" s="343"/>
      <c r="E63" s="344"/>
      <c r="F63" s="345"/>
      <c r="G63" s="346"/>
      <c r="H63" s="347"/>
      <c r="I63" s="324"/>
      <c r="J63" s="324"/>
      <c r="K63" s="324"/>
      <c r="L63" s="324"/>
      <c r="M63" s="324"/>
      <c r="N63" s="326"/>
    </row>
    <row r="64" spans="2:14" ht="15.6">
      <c r="B64" s="326"/>
      <c r="C64" s="331"/>
      <c r="D64" s="343"/>
      <c r="E64" s="344"/>
      <c r="F64" s="345"/>
      <c r="G64" s="346"/>
      <c r="H64" s="347"/>
      <c r="I64" s="324"/>
      <c r="J64" s="324"/>
      <c r="K64" s="324"/>
      <c r="L64" s="324"/>
      <c r="M64" s="324"/>
      <c r="N64" s="326"/>
    </row>
    <row r="65" spans="2:14" ht="15.6">
      <c r="B65" s="326"/>
      <c r="C65" s="331"/>
      <c r="D65" s="343"/>
      <c r="E65" s="344"/>
      <c r="F65" s="345"/>
      <c r="G65" s="346"/>
      <c r="H65" s="347"/>
      <c r="I65" s="324"/>
      <c r="J65" s="324"/>
      <c r="K65" s="324"/>
      <c r="L65" s="324"/>
      <c r="M65" s="324"/>
      <c r="N65" s="326"/>
    </row>
    <row r="66" spans="2:14" ht="15.6">
      <c r="B66" s="326"/>
      <c r="C66" s="331"/>
      <c r="D66" s="343"/>
      <c r="E66" s="344"/>
      <c r="F66" s="345"/>
      <c r="G66" s="346"/>
      <c r="H66" s="347"/>
      <c r="I66" s="324"/>
      <c r="J66" s="324"/>
      <c r="K66" s="324"/>
      <c r="L66" s="324"/>
      <c r="M66" s="324"/>
      <c r="N66" s="326"/>
    </row>
    <row r="67" spans="2:14" ht="15.6">
      <c r="B67" s="326"/>
      <c r="C67" s="331"/>
      <c r="D67" s="343"/>
      <c r="E67" s="344"/>
      <c r="F67" s="345"/>
      <c r="G67" s="346"/>
      <c r="H67" s="347"/>
      <c r="I67" s="324"/>
      <c r="J67" s="324"/>
      <c r="K67" s="324"/>
      <c r="L67" s="324"/>
      <c r="M67" s="324"/>
      <c r="N67" s="326"/>
    </row>
    <row r="68" spans="2:14" ht="15.6">
      <c r="B68" s="326"/>
      <c r="C68" s="331"/>
      <c r="D68" s="343"/>
      <c r="E68" s="344"/>
      <c r="F68" s="345"/>
      <c r="G68" s="346"/>
      <c r="H68" s="347"/>
      <c r="I68" s="324"/>
      <c r="J68" s="324"/>
      <c r="K68" s="324"/>
      <c r="L68" s="324"/>
      <c r="M68" s="324"/>
      <c r="N68" s="326"/>
    </row>
    <row r="69" spans="2:14" ht="15.6">
      <c r="B69" s="326"/>
      <c r="C69" s="331"/>
      <c r="D69" s="343"/>
      <c r="E69" s="344"/>
      <c r="F69" s="345"/>
      <c r="G69" s="346"/>
      <c r="H69" s="347"/>
      <c r="I69" s="324"/>
      <c r="J69" s="324"/>
      <c r="K69" s="324"/>
      <c r="L69" s="324"/>
      <c r="M69" s="324"/>
      <c r="N69" s="326"/>
    </row>
    <row r="70" spans="2:14" ht="15.6">
      <c r="B70" s="326"/>
      <c r="C70" s="331"/>
      <c r="D70" s="343"/>
      <c r="E70" s="344"/>
      <c r="F70" s="345"/>
      <c r="G70" s="346"/>
      <c r="H70" s="347"/>
      <c r="I70" s="324"/>
      <c r="J70" s="324"/>
      <c r="K70" s="324"/>
      <c r="L70" s="324"/>
      <c r="M70" s="324"/>
      <c r="N70" s="326"/>
    </row>
    <row r="71" spans="2:14" ht="15.6">
      <c r="B71" s="326"/>
      <c r="C71" s="331"/>
      <c r="D71" s="343"/>
      <c r="E71" s="344"/>
      <c r="F71" s="345"/>
      <c r="G71" s="346"/>
      <c r="H71" s="347"/>
      <c r="I71" s="324"/>
      <c r="J71" s="324"/>
      <c r="K71" s="324"/>
      <c r="L71" s="324"/>
      <c r="M71" s="324"/>
      <c r="N71" s="326"/>
    </row>
    <row r="72" spans="2:14" ht="15.6">
      <c r="B72" s="326"/>
      <c r="C72" s="331"/>
      <c r="D72" s="343"/>
      <c r="E72" s="344"/>
      <c r="F72" s="345"/>
      <c r="G72" s="346"/>
      <c r="H72" s="347"/>
      <c r="I72" s="324"/>
      <c r="J72" s="324"/>
      <c r="K72" s="324"/>
      <c r="L72" s="324"/>
      <c r="M72" s="324"/>
      <c r="N72" s="326"/>
    </row>
    <row r="73" spans="2:14" ht="15.6">
      <c r="B73" s="326"/>
      <c r="C73" s="331"/>
      <c r="D73" s="343"/>
      <c r="E73" s="344"/>
      <c r="F73" s="345"/>
      <c r="G73" s="346"/>
      <c r="H73" s="347"/>
      <c r="I73" s="324"/>
      <c r="J73" s="324"/>
      <c r="K73" s="324"/>
      <c r="L73" s="324"/>
      <c r="M73" s="324"/>
      <c r="N73" s="326"/>
    </row>
    <row r="74" spans="2:14" ht="15.6">
      <c r="B74" s="326"/>
      <c r="C74" s="331"/>
      <c r="D74" s="343"/>
      <c r="E74" s="344"/>
      <c r="F74" s="345"/>
      <c r="G74" s="346"/>
      <c r="H74" s="347"/>
      <c r="I74" s="324"/>
      <c r="J74" s="324"/>
      <c r="K74" s="324"/>
      <c r="L74" s="324"/>
      <c r="M74" s="324"/>
      <c r="N74" s="326"/>
    </row>
    <row r="75" spans="2:14" ht="15.6">
      <c r="B75" s="326"/>
      <c r="C75" s="331"/>
      <c r="D75" s="343"/>
      <c r="E75" s="344"/>
      <c r="F75" s="345"/>
      <c r="G75" s="346"/>
      <c r="H75" s="347"/>
      <c r="I75" s="324"/>
      <c r="J75" s="324"/>
      <c r="K75" s="324"/>
      <c r="L75" s="324"/>
      <c r="M75" s="324"/>
      <c r="N75" s="326"/>
    </row>
    <row r="76" spans="2:14" ht="15.6">
      <c r="B76" s="326"/>
      <c r="C76" s="331"/>
      <c r="D76" s="343"/>
      <c r="E76" s="344"/>
      <c r="F76" s="345"/>
      <c r="G76" s="346"/>
      <c r="H76" s="347"/>
      <c r="I76" s="324"/>
      <c r="J76" s="324"/>
      <c r="K76" s="324"/>
      <c r="L76" s="324"/>
      <c r="M76" s="324"/>
      <c r="N76" s="326"/>
    </row>
    <row r="77" spans="2:14" ht="15.6">
      <c r="B77" s="326"/>
      <c r="C77" s="331"/>
      <c r="D77" s="343"/>
      <c r="E77" s="344"/>
      <c r="F77" s="345"/>
      <c r="G77" s="346"/>
      <c r="H77" s="347"/>
      <c r="I77" s="324"/>
      <c r="J77" s="324"/>
      <c r="K77" s="324"/>
      <c r="L77" s="324"/>
      <c r="M77" s="324"/>
      <c r="N77" s="326"/>
    </row>
    <row r="78" spans="2:14" ht="15.6">
      <c r="B78" s="326"/>
      <c r="C78" s="331"/>
      <c r="D78" s="343"/>
      <c r="E78" s="344"/>
      <c r="F78" s="345"/>
      <c r="G78" s="346"/>
      <c r="H78" s="347"/>
      <c r="I78" s="324"/>
      <c r="J78" s="324"/>
      <c r="K78" s="324"/>
      <c r="L78" s="324"/>
      <c r="M78" s="324"/>
      <c r="N78" s="326"/>
    </row>
    <row r="79" spans="2:14" ht="15.6">
      <c r="B79" s="326"/>
      <c r="C79" s="331"/>
      <c r="D79" s="343"/>
      <c r="E79" s="344"/>
      <c r="F79" s="345"/>
      <c r="G79" s="346"/>
      <c r="H79" s="347"/>
      <c r="I79" s="324"/>
      <c r="J79" s="324"/>
      <c r="K79" s="324"/>
      <c r="L79" s="324"/>
      <c r="M79" s="324"/>
      <c r="N79" s="326"/>
    </row>
    <row r="80" spans="2:14" ht="15.6">
      <c r="B80" s="326"/>
      <c r="C80" s="331"/>
      <c r="D80" s="343"/>
      <c r="E80" s="344"/>
      <c r="F80" s="345"/>
      <c r="G80" s="346"/>
      <c r="H80" s="347"/>
      <c r="I80" s="324"/>
      <c r="J80" s="324"/>
      <c r="K80" s="324"/>
      <c r="L80" s="324"/>
      <c r="M80" s="324"/>
      <c r="N80" s="326"/>
    </row>
    <row r="81" spans="2:14" ht="15.6">
      <c r="B81" s="326"/>
      <c r="C81" s="331"/>
      <c r="D81" s="343"/>
      <c r="E81" s="344"/>
      <c r="F81" s="345"/>
      <c r="G81" s="346"/>
      <c r="H81" s="347"/>
      <c r="I81" s="324"/>
      <c r="J81" s="324"/>
      <c r="K81" s="324"/>
      <c r="L81" s="324"/>
      <c r="M81" s="324"/>
      <c r="N81" s="326"/>
    </row>
    <row r="82" spans="2:14" ht="15.6">
      <c r="B82" s="326"/>
      <c r="C82" s="331"/>
      <c r="D82" s="343"/>
      <c r="E82" s="344"/>
      <c r="F82" s="345"/>
      <c r="G82" s="346"/>
      <c r="H82" s="347"/>
      <c r="I82" s="324"/>
      <c r="J82" s="324"/>
      <c r="K82" s="324"/>
      <c r="L82" s="324"/>
      <c r="M82" s="324"/>
      <c r="N82" s="326"/>
    </row>
    <row r="83" spans="2:14" ht="15.6">
      <c r="B83" s="326"/>
      <c r="C83" s="331"/>
      <c r="D83" s="343"/>
      <c r="E83" s="344"/>
      <c r="F83" s="345"/>
      <c r="G83" s="346"/>
      <c r="H83" s="347"/>
      <c r="I83" s="324"/>
      <c r="J83" s="324"/>
      <c r="K83" s="324"/>
      <c r="L83" s="324"/>
      <c r="M83" s="324"/>
      <c r="N83" s="326"/>
    </row>
    <row r="84" spans="2:14" ht="15.6">
      <c r="B84" s="326"/>
      <c r="C84" s="331"/>
      <c r="D84" s="343"/>
      <c r="E84" s="344"/>
      <c r="F84" s="345"/>
      <c r="G84" s="346"/>
      <c r="H84" s="347"/>
      <c r="I84" s="324"/>
      <c r="J84" s="324"/>
      <c r="K84" s="324"/>
      <c r="L84" s="324"/>
      <c r="M84" s="324"/>
      <c r="N84" s="326"/>
    </row>
    <row r="85" spans="2:14" ht="15.6">
      <c r="B85" s="326"/>
      <c r="C85" s="331"/>
      <c r="D85" s="343"/>
      <c r="E85" s="344"/>
      <c r="F85" s="345"/>
      <c r="G85" s="346"/>
      <c r="H85" s="347"/>
      <c r="I85" s="324"/>
      <c r="J85" s="324"/>
      <c r="K85" s="324"/>
      <c r="L85" s="324"/>
      <c r="M85" s="324"/>
      <c r="N85" s="326"/>
    </row>
    <row r="86" spans="2:14" ht="15.6">
      <c r="B86" s="326"/>
      <c r="C86" s="331"/>
      <c r="D86" s="343"/>
      <c r="E86" s="344"/>
      <c r="F86" s="345"/>
      <c r="G86" s="346"/>
      <c r="H86" s="347"/>
      <c r="I86" s="324"/>
      <c r="J86" s="324"/>
      <c r="K86" s="324"/>
      <c r="L86" s="324"/>
      <c r="M86" s="324"/>
      <c r="N86" s="326"/>
    </row>
    <row r="87" spans="2:14" ht="15.6">
      <c r="B87" s="326"/>
      <c r="C87" s="331"/>
      <c r="D87" s="343"/>
      <c r="E87" s="344"/>
      <c r="F87" s="345"/>
      <c r="G87" s="346"/>
      <c r="H87" s="347"/>
      <c r="I87" s="324"/>
      <c r="J87" s="324"/>
      <c r="K87" s="324"/>
      <c r="L87" s="324"/>
      <c r="M87" s="324"/>
      <c r="N87" s="326"/>
    </row>
    <row r="88" spans="2:14" ht="15.6">
      <c r="B88" s="326"/>
      <c r="C88" s="331"/>
      <c r="D88" s="343"/>
      <c r="E88" s="344"/>
      <c r="F88" s="345"/>
      <c r="G88" s="346"/>
      <c r="H88" s="347"/>
      <c r="I88" s="324"/>
      <c r="J88" s="324"/>
      <c r="K88" s="324"/>
      <c r="L88" s="324"/>
      <c r="M88" s="324"/>
      <c r="N88" s="326"/>
    </row>
    <row r="89" spans="2:14" ht="15.6">
      <c r="B89" s="326"/>
      <c r="C89" s="331"/>
      <c r="D89" s="343"/>
      <c r="E89" s="344"/>
      <c r="F89" s="345"/>
      <c r="G89" s="346"/>
      <c r="H89" s="347"/>
      <c r="I89" s="324"/>
      <c r="J89" s="324"/>
      <c r="K89" s="324"/>
      <c r="L89" s="324"/>
      <c r="M89" s="324"/>
      <c r="N89" s="326"/>
    </row>
    <row r="90" spans="2:14" ht="15.6">
      <c r="B90" s="326"/>
      <c r="C90" s="331"/>
      <c r="D90" s="343"/>
      <c r="E90" s="344"/>
      <c r="F90" s="345"/>
      <c r="G90" s="346"/>
      <c r="H90" s="347"/>
      <c r="I90" s="324"/>
      <c r="J90" s="324"/>
      <c r="K90" s="324"/>
      <c r="L90" s="324"/>
      <c r="M90" s="324"/>
      <c r="N90" s="326"/>
    </row>
    <row r="91" spans="2:14" ht="15.6">
      <c r="B91" s="326"/>
      <c r="C91" s="331"/>
      <c r="D91" s="343"/>
      <c r="E91" s="344"/>
      <c r="F91" s="345"/>
      <c r="G91" s="346"/>
      <c r="H91" s="347"/>
      <c r="I91" s="324"/>
      <c r="J91" s="324"/>
      <c r="K91" s="324"/>
      <c r="L91" s="324"/>
      <c r="M91" s="324"/>
      <c r="N91" s="326"/>
    </row>
    <row r="92" spans="2:14" ht="15.6">
      <c r="B92" s="326"/>
      <c r="C92" s="331"/>
      <c r="D92" s="343"/>
      <c r="E92" s="344"/>
      <c r="F92" s="345"/>
      <c r="G92" s="346"/>
      <c r="H92" s="347"/>
      <c r="I92" s="324"/>
      <c r="J92" s="324"/>
      <c r="K92" s="324"/>
      <c r="L92" s="324"/>
      <c r="M92" s="324"/>
      <c r="N92" s="326"/>
    </row>
    <row r="93" spans="2:14" ht="15.6">
      <c r="B93" s="326"/>
      <c r="C93" s="331"/>
      <c r="D93" s="343"/>
      <c r="E93" s="344"/>
      <c r="F93" s="345"/>
      <c r="G93" s="346"/>
      <c r="H93" s="347"/>
      <c r="I93" s="324"/>
      <c r="J93" s="324"/>
      <c r="K93" s="324"/>
      <c r="L93" s="324"/>
      <c r="M93" s="324"/>
      <c r="N93" s="326"/>
    </row>
    <row r="94" spans="2:14" ht="15.6">
      <c r="B94" s="326"/>
      <c r="C94" s="331"/>
      <c r="D94" s="343"/>
      <c r="E94" s="344"/>
      <c r="F94" s="345"/>
      <c r="G94" s="346"/>
      <c r="H94" s="347"/>
      <c r="I94" s="324"/>
      <c r="J94" s="324"/>
      <c r="K94" s="324"/>
      <c r="L94" s="324"/>
      <c r="M94" s="324"/>
      <c r="N94" s="326"/>
    </row>
    <row r="95" spans="2:14" ht="15.6">
      <c r="B95" s="326"/>
      <c r="C95" s="331"/>
      <c r="D95" s="343"/>
      <c r="E95" s="344"/>
      <c r="F95" s="345"/>
      <c r="G95" s="346"/>
      <c r="H95" s="347"/>
      <c r="I95" s="324"/>
      <c r="J95" s="324"/>
      <c r="K95" s="324"/>
      <c r="L95" s="324"/>
      <c r="M95" s="324"/>
      <c r="N95" s="326"/>
    </row>
    <row r="96" spans="2:14" ht="15.6">
      <c r="B96" s="326"/>
      <c r="C96" s="331"/>
      <c r="D96" s="343"/>
      <c r="E96" s="344"/>
      <c r="F96" s="345"/>
      <c r="G96" s="346"/>
      <c r="H96" s="347"/>
      <c r="I96" s="324"/>
      <c r="J96" s="324"/>
      <c r="K96" s="324"/>
      <c r="L96" s="324"/>
      <c r="M96" s="324"/>
      <c r="N96" s="326"/>
    </row>
    <row r="97" spans="2:14" ht="15.6">
      <c r="B97" s="326"/>
      <c r="C97" s="331"/>
      <c r="D97" s="343"/>
      <c r="E97" s="344"/>
      <c r="F97" s="345"/>
      <c r="G97" s="346"/>
      <c r="H97" s="347"/>
      <c r="I97" s="324"/>
      <c r="J97" s="324"/>
      <c r="K97" s="324"/>
      <c r="L97" s="324"/>
      <c r="M97" s="324"/>
      <c r="N97" s="326"/>
    </row>
    <row r="98" spans="2:14" ht="15.6">
      <c r="B98" s="326"/>
      <c r="C98" s="331"/>
      <c r="D98" s="343"/>
      <c r="E98" s="344"/>
      <c r="F98" s="345"/>
      <c r="G98" s="346"/>
      <c r="H98" s="347"/>
      <c r="I98" s="324"/>
      <c r="J98" s="324"/>
      <c r="K98" s="324"/>
      <c r="L98" s="324"/>
      <c r="M98" s="324"/>
      <c r="N98" s="326"/>
    </row>
    <row r="99" spans="2:14" ht="15.6">
      <c r="B99" s="326"/>
      <c r="C99" s="331"/>
      <c r="D99" s="343"/>
      <c r="E99" s="344"/>
      <c r="F99" s="345"/>
      <c r="G99" s="346"/>
      <c r="H99" s="347"/>
      <c r="I99" s="324"/>
      <c r="J99" s="324"/>
      <c r="K99" s="324"/>
      <c r="L99" s="324"/>
      <c r="M99" s="324"/>
      <c r="N99" s="326"/>
    </row>
    <row r="100" spans="2:14" ht="15.6">
      <c r="B100" s="326"/>
      <c r="C100" s="331"/>
      <c r="D100" s="343"/>
      <c r="E100" s="344"/>
      <c r="F100" s="345"/>
      <c r="G100" s="346"/>
      <c r="H100" s="347"/>
      <c r="I100" s="324"/>
      <c r="J100" s="324"/>
      <c r="K100" s="324"/>
      <c r="L100" s="324"/>
      <c r="M100" s="324"/>
      <c r="N100" s="326"/>
    </row>
    <row r="101" spans="2:14" ht="15.6">
      <c r="B101" s="326"/>
      <c r="C101" s="331"/>
      <c r="D101" s="343"/>
      <c r="E101" s="344"/>
      <c r="F101" s="345"/>
      <c r="G101" s="346"/>
      <c r="H101" s="347"/>
      <c r="I101" s="324"/>
      <c r="J101" s="324"/>
      <c r="K101" s="324"/>
      <c r="L101" s="324"/>
      <c r="M101" s="324"/>
      <c r="N101" s="326"/>
    </row>
    <row r="102" spans="2:14" ht="15.6">
      <c r="B102" s="326"/>
      <c r="C102" s="331"/>
      <c r="D102" s="343"/>
      <c r="E102" s="344"/>
      <c r="F102" s="345"/>
      <c r="G102" s="346"/>
      <c r="H102" s="347"/>
      <c r="I102" s="324"/>
      <c r="J102" s="324"/>
      <c r="K102" s="324"/>
      <c r="L102" s="324"/>
      <c r="M102" s="324"/>
      <c r="N102" s="326"/>
    </row>
    <row r="103" spans="2:14" ht="15.6">
      <c r="B103" s="326"/>
      <c r="C103" s="331"/>
      <c r="D103" s="343"/>
      <c r="E103" s="344"/>
      <c r="F103" s="345"/>
      <c r="G103" s="346"/>
      <c r="H103" s="347"/>
      <c r="I103" s="324"/>
      <c r="J103" s="324"/>
      <c r="K103" s="324"/>
      <c r="L103" s="324"/>
      <c r="M103" s="324"/>
      <c r="N103" s="326"/>
    </row>
    <row r="104" spans="2:14" ht="15.6">
      <c r="B104" s="326"/>
      <c r="C104" s="331"/>
      <c r="D104" s="343"/>
      <c r="E104" s="344"/>
      <c r="F104" s="345"/>
      <c r="G104" s="346"/>
      <c r="H104" s="347"/>
      <c r="I104" s="324"/>
      <c r="J104" s="324"/>
      <c r="K104" s="324"/>
      <c r="L104" s="324"/>
      <c r="M104" s="324"/>
      <c r="N104" s="326"/>
    </row>
    <row r="105" spans="2:14" ht="15.6">
      <c r="B105" s="326"/>
      <c r="C105" s="331"/>
      <c r="D105" s="343"/>
      <c r="E105" s="344"/>
      <c r="F105" s="345"/>
      <c r="G105" s="346"/>
      <c r="H105" s="347"/>
      <c r="I105" s="324"/>
      <c r="J105" s="324"/>
      <c r="K105" s="324"/>
      <c r="L105" s="324"/>
      <c r="M105" s="324"/>
      <c r="N105" s="326"/>
    </row>
    <row r="106" spans="2:14" ht="15.6">
      <c r="B106" s="326"/>
      <c r="C106" s="331"/>
      <c r="D106" s="343"/>
      <c r="E106" s="344"/>
      <c r="F106" s="345"/>
      <c r="G106" s="346"/>
      <c r="H106" s="347"/>
      <c r="I106" s="324"/>
      <c r="J106" s="324"/>
      <c r="K106" s="324"/>
      <c r="L106" s="324"/>
      <c r="M106" s="324"/>
      <c r="N106" s="326"/>
    </row>
    <row r="107" spans="2:14" ht="15.6">
      <c r="B107" s="326"/>
      <c r="C107" s="331"/>
      <c r="D107" s="343"/>
      <c r="E107" s="344"/>
      <c r="F107" s="345"/>
      <c r="G107" s="346"/>
      <c r="H107" s="347"/>
      <c r="I107" s="324"/>
      <c r="J107" s="324"/>
      <c r="K107" s="324"/>
      <c r="L107" s="324"/>
      <c r="M107" s="324"/>
      <c r="N107" s="326"/>
    </row>
    <row r="108" spans="2:14" ht="15.6">
      <c r="B108" s="326"/>
      <c r="C108" s="331"/>
      <c r="D108" s="343"/>
      <c r="E108" s="344"/>
      <c r="F108" s="345"/>
      <c r="G108" s="346"/>
      <c r="H108" s="347"/>
      <c r="I108" s="324"/>
      <c r="J108" s="324"/>
      <c r="K108" s="324"/>
      <c r="L108" s="324"/>
      <c r="M108" s="324"/>
      <c r="N108" s="326"/>
    </row>
    <row r="109" spans="2:14" ht="15.6">
      <c r="B109" s="326"/>
      <c r="C109" s="331"/>
      <c r="D109" s="343"/>
      <c r="E109" s="344"/>
      <c r="F109" s="345"/>
      <c r="G109" s="346"/>
      <c r="H109" s="347"/>
      <c r="I109" s="324"/>
      <c r="J109" s="324"/>
      <c r="K109" s="324"/>
      <c r="L109" s="324"/>
      <c r="M109" s="324"/>
      <c r="N109" s="326"/>
    </row>
    <row r="110" spans="2:14" ht="15.6">
      <c r="B110" s="326"/>
      <c r="C110" s="331"/>
      <c r="D110" s="343"/>
      <c r="E110" s="344"/>
      <c r="F110" s="345"/>
      <c r="G110" s="346"/>
      <c r="H110" s="347"/>
      <c r="I110" s="324"/>
      <c r="J110" s="324"/>
      <c r="K110" s="324"/>
      <c r="L110" s="324"/>
      <c r="M110" s="324"/>
      <c r="N110" s="326"/>
    </row>
    <row r="111" spans="2:14" ht="15.6">
      <c r="B111" s="326"/>
      <c r="C111" s="331"/>
      <c r="D111" s="343"/>
      <c r="E111" s="344"/>
      <c r="F111" s="345"/>
      <c r="G111" s="346"/>
      <c r="H111" s="347"/>
      <c r="I111" s="324"/>
      <c r="J111" s="324"/>
      <c r="K111" s="324"/>
      <c r="L111" s="324"/>
      <c r="M111" s="324"/>
      <c r="N111" s="326"/>
    </row>
    <row r="112" spans="2:14" ht="15.6">
      <c r="B112" s="326"/>
      <c r="C112" s="331"/>
      <c r="D112" s="343"/>
      <c r="E112" s="344"/>
      <c r="F112" s="345"/>
      <c r="G112" s="346"/>
      <c r="H112" s="347"/>
      <c r="I112" s="324"/>
      <c r="J112" s="324"/>
      <c r="K112" s="324"/>
      <c r="L112" s="324"/>
      <c r="M112" s="324"/>
      <c r="N112" s="326"/>
    </row>
    <row r="113" spans="2:14" ht="15.6">
      <c r="B113" s="326"/>
      <c r="C113" s="331"/>
      <c r="D113" s="343"/>
      <c r="E113" s="344"/>
      <c r="F113" s="345"/>
      <c r="G113" s="346"/>
      <c r="H113" s="347"/>
      <c r="I113" s="324"/>
      <c r="J113" s="324"/>
      <c r="K113" s="324"/>
      <c r="L113" s="324"/>
      <c r="M113" s="324"/>
      <c r="N113" s="326"/>
    </row>
    <row r="114" spans="2:14" ht="15.6">
      <c r="B114" s="326"/>
      <c r="C114" s="331"/>
      <c r="D114" s="343"/>
      <c r="E114" s="344"/>
      <c r="F114" s="345"/>
      <c r="G114" s="346"/>
      <c r="H114" s="347"/>
      <c r="I114" s="324"/>
      <c r="J114" s="324"/>
      <c r="K114" s="324"/>
      <c r="L114" s="324"/>
      <c r="M114" s="324"/>
      <c r="N114" s="326"/>
    </row>
    <row r="115" spans="2:14" ht="15.6">
      <c r="B115" s="326"/>
      <c r="C115" s="331"/>
      <c r="D115" s="343"/>
      <c r="E115" s="344"/>
      <c r="F115" s="345"/>
      <c r="G115" s="346"/>
      <c r="H115" s="347"/>
      <c r="I115" s="324"/>
      <c r="J115" s="324"/>
      <c r="K115" s="324"/>
      <c r="L115" s="324"/>
      <c r="M115" s="324"/>
      <c r="N115" s="326"/>
    </row>
    <row r="116" spans="2:14" ht="15.6">
      <c r="B116" s="326"/>
      <c r="C116" s="331"/>
      <c r="D116" s="343"/>
      <c r="E116" s="344"/>
      <c r="F116" s="345"/>
      <c r="G116" s="346"/>
      <c r="H116" s="347"/>
      <c r="I116" s="324"/>
      <c r="J116" s="324"/>
      <c r="K116" s="324"/>
      <c r="L116" s="324"/>
      <c r="M116" s="324"/>
      <c r="N116" s="326"/>
    </row>
    <row r="117" spans="2:14" ht="15.6">
      <c r="B117" s="326"/>
      <c r="C117" s="331"/>
      <c r="D117" s="343"/>
      <c r="E117" s="344"/>
      <c r="F117" s="345"/>
      <c r="G117" s="346"/>
      <c r="H117" s="347"/>
      <c r="I117" s="324"/>
      <c r="J117" s="324"/>
      <c r="K117" s="324"/>
      <c r="L117" s="324"/>
      <c r="M117" s="324"/>
      <c r="N117" s="326"/>
    </row>
    <row r="118" spans="2:14" ht="15.6">
      <c r="B118" s="326"/>
      <c r="C118" s="331"/>
      <c r="D118" s="343"/>
      <c r="E118" s="344"/>
      <c r="F118" s="345"/>
      <c r="G118" s="346"/>
      <c r="H118" s="347"/>
      <c r="I118" s="324"/>
      <c r="J118" s="324"/>
      <c r="K118" s="324"/>
      <c r="L118" s="324"/>
      <c r="M118" s="324"/>
      <c r="N118" s="326"/>
    </row>
    <row r="119" spans="2:14" ht="15.6">
      <c r="B119" s="326"/>
      <c r="C119" s="331"/>
      <c r="D119" s="343"/>
      <c r="E119" s="344"/>
      <c r="F119" s="345"/>
      <c r="G119" s="346"/>
      <c r="H119" s="347"/>
      <c r="I119" s="324"/>
      <c r="J119" s="324"/>
      <c r="K119" s="324"/>
      <c r="L119" s="324"/>
      <c r="M119" s="324"/>
      <c r="N119" s="326"/>
    </row>
    <row r="120" spans="2:14" ht="15.6">
      <c r="B120" s="326"/>
      <c r="C120" s="331"/>
      <c r="D120" s="343"/>
      <c r="E120" s="344"/>
      <c r="F120" s="345"/>
      <c r="G120" s="346"/>
      <c r="H120" s="347"/>
      <c r="I120" s="324"/>
      <c r="J120" s="324"/>
      <c r="K120" s="324"/>
      <c r="L120" s="324"/>
      <c r="M120" s="324"/>
      <c r="N120" s="326"/>
    </row>
    <row r="121" spans="2:14" ht="15.6">
      <c r="B121" s="326"/>
      <c r="C121" s="331"/>
      <c r="D121" s="343"/>
      <c r="E121" s="344"/>
      <c r="F121" s="345"/>
      <c r="G121" s="346"/>
      <c r="H121" s="347"/>
      <c r="I121" s="324"/>
      <c r="J121" s="324"/>
      <c r="K121" s="324"/>
      <c r="L121" s="324"/>
      <c r="M121" s="324"/>
      <c r="N121" s="326"/>
    </row>
    <row r="122" spans="2:14" ht="15.6">
      <c r="B122" s="326"/>
      <c r="C122" s="331"/>
      <c r="D122" s="343"/>
      <c r="E122" s="344"/>
      <c r="F122" s="345"/>
      <c r="G122" s="346"/>
      <c r="H122" s="347"/>
      <c r="I122" s="324"/>
      <c r="J122" s="324"/>
      <c r="K122" s="324"/>
      <c r="L122" s="324"/>
      <c r="M122" s="324"/>
      <c r="N122" s="326"/>
    </row>
    <row r="123" spans="2:14" ht="15.6">
      <c r="B123" s="326"/>
      <c r="C123" s="331"/>
      <c r="D123" s="343"/>
      <c r="E123" s="344"/>
      <c r="F123" s="345"/>
      <c r="G123" s="346"/>
      <c r="H123" s="347"/>
      <c r="I123" s="324"/>
      <c r="J123" s="324"/>
      <c r="K123" s="324"/>
      <c r="L123" s="324"/>
      <c r="M123" s="324"/>
      <c r="N123" s="326"/>
    </row>
    <row r="124" spans="2:14" ht="15.6">
      <c r="B124" s="326"/>
      <c r="C124" s="331"/>
      <c r="D124" s="343"/>
      <c r="E124" s="344"/>
      <c r="F124" s="345"/>
      <c r="G124" s="346"/>
      <c r="H124" s="347"/>
      <c r="I124" s="324"/>
      <c r="J124" s="324"/>
      <c r="K124" s="324"/>
      <c r="L124" s="324"/>
      <c r="M124" s="324"/>
      <c r="N124" s="326"/>
    </row>
    <row r="125" spans="2:14" ht="15.6">
      <c r="B125" s="326"/>
      <c r="C125" s="331"/>
      <c r="D125" s="343"/>
      <c r="E125" s="344"/>
      <c r="F125" s="345"/>
      <c r="G125" s="346"/>
      <c r="H125" s="347"/>
      <c r="I125" s="324"/>
      <c r="J125" s="324"/>
      <c r="K125" s="324"/>
      <c r="L125" s="324"/>
      <c r="M125" s="324"/>
      <c r="N125" s="326"/>
    </row>
    <row r="126" spans="2:14" ht="15.6">
      <c r="B126" s="326"/>
      <c r="C126" s="331"/>
      <c r="D126" s="343"/>
      <c r="E126" s="344"/>
      <c r="F126" s="345"/>
      <c r="G126" s="346"/>
      <c r="H126" s="347"/>
      <c r="I126" s="324"/>
      <c r="J126" s="324"/>
      <c r="K126" s="324"/>
      <c r="L126" s="324"/>
      <c r="M126" s="324"/>
      <c r="N126" s="326"/>
    </row>
    <row r="127" spans="2:14" ht="15.6">
      <c r="B127" s="326"/>
      <c r="C127" s="331"/>
      <c r="D127" s="343"/>
      <c r="E127" s="344"/>
      <c r="F127" s="345"/>
      <c r="G127" s="346"/>
      <c r="H127" s="347"/>
      <c r="I127" s="324"/>
      <c r="J127" s="324"/>
      <c r="K127" s="324"/>
      <c r="L127" s="324"/>
      <c r="M127" s="324"/>
      <c r="N127" s="326"/>
    </row>
    <row r="128" spans="2:14" ht="15.6">
      <c r="B128" s="326"/>
      <c r="C128" s="331"/>
      <c r="D128" s="343"/>
      <c r="E128" s="344"/>
      <c r="F128" s="345"/>
      <c r="G128" s="346"/>
      <c r="H128" s="347"/>
      <c r="I128" s="324"/>
      <c r="J128" s="324"/>
      <c r="K128" s="324"/>
      <c r="L128" s="324"/>
      <c r="M128" s="324"/>
      <c r="N128" s="326"/>
    </row>
    <row r="129" spans="2:14" ht="15.6">
      <c r="B129" s="326"/>
      <c r="C129" s="331"/>
      <c r="D129" s="343"/>
      <c r="E129" s="344"/>
      <c r="F129" s="345"/>
      <c r="G129" s="346"/>
      <c r="H129" s="347"/>
      <c r="I129" s="324"/>
      <c r="J129" s="324"/>
      <c r="K129" s="324"/>
      <c r="L129" s="324"/>
      <c r="M129" s="324"/>
      <c r="N129" s="326"/>
    </row>
    <row r="130" spans="2:14" ht="15.6">
      <c r="B130" s="326"/>
      <c r="C130" s="331"/>
      <c r="D130" s="343"/>
      <c r="E130" s="344"/>
      <c r="F130" s="345"/>
      <c r="G130" s="346"/>
      <c r="H130" s="347"/>
      <c r="I130" s="324"/>
      <c r="J130" s="324"/>
      <c r="K130" s="324"/>
      <c r="L130" s="324"/>
      <c r="M130" s="324"/>
      <c r="N130" s="326"/>
    </row>
    <row r="131" spans="2:14" ht="15.6">
      <c r="B131" s="326"/>
      <c r="C131" s="331"/>
      <c r="D131" s="343"/>
      <c r="E131" s="344"/>
      <c r="F131" s="345"/>
      <c r="G131" s="346"/>
      <c r="H131" s="347"/>
      <c r="I131" s="324"/>
      <c r="J131" s="324"/>
      <c r="K131" s="324"/>
      <c r="L131" s="324"/>
      <c r="M131" s="324"/>
      <c r="N131" s="326"/>
    </row>
    <row r="132" spans="2:14" ht="15.6">
      <c r="B132" s="326"/>
      <c r="C132" s="331"/>
      <c r="D132" s="343"/>
      <c r="E132" s="344"/>
      <c r="F132" s="345"/>
      <c r="G132" s="346"/>
      <c r="H132" s="347"/>
      <c r="I132" s="324"/>
      <c r="J132" s="324"/>
      <c r="K132" s="324"/>
      <c r="L132" s="324"/>
      <c r="M132" s="324"/>
      <c r="N132" s="326"/>
    </row>
    <row r="133" spans="2:14" ht="15.6">
      <c r="B133" s="326"/>
      <c r="C133" s="331"/>
      <c r="D133" s="343"/>
      <c r="E133" s="344"/>
      <c r="F133" s="345"/>
      <c r="G133" s="346"/>
      <c r="H133" s="347"/>
      <c r="I133" s="324"/>
      <c r="J133" s="324"/>
      <c r="K133" s="324"/>
      <c r="L133" s="324"/>
      <c r="M133" s="324"/>
      <c r="N133" s="326"/>
    </row>
    <row r="134" spans="2:14" ht="15.6">
      <c r="B134" s="326"/>
      <c r="C134" s="331"/>
      <c r="D134" s="343"/>
      <c r="E134" s="344"/>
      <c r="F134" s="345"/>
      <c r="G134" s="346"/>
      <c r="H134" s="347"/>
      <c r="I134" s="324"/>
      <c r="J134" s="324"/>
      <c r="K134" s="324"/>
      <c r="L134" s="324"/>
      <c r="M134" s="324"/>
      <c r="N134" s="326"/>
    </row>
    <row r="135" spans="2:14" ht="15.6">
      <c r="B135" s="326"/>
      <c r="C135" s="331"/>
      <c r="D135" s="343"/>
      <c r="E135" s="344"/>
      <c r="F135" s="345"/>
      <c r="G135" s="346"/>
      <c r="H135" s="347"/>
      <c r="I135" s="324"/>
      <c r="J135" s="324"/>
      <c r="K135" s="324"/>
      <c r="L135" s="324"/>
      <c r="M135" s="324"/>
      <c r="N135" s="326"/>
    </row>
    <row r="136" spans="2:14" ht="15.6">
      <c r="B136" s="326"/>
      <c r="C136" s="331"/>
      <c r="D136" s="343"/>
      <c r="E136" s="344"/>
      <c r="F136" s="345"/>
      <c r="G136" s="346"/>
      <c r="H136" s="347"/>
      <c r="I136" s="324"/>
      <c r="J136" s="324"/>
      <c r="K136" s="324"/>
      <c r="L136" s="324"/>
      <c r="M136" s="324"/>
      <c r="N136" s="326"/>
    </row>
    <row r="137" spans="2:14" ht="15.6">
      <c r="B137" s="326"/>
      <c r="C137" s="331"/>
      <c r="D137" s="343"/>
      <c r="E137" s="344"/>
      <c r="F137" s="345"/>
      <c r="G137" s="346"/>
      <c r="H137" s="347"/>
      <c r="I137" s="324"/>
      <c r="J137" s="324"/>
      <c r="K137" s="324"/>
      <c r="L137" s="324"/>
      <c r="M137" s="324"/>
      <c r="N137" s="326"/>
    </row>
    <row r="138" spans="2:14" ht="15.6">
      <c r="B138" s="326"/>
      <c r="C138" s="331"/>
      <c r="D138" s="343"/>
      <c r="E138" s="344"/>
      <c r="F138" s="345"/>
      <c r="G138" s="346"/>
      <c r="H138" s="347"/>
      <c r="I138" s="324"/>
      <c r="J138" s="324"/>
      <c r="K138" s="324"/>
      <c r="L138" s="324"/>
      <c r="M138" s="324"/>
      <c r="N138" s="326"/>
    </row>
    <row r="139" spans="2:14" ht="15.6">
      <c r="B139" s="326"/>
      <c r="C139" s="331"/>
      <c r="D139" s="343"/>
      <c r="E139" s="344"/>
      <c r="F139" s="345"/>
      <c r="G139" s="346"/>
      <c r="H139" s="347"/>
      <c r="I139" s="324"/>
      <c r="J139" s="324"/>
      <c r="K139" s="324"/>
      <c r="L139" s="324"/>
      <c r="M139" s="324"/>
      <c r="N139" s="326"/>
    </row>
    <row r="140" spans="2:14" ht="15.6">
      <c r="B140" s="326"/>
      <c r="C140" s="331"/>
      <c r="D140" s="343"/>
      <c r="E140" s="344"/>
      <c r="F140" s="345"/>
      <c r="G140" s="346"/>
      <c r="H140" s="347"/>
      <c r="I140" s="324"/>
      <c r="J140" s="324"/>
      <c r="K140" s="324"/>
      <c r="L140" s="324"/>
      <c r="M140" s="324"/>
      <c r="N140" s="326"/>
    </row>
    <row r="141" spans="2:14" ht="15.6">
      <c r="B141" s="326"/>
      <c r="C141" s="331"/>
      <c r="D141" s="343"/>
      <c r="E141" s="344"/>
      <c r="F141" s="345"/>
      <c r="G141" s="346"/>
      <c r="H141" s="347"/>
      <c r="I141" s="324"/>
      <c r="J141" s="324"/>
      <c r="K141" s="324"/>
      <c r="L141" s="324"/>
      <c r="M141" s="324"/>
      <c r="N141" s="326"/>
    </row>
    <row r="142" spans="2:14" ht="15.6">
      <c r="B142" s="326"/>
      <c r="C142" s="331"/>
      <c r="D142" s="343"/>
      <c r="E142" s="344"/>
      <c r="F142" s="345"/>
      <c r="G142" s="346"/>
      <c r="H142" s="347"/>
      <c r="I142" s="324"/>
      <c r="J142" s="324"/>
      <c r="K142" s="324"/>
      <c r="L142" s="324"/>
      <c r="M142" s="324"/>
      <c r="N142" s="326"/>
    </row>
    <row r="143" spans="2:14" ht="15.6">
      <c r="B143" s="326"/>
      <c r="C143" s="331"/>
      <c r="D143" s="343"/>
      <c r="E143" s="344"/>
      <c r="F143" s="345"/>
      <c r="G143" s="346"/>
      <c r="H143" s="347"/>
      <c r="I143" s="324"/>
      <c r="J143" s="324"/>
      <c r="K143" s="324"/>
      <c r="L143" s="324"/>
      <c r="M143" s="324"/>
      <c r="N143" s="326"/>
    </row>
    <row r="144" spans="2:14" ht="15.6">
      <c r="B144" s="326"/>
      <c r="C144" s="331"/>
      <c r="D144" s="343"/>
      <c r="E144" s="344"/>
      <c r="F144" s="345"/>
      <c r="G144" s="346"/>
      <c r="H144" s="347"/>
      <c r="I144" s="324"/>
      <c r="J144" s="324"/>
      <c r="K144" s="324"/>
      <c r="L144" s="324"/>
      <c r="M144" s="324"/>
      <c r="N144" s="326"/>
    </row>
    <row r="145" spans="2:14" ht="15.6">
      <c r="B145" s="326"/>
      <c r="C145" s="331"/>
      <c r="D145" s="343"/>
      <c r="E145" s="344"/>
      <c r="F145" s="345"/>
      <c r="G145" s="346"/>
      <c r="H145" s="347"/>
      <c r="I145" s="324"/>
      <c r="J145" s="324"/>
      <c r="K145" s="324"/>
      <c r="L145" s="324"/>
      <c r="M145" s="324"/>
      <c r="N145" s="326"/>
    </row>
    <row r="146" spans="2:14" ht="15.6">
      <c r="B146" s="326"/>
      <c r="C146" s="331"/>
      <c r="D146" s="343"/>
      <c r="E146" s="344"/>
      <c r="F146" s="345"/>
      <c r="G146" s="346"/>
      <c r="H146" s="347"/>
      <c r="I146" s="324"/>
      <c r="J146" s="324"/>
      <c r="K146" s="324"/>
      <c r="L146" s="324"/>
      <c r="M146" s="324"/>
      <c r="N146" s="326"/>
    </row>
    <row r="147" spans="2:14" ht="15.6">
      <c r="B147" s="326"/>
      <c r="C147" s="331"/>
      <c r="D147" s="343"/>
      <c r="E147" s="344"/>
      <c r="F147" s="345"/>
      <c r="G147" s="346"/>
      <c r="H147" s="347"/>
      <c r="I147" s="324"/>
      <c r="J147" s="324"/>
      <c r="K147" s="324"/>
      <c r="L147" s="324"/>
      <c r="M147" s="324"/>
      <c r="N147" s="326"/>
    </row>
    <row r="148" spans="2:14" ht="15.6">
      <c r="B148" s="326"/>
      <c r="C148" s="331"/>
      <c r="D148" s="343"/>
      <c r="E148" s="344"/>
      <c r="F148" s="345"/>
      <c r="G148" s="346"/>
      <c r="H148" s="347"/>
      <c r="I148" s="324"/>
      <c r="J148" s="324"/>
      <c r="K148" s="324"/>
      <c r="L148" s="324"/>
      <c r="M148" s="324"/>
      <c r="N148" s="326"/>
    </row>
    <row r="149" spans="2:14" ht="15.6">
      <c r="B149" s="326"/>
      <c r="C149" s="331"/>
      <c r="D149" s="343"/>
      <c r="E149" s="344"/>
      <c r="F149" s="345"/>
      <c r="G149" s="346"/>
      <c r="H149" s="347"/>
      <c r="I149" s="324"/>
      <c r="J149" s="324"/>
      <c r="K149" s="324"/>
      <c r="L149" s="324"/>
      <c r="M149" s="324"/>
      <c r="N149" s="326"/>
    </row>
    <row r="150" spans="2:14" ht="15.6">
      <c r="B150" s="326"/>
      <c r="C150" s="331"/>
      <c r="D150" s="343"/>
      <c r="E150" s="344"/>
      <c r="F150" s="345"/>
      <c r="G150" s="346"/>
      <c r="H150" s="347"/>
      <c r="I150" s="324"/>
      <c r="J150" s="324"/>
      <c r="K150" s="324"/>
      <c r="L150" s="324"/>
      <c r="M150" s="324"/>
      <c r="N150" s="326"/>
    </row>
    <row r="151" spans="2:14" ht="15.6">
      <c r="B151" s="326"/>
      <c r="C151" s="331"/>
      <c r="D151" s="343"/>
      <c r="E151" s="344"/>
      <c r="F151" s="345"/>
      <c r="G151" s="346"/>
      <c r="H151" s="347"/>
      <c r="I151" s="324"/>
      <c r="J151" s="324"/>
      <c r="K151" s="324"/>
      <c r="L151" s="324"/>
      <c r="M151" s="324"/>
      <c r="N151" s="326"/>
    </row>
    <row r="152" spans="2:14" ht="15.6">
      <c r="B152" s="326"/>
      <c r="C152" s="331"/>
      <c r="D152" s="343"/>
      <c r="E152" s="344"/>
      <c r="F152" s="345"/>
      <c r="G152" s="346"/>
      <c r="H152" s="347"/>
      <c r="I152" s="324"/>
      <c r="J152" s="324"/>
      <c r="K152" s="324"/>
      <c r="L152" s="324"/>
      <c r="M152" s="324"/>
      <c r="N152" s="326"/>
    </row>
    <row r="153" spans="2:14" ht="15.6">
      <c r="B153" s="326"/>
      <c r="C153" s="331"/>
      <c r="D153" s="343"/>
      <c r="E153" s="344"/>
      <c r="F153" s="345"/>
      <c r="G153" s="346"/>
      <c r="H153" s="347"/>
      <c r="I153" s="324"/>
      <c r="J153" s="324"/>
      <c r="K153" s="324"/>
      <c r="L153" s="324"/>
      <c r="M153" s="324"/>
      <c r="N153" s="326"/>
    </row>
    <row r="154" spans="2:14" ht="15.6">
      <c r="B154" s="326"/>
      <c r="C154" s="331"/>
      <c r="D154" s="343"/>
      <c r="E154" s="344"/>
      <c r="F154" s="345"/>
      <c r="G154" s="346"/>
      <c r="H154" s="347"/>
      <c r="I154" s="324"/>
      <c r="J154" s="324"/>
      <c r="K154" s="324"/>
      <c r="L154" s="324"/>
      <c r="M154" s="324"/>
      <c r="N154" s="326"/>
    </row>
    <row r="155" spans="2:14" ht="15.6">
      <c r="B155" s="326"/>
      <c r="C155" s="331"/>
      <c r="D155" s="343"/>
      <c r="E155" s="344"/>
      <c r="F155" s="345"/>
      <c r="G155" s="346"/>
      <c r="H155" s="347"/>
      <c r="I155" s="324"/>
      <c r="J155" s="324"/>
      <c r="K155" s="324"/>
      <c r="L155" s="324"/>
      <c r="M155" s="324"/>
      <c r="N155" s="326"/>
    </row>
    <row r="156" spans="2:14" ht="15.6">
      <c r="B156" s="326"/>
      <c r="C156" s="331"/>
      <c r="D156" s="343"/>
      <c r="E156" s="344"/>
      <c r="F156" s="345"/>
      <c r="G156" s="346"/>
      <c r="H156" s="347"/>
      <c r="I156" s="324"/>
      <c r="J156" s="324"/>
      <c r="K156" s="324"/>
      <c r="L156" s="324"/>
      <c r="M156" s="324"/>
      <c r="N156" s="326"/>
    </row>
    <row r="157" spans="2:14" ht="15.6">
      <c r="B157" s="326"/>
      <c r="C157" s="331"/>
      <c r="D157" s="343"/>
      <c r="E157" s="344"/>
      <c r="F157" s="345"/>
      <c r="G157" s="346"/>
      <c r="H157" s="347"/>
      <c r="I157" s="324"/>
      <c r="J157" s="324"/>
      <c r="K157" s="324"/>
      <c r="L157" s="324"/>
      <c r="M157" s="324"/>
      <c r="N157" s="326"/>
    </row>
    <row r="158" spans="2:14" ht="15.6">
      <c r="B158" s="326"/>
      <c r="C158" s="331"/>
      <c r="D158" s="343"/>
      <c r="E158" s="344"/>
      <c r="F158" s="345"/>
      <c r="G158" s="346"/>
      <c r="H158" s="347"/>
      <c r="I158" s="324"/>
      <c r="J158" s="324"/>
      <c r="K158" s="324"/>
      <c r="L158" s="324"/>
      <c r="M158" s="324"/>
      <c r="N158" s="326"/>
    </row>
    <row r="159" spans="2:14" ht="15.6">
      <c r="B159" s="326"/>
      <c r="C159" s="331"/>
      <c r="D159" s="343"/>
      <c r="E159" s="344"/>
      <c r="F159" s="345"/>
      <c r="G159" s="346"/>
      <c r="H159" s="347"/>
      <c r="I159" s="324"/>
      <c r="J159" s="324"/>
      <c r="K159" s="324"/>
      <c r="L159" s="324"/>
      <c r="M159" s="324"/>
      <c r="N159" s="326"/>
    </row>
    <row r="160" spans="2:14" ht="15.6">
      <c r="B160" s="326"/>
      <c r="C160" s="331"/>
      <c r="D160" s="343"/>
      <c r="E160" s="344"/>
      <c r="F160" s="345"/>
      <c r="G160" s="346"/>
      <c r="H160" s="347"/>
      <c r="I160" s="324"/>
      <c r="J160" s="324"/>
      <c r="K160" s="324"/>
      <c r="L160" s="324"/>
      <c r="M160" s="324"/>
      <c r="N160" s="326"/>
    </row>
    <row r="161" spans="2:14" ht="15.6">
      <c r="B161" s="326"/>
      <c r="C161" s="331"/>
      <c r="D161" s="343"/>
      <c r="E161" s="344"/>
      <c r="F161" s="345"/>
      <c r="G161" s="346"/>
      <c r="H161" s="347"/>
      <c r="I161" s="324"/>
      <c r="J161" s="324"/>
      <c r="K161" s="324"/>
      <c r="L161" s="324"/>
      <c r="M161" s="324"/>
      <c r="N161" s="326"/>
    </row>
    <row r="162" spans="2:14" ht="15.6">
      <c r="B162" s="326"/>
      <c r="C162" s="331"/>
      <c r="D162" s="343"/>
      <c r="E162" s="344"/>
      <c r="F162" s="345"/>
      <c r="G162" s="346"/>
      <c r="H162" s="347"/>
      <c r="I162" s="324"/>
      <c r="J162" s="324"/>
      <c r="K162" s="324"/>
      <c r="L162" s="324"/>
      <c r="M162" s="324"/>
      <c r="N162" s="326"/>
    </row>
  </sheetData>
  <autoFilter ref="C11:N33">
    <sortState ref="C12:N54">
      <sortCondition descending="1" ref="N11:N54"/>
    </sortState>
  </autoFilter>
  <sortState ref="B12:N162">
    <sortCondition ref="B12"/>
  </sortState>
  <mergeCells count="12">
    <mergeCell ref="B9:N9"/>
    <mergeCell ref="D7:K7"/>
    <mergeCell ref="D6:J6"/>
    <mergeCell ref="K6:N6"/>
    <mergeCell ref="L1:N1"/>
    <mergeCell ref="L4:N4"/>
    <mergeCell ref="D2:K2"/>
    <mergeCell ref="L2:N2"/>
    <mergeCell ref="D1:K1"/>
    <mergeCell ref="K5:N5"/>
    <mergeCell ref="D4:K4"/>
    <mergeCell ref="D3:K3"/>
  </mergeCells>
  <printOptions horizontalCentered="1"/>
  <pageMargins left="0.59055118110236227" right="0.19685039370078741" top="0.19685039370078741" bottom="0.39370078740157483" header="0" footer="0"/>
  <pageSetup paperSize="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FFC000"/>
    <pageSetUpPr fitToPage="1"/>
  </sheetPr>
  <dimension ref="A1:IT44"/>
  <sheetViews>
    <sheetView topLeftCell="B13" workbookViewId="0">
      <selection activeCell="P11" sqref="P11"/>
    </sheetView>
  </sheetViews>
  <sheetFormatPr defaultRowHeight="13.2"/>
  <cols>
    <col min="1" max="1" width="3.44140625" style="168" hidden="1" customWidth="1"/>
    <col min="2" max="2" width="7.6640625" style="2" customWidth="1"/>
    <col min="3" max="3" width="4.88671875" style="4" customWidth="1"/>
    <col min="4" max="4" width="26.6640625" style="2" customWidth="1"/>
    <col min="5" max="5" width="7.6640625" style="2" customWidth="1"/>
    <col min="6" max="6" width="10" style="2" customWidth="1"/>
    <col min="7" max="7" width="11" style="2" customWidth="1"/>
    <col min="8" max="8" width="4.5546875" style="2" customWidth="1"/>
    <col min="9" max="9" width="20" style="2" customWidth="1"/>
    <col min="10" max="10" width="9" style="2" customWidth="1"/>
    <col min="11" max="12" width="6.33203125" style="2" customWidth="1"/>
    <col min="13" max="13" width="8" style="2" customWidth="1"/>
    <col min="14" max="14" width="7.6640625" style="2" customWidth="1"/>
    <col min="15" max="254" width="9.33203125" style="1" customWidth="1"/>
  </cols>
  <sheetData>
    <row r="1" spans="1:254" s="168" customFormat="1" ht="15.6">
      <c r="A1" s="467"/>
      <c r="B1" s="360"/>
      <c r="C1" s="508" t="s">
        <v>11</v>
      </c>
      <c r="D1" s="508"/>
      <c r="E1" s="508"/>
      <c r="F1" s="508"/>
      <c r="G1" s="508"/>
      <c r="H1" s="508"/>
      <c r="I1" s="508"/>
      <c r="J1" s="508"/>
      <c r="K1" s="507" t="s">
        <v>84</v>
      </c>
      <c r="L1" s="507"/>
      <c r="M1" s="507"/>
      <c r="N1" s="360"/>
      <c r="O1" s="21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69"/>
      <c r="FY1" s="169"/>
      <c r="FZ1" s="169"/>
      <c r="GA1" s="169"/>
      <c r="GB1" s="169"/>
      <c r="GC1" s="169"/>
      <c r="GD1" s="169"/>
      <c r="GE1" s="169"/>
      <c r="GF1" s="169"/>
      <c r="GG1" s="169"/>
      <c r="GH1" s="169"/>
      <c r="GI1" s="169"/>
      <c r="GJ1" s="169"/>
      <c r="GK1" s="169"/>
      <c r="GL1" s="169"/>
      <c r="GM1" s="169"/>
      <c r="GN1" s="169"/>
      <c r="GO1" s="169"/>
      <c r="GP1" s="169"/>
      <c r="GQ1" s="169"/>
      <c r="GR1" s="169"/>
      <c r="GS1" s="169"/>
      <c r="GT1" s="169"/>
      <c r="GU1" s="169"/>
      <c r="GV1" s="169"/>
      <c r="GW1" s="169"/>
      <c r="GX1" s="169"/>
      <c r="GY1" s="169"/>
      <c r="GZ1" s="169"/>
      <c r="HA1" s="169"/>
      <c r="HB1" s="169"/>
      <c r="HC1" s="169"/>
      <c r="HD1" s="169"/>
      <c r="HE1" s="169"/>
      <c r="HF1" s="169"/>
      <c r="HG1" s="169"/>
      <c r="HH1" s="169"/>
      <c r="HI1" s="169"/>
      <c r="HJ1" s="169"/>
      <c r="HK1" s="169"/>
      <c r="HL1" s="169"/>
      <c r="HM1" s="169"/>
      <c r="HN1" s="169"/>
      <c r="HO1" s="169"/>
      <c r="HP1" s="169"/>
      <c r="HQ1" s="169"/>
      <c r="HR1" s="169"/>
      <c r="HS1" s="169"/>
      <c r="HT1" s="169"/>
      <c r="HU1" s="169"/>
      <c r="HV1" s="169"/>
      <c r="HW1" s="169"/>
      <c r="HX1" s="169"/>
      <c r="HY1" s="169"/>
      <c r="HZ1" s="169"/>
      <c r="IA1" s="169"/>
      <c r="IB1" s="169"/>
      <c r="IC1" s="169"/>
      <c r="ID1" s="169"/>
      <c r="IE1" s="169"/>
      <c r="IF1" s="169"/>
      <c r="IG1" s="169"/>
      <c r="IH1" s="169"/>
      <c r="II1" s="169"/>
      <c r="IJ1" s="169"/>
      <c r="IK1" s="169"/>
      <c r="IL1" s="169"/>
      <c r="IM1" s="169"/>
      <c r="IN1" s="169"/>
      <c r="IO1" s="169"/>
      <c r="IP1" s="169"/>
      <c r="IQ1" s="169"/>
      <c r="IR1" s="169"/>
      <c r="IS1" s="169"/>
      <c r="IT1" s="169"/>
    </row>
    <row r="2" spans="1:254" s="168" customFormat="1" ht="15.6">
      <c r="A2" s="467"/>
      <c r="B2" s="360"/>
      <c r="C2" s="509" t="s">
        <v>12</v>
      </c>
      <c r="D2" s="509"/>
      <c r="E2" s="509"/>
      <c r="F2" s="509"/>
      <c r="G2" s="509"/>
      <c r="H2" s="509"/>
      <c r="I2" s="509"/>
      <c r="J2" s="509"/>
      <c r="K2" s="507"/>
      <c r="L2" s="507"/>
      <c r="M2" s="507"/>
      <c r="N2" s="360"/>
      <c r="O2" s="21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69"/>
      <c r="CV2" s="169"/>
      <c r="CW2" s="169"/>
      <c r="CX2" s="169"/>
      <c r="CY2" s="169"/>
      <c r="CZ2" s="169"/>
      <c r="DA2" s="169"/>
      <c r="DB2" s="169"/>
      <c r="DC2" s="169"/>
      <c r="DD2" s="169"/>
      <c r="DE2" s="169"/>
      <c r="DF2" s="169"/>
      <c r="DG2" s="169"/>
      <c r="DH2" s="169"/>
      <c r="DI2" s="169"/>
      <c r="DJ2" s="169"/>
      <c r="DK2" s="169"/>
      <c r="DL2" s="169"/>
      <c r="DM2" s="169"/>
      <c r="DN2" s="169"/>
      <c r="DO2" s="169"/>
      <c r="DP2" s="169"/>
      <c r="DQ2" s="169"/>
      <c r="DR2" s="169"/>
      <c r="DS2" s="169"/>
      <c r="DT2" s="169"/>
      <c r="DU2" s="169"/>
      <c r="DV2" s="169"/>
      <c r="DW2" s="169"/>
      <c r="DX2" s="169"/>
      <c r="DY2" s="169"/>
      <c r="DZ2" s="169"/>
      <c r="EA2" s="169"/>
      <c r="EB2" s="169"/>
      <c r="EC2" s="169"/>
      <c r="ED2" s="169"/>
      <c r="EE2" s="169"/>
      <c r="EF2" s="169"/>
      <c r="EG2" s="169"/>
      <c r="EH2" s="169"/>
      <c r="EI2" s="169"/>
      <c r="EJ2" s="169"/>
      <c r="EK2" s="169"/>
      <c r="EL2" s="169"/>
      <c r="EM2" s="169"/>
      <c r="EN2" s="169"/>
      <c r="EO2" s="169"/>
      <c r="EP2" s="169"/>
      <c r="EQ2" s="169"/>
      <c r="ER2" s="169"/>
      <c r="ES2" s="169"/>
      <c r="ET2" s="169"/>
      <c r="EU2" s="169"/>
      <c r="EV2" s="169"/>
      <c r="EW2" s="169"/>
      <c r="EX2" s="169"/>
      <c r="EY2" s="169"/>
      <c r="EZ2" s="169"/>
      <c r="FA2" s="169"/>
      <c r="FB2" s="169"/>
      <c r="FC2" s="169"/>
      <c r="FD2" s="169"/>
      <c r="FE2" s="169"/>
      <c r="FF2" s="169"/>
      <c r="FG2" s="169"/>
      <c r="FH2" s="169"/>
      <c r="FI2" s="169"/>
      <c r="FJ2" s="169"/>
      <c r="FK2" s="169"/>
      <c r="FL2" s="169"/>
      <c r="FM2" s="169"/>
      <c r="FN2" s="169"/>
      <c r="FO2" s="169"/>
      <c r="FP2" s="169"/>
      <c r="FQ2" s="169"/>
      <c r="FR2" s="169"/>
      <c r="FS2" s="169"/>
      <c r="FT2" s="169"/>
      <c r="FU2" s="169"/>
      <c r="FV2" s="169"/>
      <c r="FW2" s="169"/>
      <c r="FX2" s="169"/>
      <c r="FY2" s="169"/>
      <c r="FZ2" s="169"/>
      <c r="GA2" s="169"/>
      <c r="GB2" s="169"/>
      <c r="GC2" s="169"/>
      <c r="GD2" s="169"/>
      <c r="GE2" s="169"/>
      <c r="GF2" s="169"/>
      <c r="GG2" s="169"/>
      <c r="GH2" s="169"/>
      <c r="GI2" s="169"/>
      <c r="GJ2" s="169"/>
      <c r="GK2" s="169"/>
      <c r="GL2" s="169"/>
      <c r="GM2" s="169"/>
      <c r="GN2" s="169"/>
      <c r="GO2" s="169"/>
      <c r="GP2" s="169"/>
      <c r="GQ2" s="169"/>
      <c r="GR2" s="169"/>
      <c r="GS2" s="169"/>
      <c r="GT2" s="169"/>
      <c r="GU2" s="169"/>
      <c r="GV2" s="169"/>
      <c r="GW2" s="169"/>
      <c r="GX2" s="169"/>
      <c r="GY2" s="169"/>
      <c r="GZ2" s="169"/>
      <c r="HA2" s="169"/>
      <c r="HB2" s="169"/>
      <c r="HC2" s="169"/>
      <c r="HD2" s="169"/>
      <c r="HE2" s="169"/>
      <c r="HF2" s="169"/>
      <c r="HG2" s="169"/>
      <c r="HH2" s="169"/>
      <c r="HI2" s="169"/>
      <c r="HJ2" s="169"/>
      <c r="HK2" s="169"/>
      <c r="HL2" s="169"/>
      <c r="HM2" s="169"/>
      <c r="HN2" s="169"/>
      <c r="HO2" s="169"/>
      <c r="HP2" s="169"/>
      <c r="HQ2" s="169"/>
      <c r="HR2" s="169"/>
      <c r="HS2" s="169"/>
      <c r="HT2" s="169"/>
      <c r="HU2" s="169"/>
      <c r="HV2" s="169"/>
      <c r="HW2" s="169"/>
      <c r="HX2" s="169"/>
      <c r="HY2" s="169"/>
      <c r="HZ2" s="169"/>
      <c r="IA2" s="169"/>
      <c r="IB2" s="169"/>
      <c r="IC2" s="169"/>
      <c r="ID2" s="169"/>
      <c r="IE2" s="169"/>
      <c r="IF2" s="169"/>
      <c r="IG2" s="169"/>
      <c r="IH2" s="169"/>
      <c r="II2" s="169"/>
      <c r="IJ2" s="169"/>
      <c r="IK2" s="169"/>
      <c r="IL2" s="169"/>
      <c r="IM2" s="169"/>
      <c r="IN2" s="169"/>
      <c r="IO2" s="169"/>
      <c r="IP2" s="169"/>
      <c r="IQ2" s="169"/>
      <c r="IR2" s="169"/>
      <c r="IS2" s="169"/>
      <c r="IT2" s="169"/>
    </row>
    <row r="3" spans="1:254" s="168" customFormat="1" ht="22.8">
      <c r="A3" s="467"/>
      <c r="B3" s="360"/>
      <c r="C3" s="506" t="s">
        <v>79</v>
      </c>
      <c r="D3" s="506"/>
      <c r="E3" s="506"/>
      <c r="F3" s="506"/>
      <c r="G3" s="506"/>
      <c r="H3" s="506"/>
      <c r="I3" s="506"/>
      <c r="J3" s="506"/>
      <c r="K3" s="185"/>
      <c r="L3" s="422"/>
      <c r="M3" s="422"/>
      <c r="N3" s="360"/>
      <c r="O3" s="21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69"/>
      <c r="CX3" s="169"/>
      <c r="CY3" s="169"/>
      <c r="CZ3" s="169"/>
      <c r="DA3" s="169"/>
      <c r="DB3" s="169"/>
      <c r="DC3" s="169"/>
      <c r="DD3" s="169"/>
      <c r="DE3" s="169"/>
      <c r="DF3" s="169"/>
      <c r="DG3" s="169"/>
      <c r="DH3" s="169"/>
      <c r="DI3" s="169"/>
      <c r="DJ3" s="169"/>
      <c r="DK3" s="169"/>
      <c r="DL3" s="169"/>
      <c r="DM3" s="169"/>
      <c r="DN3" s="169"/>
      <c r="DO3" s="169"/>
      <c r="DP3" s="169"/>
      <c r="DQ3" s="169"/>
      <c r="DR3" s="169"/>
      <c r="DS3" s="169"/>
      <c r="DT3" s="169"/>
      <c r="DU3" s="169"/>
      <c r="DV3" s="169"/>
      <c r="DW3" s="169"/>
      <c r="DX3" s="169"/>
      <c r="DY3" s="169"/>
      <c r="DZ3" s="169"/>
      <c r="EA3" s="169"/>
      <c r="EB3" s="169"/>
      <c r="EC3" s="169"/>
      <c r="ED3" s="169"/>
      <c r="EE3" s="169"/>
      <c r="EF3" s="169"/>
      <c r="EG3" s="169"/>
      <c r="EH3" s="169"/>
      <c r="EI3" s="169"/>
      <c r="EJ3" s="169"/>
      <c r="EK3" s="169"/>
      <c r="EL3" s="169"/>
      <c r="EM3" s="169"/>
      <c r="EN3" s="169"/>
      <c r="EO3" s="169"/>
      <c r="EP3" s="169"/>
      <c r="EQ3" s="169"/>
      <c r="ER3" s="169"/>
      <c r="ES3" s="169"/>
      <c r="ET3" s="169"/>
      <c r="EU3" s="169"/>
      <c r="EV3" s="169"/>
      <c r="EW3" s="169"/>
      <c r="EX3" s="169"/>
      <c r="EY3" s="169"/>
      <c r="EZ3" s="169"/>
      <c r="FA3" s="169"/>
      <c r="FB3" s="169"/>
      <c r="FC3" s="169"/>
      <c r="FD3" s="169"/>
      <c r="FE3" s="169"/>
      <c r="FF3" s="169"/>
      <c r="FG3" s="169"/>
      <c r="FH3" s="169"/>
      <c r="FI3" s="169"/>
      <c r="FJ3" s="169"/>
      <c r="FK3" s="169"/>
      <c r="FL3" s="169"/>
      <c r="FM3" s="169"/>
      <c r="FN3" s="169"/>
      <c r="FO3" s="169"/>
      <c r="FP3" s="169"/>
      <c r="FQ3" s="169"/>
      <c r="FR3" s="169"/>
      <c r="FS3" s="169"/>
      <c r="FT3" s="169"/>
      <c r="FU3" s="169"/>
      <c r="FV3" s="169"/>
      <c r="FW3" s="169"/>
      <c r="FX3" s="169"/>
      <c r="FY3" s="169"/>
      <c r="FZ3" s="169"/>
      <c r="GA3" s="169"/>
      <c r="GB3" s="169"/>
      <c r="GC3" s="169"/>
      <c r="GD3" s="169"/>
      <c r="GE3" s="169"/>
      <c r="GF3" s="169"/>
      <c r="GG3" s="169"/>
      <c r="GH3" s="169"/>
      <c r="GI3" s="169"/>
      <c r="GJ3" s="169"/>
      <c r="GK3" s="169"/>
      <c r="GL3" s="169"/>
      <c r="GM3" s="169"/>
      <c r="GN3" s="169"/>
      <c r="GO3" s="169"/>
      <c r="GP3" s="169"/>
      <c r="GQ3" s="169"/>
      <c r="GR3" s="169"/>
      <c r="GS3" s="169"/>
      <c r="GT3" s="169"/>
      <c r="GU3" s="169"/>
      <c r="GV3" s="169"/>
      <c r="GW3" s="169"/>
      <c r="GX3" s="169"/>
      <c r="GY3" s="169"/>
      <c r="GZ3" s="169"/>
      <c r="HA3" s="169"/>
      <c r="HB3" s="169"/>
      <c r="HC3" s="169"/>
      <c r="HD3" s="169"/>
      <c r="HE3" s="169"/>
      <c r="HF3" s="169"/>
      <c r="HG3" s="169"/>
      <c r="HH3" s="169"/>
      <c r="HI3" s="169"/>
      <c r="HJ3" s="169"/>
      <c r="HK3" s="169"/>
      <c r="HL3" s="169"/>
      <c r="HM3" s="169"/>
      <c r="HN3" s="169"/>
      <c r="HO3" s="169"/>
      <c r="HP3" s="169"/>
      <c r="HQ3" s="169"/>
      <c r="HR3" s="169"/>
      <c r="HS3" s="169"/>
      <c r="HT3" s="169"/>
      <c r="HU3" s="169"/>
      <c r="HV3" s="169"/>
      <c r="HW3" s="169"/>
      <c r="HX3" s="169"/>
      <c r="HY3" s="169"/>
      <c r="HZ3" s="169"/>
      <c r="IA3" s="169"/>
      <c r="IB3" s="169"/>
      <c r="IC3" s="169"/>
      <c r="ID3" s="169"/>
      <c r="IE3" s="169"/>
      <c r="IF3" s="169"/>
      <c r="IG3" s="169"/>
      <c r="IH3" s="169"/>
      <c r="II3" s="169"/>
      <c r="IJ3" s="169"/>
      <c r="IK3" s="169"/>
      <c r="IL3" s="169"/>
      <c r="IM3" s="169"/>
      <c r="IN3" s="169"/>
      <c r="IO3" s="169"/>
      <c r="IP3" s="169"/>
      <c r="IQ3" s="169"/>
      <c r="IR3" s="169"/>
      <c r="IS3" s="169"/>
      <c r="IT3" s="169"/>
    </row>
    <row r="4" spans="1:254" s="168" customFormat="1" ht="15.6">
      <c r="A4" s="467"/>
      <c r="B4" s="360"/>
      <c r="C4" s="510" t="s">
        <v>82</v>
      </c>
      <c r="D4" s="510"/>
      <c r="E4" s="510"/>
      <c r="F4" s="510"/>
      <c r="G4" s="510"/>
      <c r="H4" s="510"/>
      <c r="I4" s="510"/>
      <c r="J4" s="510"/>
      <c r="K4" s="507" t="s">
        <v>61</v>
      </c>
      <c r="L4" s="507"/>
      <c r="M4" s="507"/>
      <c r="N4" s="360"/>
      <c r="O4" s="21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69"/>
    </row>
    <row r="5" spans="1:254" s="168" customFormat="1" ht="15.6">
      <c r="A5" s="467"/>
      <c r="B5" s="360"/>
      <c r="C5" s="423"/>
      <c r="D5" s="423"/>
      <c r="E5" s="423"/>
      <c r="F5" s="423"/>
      <c r="G5" s="423"/>
      <c r="H5" s="423"/>
      <c r="I5" s="423"/>
      <c r="J5" s="507" t="s">
        <v>83</v>
      </c>
      <c r="K5" s="507"/>
      <c r="L5" s="507"/>
      <c r="M5" s="507"/>
      <c r="N5" s="360"/>
      <c r="O5" s="21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69"/>
      <c r="GK5" s="169"/>
      <c r="GL5" s="169"/>
      <c r="GM5" s="169"/>
      <c r="GN5" s="169"/>
      <c r="GO5" s="169"/>
      <c r="GP5" s="169"/>
      <c r="GQ5" s="169"/>
      <c r="GR5" s="169"/>
      <c r="GS5" s="169"/>
      <c r="GT5" s="169"/>
      <c r="GU5" s="169"/>
      <c r="GV5" s="169"/>
      <c r="GW5" s="169"/>
      <c r="GX5" s="169"/>
      <c r="GY5" s="169"/>
      <c r="GZ5" s="169"/>
      <c r="HA5" s="169"/>
      <c r="HB5" s="169"/>
      <c r="HC5" s="169"/>
      <c r="HD5" s="169"/>
      <c r="HE5" s="169"/>
      <c r="HF5" s="169"/>
      <c r="HG5" s="169"/>
      <c r="HH5" s="169"/>
      <c r="HI5" s="169"/>
      <c r="HJ5" s="169"/>
      <c r="HK5" s="169"/>
      <c r="HL5" s="169"/>
      <c r="HM5" s="169"/>
      <c r="HN5" s="169"/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69"/>
      <c r="HZ5" s="169"/>
      <c r="IA5" s="169"/>
      <c r="IB5" s="169"/>
      <c r="IC5" s="169"/>
      <c r="ID5" s="169"/>
      <c r="IE5" s="169"/>
      <c r="IF5" s="169"/>
      <c r="IG5" s="169"/>
      <c r="IH5" s="169"/>
      <c r="II5" s="169"/>
      <c r="IJ5" s="169"/>
      <c r="IK5" s="169"/>
      <c r="IL5" s="169"/>
      <c r="IM5" s="169"/>
      <c r="IN5" s="169"/>
      <c r="IO5" s="169"/>
      <c r="IP5" s="169"/>
      <c r="IQ5" s="169"/>
      <c r="IR5" s="169"/>
      <c r="IS5" s="169"/>
      <c r="IT5" s="169"/>
    </row>
    <row r="6" spans="1:254" s="168" customFormat="1" ht="15.6">
      <c r="A6" s="467"/>
      <c r="B6" s="360"/>
      <c r="C6" s="508" t="s">
        <v>26</v>
      </c>
      <c r="D6" s="508"/>
      <c r="E6" s="508"/>
      <c r="F6" s="508"/>
      <c r="G6" s="508"/>
      <c r="H6" s="508"/>
      <c r="I6" s="508"/>
      <c r="J6" s="507" t="s">
        <v>62</v>
      </c>
      <c r="K6" s="507"/>
      <c r="L6" s="507"/>
      <c r="M6" s="507"/>
      <c r="N6" s="360"/>
      <c r="O6" s="21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69"/>
      <c r="DS6" s="169"/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69"/>
      <c r="EF6" s="169"/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9"/>
      <c r="FY6" s="169"/>
      <c r="FZ6" s="169"/>
      <c r="GA6" s="169"/>
      <c r="GB6" s="169"/>
      <c r="GC6" s="169"/>
      <c r="GD6" s="169"/>
      <c r="GE6" s="169"/>
      <c r="GF6" s="169"/>
      <c r="GG6" s="169"/>
      <c r="GH6" s="169"/>
      <c r="GI6" s="169"/>
      <c r="GJ6" s="169"/>
      <c r="GK6" s="169"/>
      <c r="GL6" s="169"/>
      <c r="GM6" s="169"/>
      <c r="GN6" s="169"/>
      <c r="GO6" s="169"/>
      <c r="GP6" s="169"/>
      <c r="GQ6" s="169"/>
      <c r="GR6" s="169"/>
      <c r="GS6" s="169"/>
      <c r="GT6" s="169"/>
      <c r="GU6" s="169"/>
      <c r="GV6" s="169"/>
      <c r="GW6" s="169"/>
      <c r="GX6" s="169"/>
      <c r="GY6" s="169"/>
      <c r="GZ6" s="169"/>
      <c r="HA6" s="169"/>
      <c r="HB6" s="169"/>
      <c r="HC6" s="169"/>
      <c r="HD6" s="169"/>
      <c r="HE6" s="169"/>
      <c r="HF6" s="169"/>
      <c r="HG6" s="169"/>
      <c r="HH6" s="169"/>
      <c r="HI6" s="169"/>
      <c r="HJ6" s="169"/>
      <c r="HK6" s="169"/>
      <c r="HL6" s="169"/>
      <c r="HM6" s="169"/>
      <c r="HN6" s="169"/>
      <c r="HO6" s="169"/>
      <c r="HP6" s="169"/>
      <c r="HQ6" s="169"/>
      <c r="HR6" s="169"/>
      <c r="HS6" s="169"/>
      <c r="HT6" s="169"/>
      <c r="HU6" s="169"/>
      <c r="HV6" s="169"/>
      <c r="HW6" s="169"/>
      <c r="HX6" s="169"/>
      <c r="HY6" s="169"/>
      <c r="HZ6" s="169"/>
      <c r="IA6" s="169"/>
      <c r="IB6" s="169"/>
      <c r="IC6" s="169"/>
      <c r="ID6" s="169"/>
      <c r="IE6" s="169"/>
      <c r="IF6" s="169"/>
      <c r="IG6" s="169"/>
      <c r="IH6" s="169"/>
      <c r="II6" s="169"/>
      <c r="IJ6" s="169"/>
      <c r="IK6" s="169"/>
      <c r="IL6" s="169"/>
      <c r="IM6" s="169"/>
      <c r="IN6" s="169"/>
      <c r="IO6" s="169"/>
      <c r="IP6" s="169"/>
      <c r="IQ6" s="169"/>
      <c r="IR6" s="169"/>
      <c r="IS6" s="169"/>
      <c r="IT6" s="169"/>
    </row>
    <row r="7" spans="1:254" s="168" customFormat="1" ht="24.6">
      <c r="A7" s="467"/>
      <c r="B7" s="360"/>
      <c r="C7" s="506" t="s">
        <v>27</v>
      </c>
      <c r="D7" s="506"/>
      <c r="E7" s="506"/>
      <c r="F7" s="506"/>
      <c r="G7" s="506"/>
      <c r="H7" s="506"/>
      <c r="I7" s="506"/>
      <c r="J7" s="506"/>
      <c r="K7" s="359"/>
      <c r="L7" s="359"/>
      <c r="M7" s="422"/>
      <c r="N7" s="360"/>
      <c r="O7" s="21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69"/>
      <c r="GK7" s="169"/>
      <c r="GL7" s="169"/>
      <c r="GM7" s="169"/>
      <c r="GN7" s="169"/>
      <c r="GO7" s="169"/>
      <c r="GP7" s="169"/>
      <c r="GQ7" s="169"/>
      <c r="GR7" s="169"/>
      <c r="GS7" s="169"/>
      <c r="GT7" s="169"/>
      <c r="GU7" s="169"/>
      <c r="GV7" s="169"/>
      <c r="GW7" s="169"/>
      <c r="GX7" s="169"/>
      <c r="GY7" s="169"/>
      <c r="GZ7" s="169"/>
      <c r="HA7" s="169"/>
      <c r="HB7" s="169"/>
      <c r="HC7" s="169"/>
      <c r="HD7" s="169"/>
      <c r="HE7" s="169"/>
      <c r="HF7" s="169"/>
      <c r="HG7" s="169"/>
      <c r="HH7" s="169"/>
      <c r="HI7" s="169"/>
      <c r="HJ7" s="169"/>
      <c r="HK7" s="169"/>
      <c r="HL7" s="169"/>
      <c r="HM7" s="169"/>
      <c r="HN7" s="169"/>
      <c r="HO7" s="169"/>
      <c r="HP7" s="169"/>
      <c r="HQ7" s="169"/>
      <c r="HR7" s="169"/>
      <c r="HS7" s="169"/>
      <c r="HT7" s="169"/>
      <c r="HU7" s="169"/>
      <c r="HV7" s="169"/>
      <c r="HW7" s="169"/>
      <c r="HX7" s="169"/>
      <c r="HY7" s="169"/>
      <c r="HZ7" s="169"/>
      <c r="IA7" s="169"/>
      <c r="IB7" s="169"/>
      <c r="IC7" s="169"/>
      <c r="ID7" s="169"/>
      <c r="IE7" s="169"/>
      <c r="IF7" s="169"/>
      <c r="IG7" s="169"/>
      <c r="IH7" s="169"/>
      <c r="II7" s="169"/>
      <c r="IJ7" s="169"/>
      <c r="IK7" s="169"/>
      <c r="IL7" s="169"/>
      <c r="IM7" s="169"/>
      <c r="IN7" s="169"/>
      <c r="IO7" s="169"/>
      <c r="IP7" s="169"/>
      <c r="IQ7" s="169"/>
      <c r="IR7" s="169"/>
      <c r="IS7" s="169"/>
      <c r="IT7" s="169"/>
    </row>
    <row r="8" spans="1:254" ht="22.2" customHeight="1">
      <c r="A8" s="467"/>
      <c r="B8" s="501" t="s">
        <v>37</v>
      </c>
      <c r="C8" s="501"/>
      <c r="D8" s="501"/>
      <c r="E8" s="501"/>
      <c r="F8" s="501"/>
      <c r="G8" s="501"/>
      <c r="H8" s="501"/>
      <c r="I8" s="501"/>
      <c r="J8" s="501"/>
      <c r="K8" s="501"/>
      <c r="L8" s="501"/>
      <c r="M8" s="501"/>
      <c r="N8" s="185"/>
      <c r="O8" s="21"/>
    </row>
    <row r="9" spans="1:254" ht="13.95" customHeight="1" thickBot="1">
      <c r="A9" s="467"/>
      <c r="B9" s="422"/>
      <c r="C9" s="468"/>
      <c r="D9" s="469"/>
      <c r="E9" s="394"/>
      <c r="F9" s="14"/>
      <c r="G9" s="14"/>
      <c r="H9" s="14"/>
      <c r="I9" s="14"/>
      <c r="J9" s="14"/>
      <c r="K9" s="470"/>
      <c r="L9" s="470"/>
      <c r="M9" s="470"/>
      <c r="N9" s="470"/>
      <c r="O9" s="21"/>
    </row>
    <row r="10" spans="1:254" ht="30" customHeight="1" thickBot="1">
      <c r="A10" s="467"/>
      <c r="B10" s="471" t="s">
        <v>29</v>
      </c>
      <c r="C10" s="472" t="s">
        <v>15</v>
      </c>
      <c r="D10" s="473" t="s">
        <v>16</v>
      </c>
      <c r="E10" s="177" t="s">
        <v>17</v>
      </c>
      <c r="F10" s="177" t="s">
        <v>18</v>
      </c>
      <c r="G10" s="177" t="s">
        <v>19</v>
      </c>
      <c r="H10" s="474" t="s">
        <v>20</v>
      </c>
      <c r="I10" s="474" t="s">
        <v>38</v>
      </c>
      <c r="J10" s="475" t="s">
        <v>39</v>
      </c>
      <c r="K10" s="424" t="s">
        <v>104</v>
      </c>
      <c r="L10" s="425" t="s">
        <v>31</v>
      </c>
      <c r="M10" s="476" t="s">
        <v>40</v>
      </c>
      <c r="N10" s="475" t="s">
        <v>35</v>
      </c>
      <c r="O10" s="21"/>
    </row>
    <row r="11" spans="1:254" ht="15.6">
      <c r="A11" s="467"/>
      <c r="B11" s="477">
        <f>RANK(N11,N$11:N$14)</f>
        <v>1</v>
      </c>
      <c r="C11" s="478">
        <v>9</v>
      </c>
      <c r="D11" s="479" t="s">
        <v>124</v>
      </c>
      <c r="E11" s="480">
        <v>1773</v>
      </c>
      <c r="F11" s="481" t="s">
        <v>95</v>
      </c>
      <c r="G11" s="481" t="s">
        <v>97</v>
      </c>
      <c r="H11" s="482" t="s">
        <v>86</v>
      </c>
      <c r="I11" s="483" t="s">
        <v>149</v>
      </c>
      <c r="J11" s="181">
        <v>492</v>
      </c>
      <c r="K11" s="484">
        <v>235</v>
      </c>
      <c r="L11" s="426"/>
      <c r="M11" s="181">
        <f>MAX(K11,L11)</f>
        <v>235</v>
      </c>
      <c r="N11" s="477">
        <f>IF(M11&gt;0,J11+M11,IF(M11=0,0,0))</f>
        <v>727</v>
      </c>
      <c r="O11" s="21"/>
    </row>
    <row r="12" spans="1:254" ht="15.6">
      <c r="A12" s="467"/>
      <c r="B12" s="342">
        <f>RANK(N12,N$11:N$14)</f>
        <v>2</v>
      </c>
      <c r="C12" s="50">
        <v>8</v>
      </c>
      <c r="D12" s="293" t="s">
        <v>141</v>
      </c>
      <c r="E12" s="274">
        <v>1292</v>
      </c>
      <c r="F12" s="388" t="s">
        <v>95</v>
      </c>
      <c r="G12" s="275" t="s">
        <v>96</v>
      </c>
      <c r="H12" s="387" t="s">
        <v>86</v>
      </c>
      <c r="I12" s="485" t="s">
        <v>150</v>
      </c>
      <c r="J12" s="182">
        <v>380</v>
      </c>
      <c r="K12" s="486">
        <v>74</v>
      </c>
      <c r="L12" s="189"/>
      <c r="M12" s="182">
        <f>MAX(K12,L12)</f>
        <v>74</v>
      </c>
      <c r="N12" s="342">
        <f>IF(M12&gt;0,J12+M12,IF(M12=0,0,0))</f>
        <v>454</v>
      </c>
      <c r="O12" s="21"/>
    </row>
    <row r="13" spans="1:254" ht="15.6">
      <c r="A13" s="467"/>
      <c r="B13" s="342">
        <f>RANK(N13,N$11:N$14)</f>
        <v>3</v>
      </c>
      <c r="C13" s="50">
        <v>25</v>
      </c>
      <c r="D13" s="293" t="s">
        <v>135</v>
      </c>
      <c r="E13" s="274">
        <v>62076</v>
      </c>
      <c r="F13" s="388" t="s">
        <v>85</v>
      </c>
      <c r="G13" s="275" t="s">
        <v>109</v>
      </c>
      <c r="H13" s="387" t="s">
        <v>86</v>
      </c>
      <c r="I13" s="487" t="s">
        <v>151</v>
      </c>
      <c r="J13" s="182">
        <v>361</v>
      </c>
      <c r="K13" s="486" t="s">
        <v>152</v>
      </c>
      <c r="L13" s="189">
        <v>65</v>
      </c>
      <c r="M13" s="182">
        <f>MAX(K13,L13)</f>
        <v>65</v>
      </c>
      <c r="N13" s="342">
        <f>IF(M13&gt;0,J13+M13,IF(M13=0,0,0))</f>
        <v>426</v>
      </c>
      <c r="O13" s="21"/>
    </row>
    <row r="14" spans="1:254" ht="16.2" thickBot="1">
      <c r="A14" s="467"/>
      <c r="B14" s="488">
        <f>RANK(N14,N$11:N$14)</f>
        <v>4</v>
      </c>
      <c r="C14" s="489">
        <v>24</v>
      </c>
      <c r="D14" s="466" t="s">
        <v>134</v>
      </c>
      <c r="E14" s="490">
        <v>62130</v>
      </c>
      <c r="F14" s="491" t="s">
        <v>85</v>
      </c>
      <c r="G14" s="466" t="s">
        <v>108</v>
      </c>
      <c r="H14" s="492" t="s">
        <v>86</v>
      </c>
      <c r="I14" s="493" t="s">
        <v>153</v>
      </c>
      <c r="J14" s="405">
        <v>321</v>
      </c>
      <c r="K14" s="494">
        <v>80</v>
      </c>
      <c r="L14" s="341"/>
      <c r="M14" s="405">
        <f>MAX(K14,L14)</f>
        <v>80</v>
      </c>
      <c r="N14" s="488">
        <f>IF(M14&gt;0,J14+M14,IF(M14=0,0,0))</f>
        <v>401</v>
      </c>
      <c r="O14" s="21"/>
    </row>
    <row r="15" spans="1:254" ht="15.6">
      <c r="A15" s="467"/>
      <c r="B15" s="326"/>
      <c r="C15" s="331"/>
      <c r="D15" s="328"/>
      <c r="E15" s="329"/>
      <c r="F15" s="330"/>
      <c r="G15" s="355"/>
      <c r="H15" s="330"/>
      <c r="I15" s="330"/>
      <c r="J15" s="324"/>
      <c r="K15" s="324"/>
      <c r="L15" s="324"/>
      <c r="M15" s="324"/>
      <c r="N15" s="326"/>
      <c r="O15" s="21"/>
    </row>
    <row r="16" spans="1:254" ht="20.399999999999999">
      <c r="A16" s="467"/>
      <c r="B16" s="418" t="s">
        <v>1</v>
      </c>
      <c r="C16" s="360"/>
      <c r="D16" s="360"/>
      <c r="E16" s="360"/>
      <c r="F16" s="330"/>
      <c r="G16" s="355"/>
      <c r="H16" s="330"/>
      <c r="I16" s="418" t="s">
        <v>5</v>
      </c>
      <c r="J16" s="360"/>
      <c r="K16" s="360"/>
      <c r="L16" s="360"/>
      <c r="M16" s="324"/>
      <c r="N16" s="326"/>
      <c r="O16" s="21"/>
    </row>
    <row r="17" spans="1:15" ht="15.6">
      <c r="A17" s="467"/>
      <c r="B17" s="360"/>
      <c r="C17" s="360"/>
      <c r="D17" s="360"/>
      <c r="E17" s="360"/>
      <c r="F17" s="330"/>
      <c r="G17" s="355"/>
      <c r="H17" s="330"/>
      <c r="I17" s="360"/>
      <c r="J17" s="360"/>
      <c r="K17" s="360"/>
      <c r="L17" s="360"/>
      <c r="M17" s="324"/>
      <c r="N17" s="326"/>
      <c r="O17" s="21"/>
    </row>
    <row r="18" spans="1:15" ht="15.6">
      <c r="A18" s="467"/>
      <c r="B18" s="419" t="s">
        <v>148</v>
      </c>
      <c r="C18" s="420"/>
      <c r="D18" s="420"/>
      <c r="E18" s="421"/>
      <c r="F18" s="330"/>
      <c r="G18" s="355"/>
      <c r="H18" s="330"/>
      <c r="I18" s="421" t="s">
        <v>72</v>
      </c>
      <c r="J18" s="360"/>
      <c r="K18" s="360"/>
      <c r="L18" s="421" t="s">
        <v>70</v>
      </c>
      <c r="M18" s="324"/>
      <c r="N18" s="326"/>
      <c r="O18" s="21"/>
    </row>
    <row r="19" spans="1:15" ht="15.6">
      <c r="A19" s="467"/>
      <c r="B19" s="421" t="s">
        <v>146</v>
      </c>
      <c r="C19" s="360"/>
      <c r="D19" s="360"/>
      <c r="E19" s="421" t="s">
        <v>70</v>
      </c>
      <c r="F19" s="330"/>
      <c r="G19" s="355"/>
      <c r="H19" s="330"/>
      <c r="I19" s="330"/>
      <c r="J19" s="324"/>
      <c r="K19" s="324"/>
      <c r="L19" s="324"/>
      <c r="M19" s="324"/>
      <c r="N19" s="326"/>
      <c r="O19" s="21"/>
    </row>
    <row r="20" spans="1:15" ht="15.6">
      <c r="A20" s="467"/>
      <c r="B20" s="421" t="s">
        <v>147</v>
      </c>
      <c r="C20" s="360"/>
      <c r="D20" s="360"/>
      <c r="E20" s="421" t="s">
        <v>70</v>
      </c>
      <c r="F20" s="330"/>
      <c r="G20" s="355"/>
      <c r="H20" s="330"/>
      <c r="I20" s="330"/>
      <c r="J20" s="324"/>
      <c r="K20" s="324"/>
      <c r="L20" s="324"/>
      <c r="M20" s="324"/>
      <c r="N20" s="326"/>
      <c r="O20" s="21"/>
    </row>
    <row r="21" spans="1:15" ht="15.6">
      <c r="A21" s="467"/>
      <c r="B21" s="326"/>
      <c r="C21" s="331"/>
      <c r="D21" s="328"/>
      <c r="E21" s="332"/>
      <c r="F21" s="330"/>
      <c r="G21" s="355"/>
      <c r="H21" s="330"/>
      <c r="I21" s="330"/>
      <c r="J21" s="324"/>
      <c r="K21" s="324"/>
      <c r="L21" s="324"/>
      <c r="M21" s="324"/>
      <c r="N21" s="326"/>
      <c r="O21" s="21"/>
    </row>
    <row r="22" spans="1:15" ht="15.6">
      <c r="A22" s="467"/>
      <c r="B22" s="326"/>
      <c r="C22" s="331"/>
      <c r="D22" s="328"/>
      <c r="E22" s="329"/>
      <c r="F22" s="330"/>
      <c r="G22" s="355"/>
      <c r="H22" s="330"/>
      <c r="I22" s="330"/>
      <c r="J22" s="324"/>
      <c r="K22" s="324"/>
      <c r="L22" s="324"/>
      <c r="M22" s="324"/>
      <c r="N22" s="326"/>
      <c r="O22" s="21"/>
    </row>
    <row r="23" spans="1:15" ht="15.6">
      <c r="A23" s="467"/>
      <c r="B23" s="361" t="s">
        <v>154</v>
      </c>
      <c r="C23" s="331"/>
      <c r="D23" s="328" t="s">
        <v>155</v>
      </c>
      <c r="E23" s="329" t="s">
        <v>95</v>
      </c>
      <c r="F23" s="330" t="s">
        <v>2</v>
      </c>
      <c r="G23" s="355"/>
      <c r="H23" s="330"/>
      <c r="I23" s="330"/>
      <c r="J23" s="324"/>
      <c r="K23" s="324"/>
      <c r="L23" s="324"/>
      <c r="M23" s="324"/>
      <c r="N23" s="326"/>
      <c r="O23" s="21"/>
    </row>
    <row r="24" spans="1:15" ht="15.6">
      <c r="A24" s="467"/>
      <c r="B24" s="326"/>
      <c r="C24" s="331"/>
      <c r="D24" s="328" t="s">
        <v>156</v>
      </c>
      <c r="E24" s="329" t="s">
        <v>113</v>
      </c>
      <c r="F24" s="330" t="s">
        <v>3</v>
      </c>
      <c r="G24" s="355"/>
      <c r="H24" s="330"/>
      <c r="I24" s="330"/>
      <c r="J24" s="324"/>
      <c r="K24" s="324"/>
      <c r="L24" s="324"/>
      <c r="M24" s="324"/>
      <c r="N24" s="326"/>
      <c r="O24" s="21"/>
    </row>
    <row r="25" spans="1:15" ht="15.6">
      <c r="A25" s="467"/>
      <c r="B25" s="326"/>
      <c r="C25" s="331"/>
      <c r="D25" s="328" t="s">
        <v>157</v>
      </c>
      <c r="E25" s="329" t="s">
        <v>85</v>
      </c>
      <c r="F25" s="330" t="s">
        <v>3</v>
      </c>
      <c r="G25" s="355"/>
      <c r="H25" s="330"/>
      <c r="I25" s="330"/>
      <c r="J25" s="324"/>
      <c r="K25" s="324"/>
      <c r="L25" s="324"/>
      <c r="M25" s="324"/>
      <c r="N25" s="326"/>
      <c r="O25" s="21"/>
    </row>
    <row r="26" spans="1:15" ht="15.6">
      <c r="A26" s="467"/>
      <c r="B26" s="326"/>
      <c r="C26" s="331"/>
      <c r="D26" s="328"/>
      <c r="E26" s="329"/>
      <c r="F26" s="330"/>
      <c r="G26" s="355"/>
      <c r="H26" s="330"/>
      <c r="I26" s="330"/>
      <c r="J26" s="324"/>
      <c r="K26" s="324"/>
      <c r="L26" s="324"/>
      <c r="M26" s="324"/>
      <c r="N26" s="326"/>
      <c r="O26" s="21"/>
    </row>
    <row r="27" spans="1:15" ht="15.6">
      <c r="B27" s="326"/>
      <c r="C27" s="331"/>
      <c r="D27" s="328"/>
      <c r="E27" s="329"/>
      <c r="F27" s="330"/>
      <c r="G27" s="355"/>
      <c r="H27" s="330"/>
      <c r="I27" s="330"/>
      <c r="J27" s="324"/>
      <c r="K27" s="324"/>
      <c r="L27" s="324"/>
      <c r="M27" s="324"/>
      <c r="N27" s="326"/>
    </row>
    <row r="28" spans="1:15" ht="15.6">
      <c r="B28" s="326"/>
      <c r="C28" s="331"/>
      <c r="D28" s="328"/>
      <c r="E28" s="329"/>
      <c r="F28" s="330"/>
      <c r="G28" s="355"/>
      <c r="H28" s="330"/>
      <c r="I28" s="330"/>
      <c r="J28" s="324"/>
      <c r="K28" s="324"/>
      <c r="L28" s="324"/>
      <c r="M28" s="324"/>
      <c r="N28" s="326"/>
    </row>
    <row r="29" spans="1:15" ht="15.6">
      <c r="B29" s="326"/>
      <c r="C29" s="331"/>
      <c r="D29" s="328"/>
      <c r="E29" s="329"/>
      <c r="F29" s="330"/>
      <c r="G29" s="355"/>
      <c r="H29" s="330"/>
      <c r="I29" s="330"/>
      <c r="J29" s="324"/>
      <c r="K29" s="324"/>
      <c r="L29" s="324"/>
      <c r="M29" s="324"/>
      <c r="N29" s="326"/>
    </row>
    <row r="30" spans="1:15" ht="15.6">
      <c r="B30" s="326"/>
      <c r="C30" s="331"/>
      <c r="D30" s="328"/>
      <c r="E30" s="329"/>
      <c r="F30" s="330"/>
      <c r="G30" s="355"/>
      <c r="H30" s="330"/>
      <c r="I30" s="330"/>
      <c r="J30" s="324"/>
      <c r="K30" s="324"/>
      <c r="L30" s="324"/>
      <c r="M30" s="324"/>
      <c r="N30" s="326"/>
    </row>
    <row r="31" spans="1:15" ht="15.6">
      <c r="B31" s="326"/>
      <c r="C31" s="331"/>
      <c r="D31" s="328"/>
      <c r="E31" s="329"/>
      <c r="F31" s="330"/>
      <c r="G31" s="355"/>
      <c r="H31" s="330"/>
      <c r="I31" s="330"/>
      <c r="J31" s="324"/>
      <c r="K31" s="324"/>
      <c r="L31" s="324"/>
      <c r="M31" s="324"/>
      <c r="N31" s="326"/>
    </row>
    <row r="32" spans="1:15" ht="15.6">
      <c r="B32" s="326"/>
      <c r="C32" s="331"/>
      <c r="D32" s="328"/>
      <c r="E32" s="329"/>
      <c r="F32" s="330"/>
      <c r="G32" s="355"/>
      <c r="H32" s="330"/>
      <c r="I32" s="330"/>
      <c r="J32" s="324"/>
      <c r="K32" s="324"/>
      <c r="L32" s="324"/>
      <c r="M32" s="324"/>
      <c r="N32" s="326"/>
    </row>
    <row r="33" spans="2:14" ht="15.6">
      <c r="B33" s="326"/>
      <c r="C33" s="331"/>
      <c r="D33" s="328"/>
      <c r="E33" s="329"/>
      <c r="F33" s="330"/>
      <c r="G33" s="355"/>
      <c r="H33" s="330"/>
      <c r="I33" s="330"/>
      <c r="J33" s="324"/>
      <c r="K33" s="324"/>
      <c r="L33" s="324"/>
      <c r="M33" s="324"/>
      <c r="N33" s="326"/>
    </row>
    <row r="34" spans="2:14" ht="15.6">
      <c r="B34" s="326"/>
      <c r="C34" s="331"/>
      <c r="D34" s="328"/>
      <c r="E34" s="329"/>
      <c r="F34" s="330"/>
      <c r="G34" s="355"/>
      <c r="H34" s="330"/>
      <c r="I34" s="330"/>
      <c r="J34" s="324"/>
      <c r="K34" s="324"/>
      <c r="L34" s="324"/>
      <c r="M34" s="324"/>
      <c r="N34" s="326"/>
    </row>
    <row r="35" spans="2:14" ht="15.6">
      <c r="B35" s="326"/>
      <c r="C35" s="331"/>
      <c r="D35" s="328"/>
      <c r="E35" s="329"/>
      <c r="F35" s="330"/>
      <c r="G35" s="355"/>
      <c r="H35" s="330"/>
      <c r="I35" s="330"/>
      <c r="J35" s="324"/>
      <c r="K35" s="324"/>
      <c r="L35" s="324"/>
      <c r="M35" s="324"/>
      <c r="N35" s="326"/>
    </row>
    <row r="36" spans="2:14" ht="15.6">
      <c r="B36" s="326"/>
      <c r="C36" s="331"/>
      <c r="D36" s="328"/>
      <c r="E36" s="329"/>
      <c r="F36" s="330"/>
      <c r="G36" s="355"/>
      <c r="H36" s="330"/>
      <c r="I36" s="330"/>
      <c r="J36" s="324"/>
      <c r="K36" s="324"/>
      <c r="L36" s="324"/>
      <c r="M36" s="324"/>
      <c r="N36" s="326"/>
    </row>
    <row r="37" spans="2:14" ht="15.6">
      <c r="B37" s="326"/>
      <c r="C37" s="331"/>
      <c r="D37" s="328"/>
      <c r="E37" s="329"/>
      <c r="F37" s="330"/>
      <c r="G37" s="355"/>
      <c r="H37" s="330"/>
      <c r="I37" s="330"/>
      <c r="J37" s="324"/>
      <c r="K37" s="324"/>
      <c r="L37" s="324"/>
      <c r="M37" s="324"/>
      <c r="N37" s="326"/>
    </row>
    <row r="38" spans="2:14" ht="15.6">
      <c r="B38" s="326"/>
      <c r="C38" s="331"/>
      <c r="D38" s="328"/>
      <c r="E38" s="329"/>
      <c r="F38" s="330"/>
      <c r="G38" s="355"/>
      <c r="H38" s="330"/>
      <c r="I38" s="330"/>
      <c r="J38" s="324"/>
      <c r="K38" s="324"/>
      <c r="L38" s="324"/>
      <c r="M38" s="324"/>
      <c r="N38" s="326"/>
    </row>
    <row r="39" spans="2:14" ht="15.6">
      <c r="B39" s="326"/>
      <c r="C39" s="331"/>
      <c r="D39" s="328"/>
      <c r="E39" s="329"/>
      <c r="F39" s="330"/>
      <c r="G39" s="355"/>
      <c r="H39" s="330"/>
      <c r="I39" s="330"/>
      <c r="J39" s="324"/>
      <c r="K39" s="324"/>
      <c r="L39" s="324"/>
      <c r="M39" s="324"/>
      <c r="N39" s="326"/>
    </row>
    <row r="40" spans="2:14" ht="15.6">
      <c r="B40" s="326"/>
      <c r="C40" s="331"/>
      <c r="D40" s="328"/>
      <c r="E40" s="329"/>
      <c r="F40" s="330"/>
      <c r="G40" s="355"/>
      <c r="H40" s="330"/>
      <c r="I40" s="330"/>
      <c r="J40" s="324"/>
      <c r="K40" s="324"/>
      <c r="L40" s="324"/>
      <c r="M40" s="324"/>
      <c r="N40" s="326"/>
    </row>
    <row r="41" spans="2:14" ht="15.6">
      <c r="B41" s="326"/>
      <c r="C41" s="331"/>
      <c r="D41" s="328"/>
      <c r="E41" s="329"/>
      <c r="F41" s="330"/>
      <c r="G41" s="355"/>
      <c r="H41" s="330"/>
      <c r="I41" s="330"/>
      <c r="J41" s="324"/>
      <c r="K41" s="324"/>
      <c r="L41" s="324"/>
      <c r="M41" s="324"/>
      <c r="N41" s="326"/>
    </row>
    <row r="42" spans="2:14" ht="15.6">
      <c r="B42" s="326"/>
      <c r="C42" s="331"/>
      <c r="D42" s="328"/>
      <c r="E42" s="329"/>
      <c r="F42" s="330"/>
      <c r="G42" s="355"/>
      <c r="H42" s="330"/>
      <c r="I42" s="330"/>
      <c r="J42" s="324"/>
      <c r="K42" s="324"/>
      <c r="L42" s="324"/>
      <c r="M42" s="324"/>
      <c r="N42" s="326"/>
    </row>
    <row r="43" spans="2:14" ht="15.6">
      <c r="B43" s="326"/>
      <c r="C43" s="331"/>
      <c r="D43" s="328"/>
      <c r="E43" s="329"/>
      <c r="F43" s="330"/>
      <c r="G43" s="355"/>
      <c r="H43" s="330"/>
      <c r="I43" s="330"/>
      <c r="J43" s="324"/>
      <c r="K43" s="324"/>
      <c r="L43" s="324"/>
      <c r="M43" s="324"/>
      <c r="N43" s="326"/>
    </row>
    <row r="44" spans="2:14" ht="15.6">
      <c r="B44" s="326"/>
      <c r="C44" s="331"/>
      <c r="D44" s="328"/>
      <c r="E44" s="329"/>
      <c r="F44" s="330"/>
      <c r="G44" s="355"/>
      <c r="H44" s="330"/>
      <c r="I44" s="330"/>
      <c r="J44" s="324"/>
      <c r="K44" s="324"/>
      <c r="L44" s="324"/>
      <c r="M44" s="324"/>
      <c r="N44" s="326"/>
    </row>
  </sheetData>
  <autoFilter ref="C10:N10">
    <sortState ref="C12:N25">
      <sortCondition descending="1" ref="N11"/>
    </sortState>
  </autoFilter>
  <sortState ref="B11:N14">
    <sortCondition ref="B11"/>
  </sortState>
  <mergeCells count="12">
    <mergeCell ref="C7:J7"/>
    <mergeCell ref="B8:M8"/>
    <mergeCell ref="C4:J4"/>
    <mergeCell ref="K4:M4"/>
    <mergeCell ref="J5:M5"/>
    <mergeCell ref="C6:I6"/>
    <mergeCell ref="J6:M6"/>
    <mergeCell ref="C1:J1"/>
    <mergeCell ref="K1:M1"/>
    <mergeCell ref="C2:J2"/>
    <mergeCell ref="K2:M2"/>
    <mergeCell ref="C3:J3"/>
  </mergeCells>
  <printOptions horizontalCentered="1"/>
  <pageMargins left="0.59055118110236227" right="0.19685039370078741" top="0.39370078740157483" bottom="0.39370078740157483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FFC000"/>
    <pageSetUpPr fitToPage="1"/>
  </sheetPr>
  <dimension ref="A1:IV55"/>
  <sheetViews>
    <sheetView topLeftCell="B1" workbookViewId="0">
      <selection activeCell="Q15" sqref="Q15"/>
    </sheetView>
  </sheetViews>
  <sheetFormatPr defaultRowHeight="13.2"/>
  <cols>
    <col min="1" max="1" width="9.109375" style="168" hidden="1" customWidth="1"/>
    <col min="2" max="2" width="7.6640625" style="2" customWidth="1"/>
    <col min="3" max="3" width="4.88671875" style="4" customWidth="1"/>
    <col min="4" max="4" width="26.6640625" style="2" customWidth="1"/>
    <col min="5" max="5" width="7.6640625" style="2" customWidth="1"/>
    <col min="6" max="6" width="10" style="2" customWidth="1"/>
    <col min="7" max="7" width="11" style="2" customWidth="1"/>
    <col min="8" max="8" width="4.5546875" style="2" customWidth="1"/>
    <col min="9" max="11" width="7.109375" style="2" customWidth="1"/>
    <col min="12" max="12" width="9.33203125" style="2" customWidth="1"/>
    <col min="13" max="13" width="7.109375" style="2" customWidth="1"/>
    <col min="14" max="15" width="7.6640625" style="2" customWidth="1"/>
    <col min="16" max="16" width="9" style="2" customWidth="1"/>
    <col min="17" max="256" width="9.33203125" style="1" customWidth="1"/>
  </cols>
  <sheetData>
    <row r="1" spans="2:256" s="168" customFormat="1" ht="15.6">
      <c r="B1" s="170"/>
      <c r="C1" s="499" t="s">
        <v>11</v>
      </c>
      <c r="D1" s="499"/>
      <c r="E1" s="499"/>
      <c r="F1" s="499"/>
      <c r="G1" s="499"/>
      <c r="H1" s="499"/>
      <c r="I1" s="499"/>
      <c r="J1" s="499"/>
      <c r="K1" s="504" t="s">
        <v>84</v>
      </c>
      <c r="L1" s="504"/>
      <c r="M1" s="504"/>
      <c r="N1" s="170"/>
      <c r="O1" s="170"/>
      <c r="P1" s="170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69"/>
      <c r="FY1" s="169"/>
      <c r="FZ1" s="169"/>
      <c r="GA1" s="169"/>
      <c r="GB1" s="169"/>
      <c r="GC1" s="169"/>
      <c r="GD1" s="169"/>
      <c r="GE1" s="169"/>
      <c r="GF1" s="169"/>
      <c r="GG1" s="169"/>
      <c r="GH1" s="169"/>
      <c r="GI1" s="169"/>
      <c r="GJ1" s="169"/>
      <c r="GK1" s="169"/>
      <c r="GL1" s="169"/>
      <c r="GM1" s="169"/>
      <c r="GN1" s="169"/>
      <c r="GO1" s="169"/>
      <c r="GP1" s="169"/>
      <c r="GQ1" s="169"/>
      <c r="GR1" s="169"/>
      <c r="GS1" s="169"/>
      <c r="GT1" s="169"/>
      <c r="GU1" s="169"/>
      <c r="GV1" s="169"/>
      <c r="GW1" s="169"/>
      <c r="GX1" s="169"/>
      <c r="GY1" s="169"/>
      <c r="GZ1" s="169"/>
      <c r="HA1" s="169"/>
      <c r="HB1" s="169"/>
      <c r="HC1" s="169"/>
      <c r="HD1" s="169"/>
      <c r="HE1" s="169"/>
      <c r="HF1" s="169"/>
      <c r="HG1" s="169"/>
      <c r="HH1" s="169"/>
      <c r="HI1" s="169"/>
      <c r="HJ1" s="169"/>
      <c r="HK1" s="169"/>
      <c r="HL1" s="169"/>
      <c r="HM1" s="169"/>
      <c r="HN1" s="169"/>
      <c r="HO1" s="169"/>
      <c r="HP1" s="169"/>
      <c r="HQ1" s="169"/>
      <c r="HR1" s="169"/>
      <c r="HS1" s="169"/>
      <c r="HT1" s="169"/>
      <c r="HU1" s="169"/>
      <c r="HV1" s="169"/>
      <c r="HW1" s="169"/>
      <c r="HX1" s="169"/>
      <c r="HY1" s="169"/>
      <c r="HZ1" s="169"/>
      <c r="IA1" s="169"/>
      <c r="IB1" s="169"/>
      <c r="IC1" s="169"/>
      <c r="ID1" s="169"/>
      <c r="IE1" s="169"/>
      <c r="IF1" s="169"/>
      <c r="IG1" s="169"/>
      <c r="IH1" s="169"/>
      <c r="II1" s="169"/>
      <c r="IJ1" s="169"/>
      <c r="IK1" s="169"/>
      <c r="IL1" s="169"/>
      <c r="IM1" s="169"/>
      <c r="IN1" s="169"/>
      <c r="IO1" s="169"/>
      <c r="IP1" s="169"/>
      <c r="IQ1" s="169"/>
      <c r="IR1" s="169"/>
      <c r="IS1" s="169"/>
      <c r="IT1" s="169"/>
      <c r="IU1" s="169"/>
      <c r="IV1" s="169"/>
    </row>
    <row r="2" spans="2:256" s="168" customFormat="1" ht="15.6">
      <c r="B2" s="170"/>
      <c r="C2" s="502" t="s">
        <v>12</v>
      </c>
      <c r="D2" s="502"/>
      <c r="E2" s="502"/>
      <c r="F2" s="502"/>
      <c r="G2" s="502"/>
      <c r="H2" s="502"/>
      <c r="I2" s="502"/>
      <c r="J2" s="502"/>
      <c r="K2" s="504"/>
      <c r="L2" s="504"/>
      <c r="M2" s="504"/>
      <c r="N2" s="170"/>
      <c r="O2" s="170"/>
      <c r="P2" s="170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69"/>
      <c r="CV2" s="169"/>
      <c r="CW2" s="169"/>
      <c r="CX2" s="169"/>
      <c r="CY2" s="169"/>
      <c r="CZ2" s="169"/>
      <c r="DA2" s="169"/>
      <c r="DB2" s="169"/>
      <c r="DC2" s="169"/>
      <c r="DD2" s="169"/>
      <c r="DE2" s="169"/>
      <c r="DF2" s="169"/>
      <c r="DG2" s="169"/>
      <c r="DH2" s="169"/>
      <c r="DI2" s="169"/>
      <c r="DJ2" s="169"/>
      <c r="DK2" s="169"/>
      <c r="DL2" s="169"/>
      <c r="DM2" s="169"/>
      <c r="DN2" s="169"/>
      <c r="DO2" s="169"/>
      <c r="DP2" s="169"/>
      <c r="DQ2" s="169"/>
      <c r="DR2" s="169"/>
      <c r="DS2" s="169"/>
      <c r="DT2" s="169"/>
      <c r="DU2" s="169"/>
      <c r="DV2" s="169"/>
      <c r="DW2" s="169"/>
      <c r="DX2" s="169"/>
      <c r="DY2" s="169"/>
      <c r="DZ2" s="169"/>
      <c r="EA2" s="169"/>
      <c r="EB2" s="169"/>
      <c r="EC2" s="169"/>
      <c r="ED2" s="169"/>
      <c r="EE2" s="169"/>
      <c r="EF2" s="169"/>
      <c r="EG2" s="169"/>
      <c r="EH2" s="169"/>
      <c r="EI2" s="169"/>
      <c r="EJ2" s="169"/>
      <c r="EK2" s="169"/>
      <c r="EL2" s="169"/>
      <c r="EM2" s="169"/>
      <c r="EN2" s="169"/>
      <c r="EO2" s="169"/>
      <c r="EP2" s="169"/>
      <c r="EQ2" s="169"/>
      <c r="ER2" s="169"/>
      <c r="ES2" s="169"/>
      <c r="ET2" s="169"/>
      <c r="EU2" s="169"/>
      <c r="EV2" s="169"/>
      <c r="EW2" s="169"/>
      <c r="EX2" s="169"/>
      <c r="EY2" s="169"/>
      <c r="EZ2" s="169"/>
      <c r="FA2" s="169"/>
      <c r="FB2" s="169"/>
      <c r="FC2" s="169"/>
      <c r="FD2" s="169"/>
      <c r="FE2" s="169"/>
      <c r="FF2" s="169"/>
      <c r="FG2" s="169"/>
      <c r="FH2" s="169"/>
      <c r="FI2" s="169"/>
      <c r="FJ2" s="169"/>
      <c r="FK2" s="169"/>
      <c r="FL2" s="169"/>
      <c r="FM2" s="169"/>
      <c r="FN2" s="169"/>
      <c r="FO2" s="169"/>
      <c r="FP2" s="169"/>
      <c r="FQ2" s="169"/>
      <c r="FR2" s="169"/>
      <c r="FS2" s="169"/>
      <c r="FT2" s="169"/>
      <c r="FU2" s="169"/>
      <c r="FV2" s="169"/>
      <c r="FW2" s="169"/>
      <c r="FX2" s="169"/>
      <c r="FY2" s="169"/>
      <c r="FZ2" s="169"/>
      <c r="GA2" s="169"/>
      <c r="GB2" s="169"/>
      <c r="GC2" s="169"/>
      <c r="GD2" s="169"/>
      <c r="GE2" s="169"/>
      <c r="GF2" s="169"/>
      <c r="GG2" s="169"/>
      <c r="GH2" s="169"/>
      <c r="GI2" s="169"/>
      <c r="GJ2" s="169"/>
      <c r="GK2" s="169"/>
      <c r="GL2" s="169"/>
      <c r="GM2" s="169"/>
      <c r="GN2" s="169"/>
      <c r="GO2" s="169"/>
      <c r="GP2" s="169"/>
      <c r="GQ2" s="169"/>
      <c r="GR2" s="169"/>
      <c r="GS2" s="169"/>
      <c r="GT2" s="169"/>
      <c r="GU2" s="169"/>
      <c r="GV2" s="169"/>
      <c r="GW2" s="169"/>
      <c r="GX2" s="169"/>
      <c r="GY2" s="169"/>
      <c r="GZ2" s="169"/>
      <c r="HA2" s="169"/>
      <c r="HB2" s="169"/>
      <c r="HC2" s="169"/>
      <c r="HD2" s="169"/>
      <c r="HE2" s="169"/>
      <c r="HF2" s="169"/>
      <c r="HG2" s="169"/>
      <c r="HH2" s="169"/>
      <c r="HI2" s="169"/>
      <c r="HJ2" s="169"/>
      <c r="HK2" s="169"/>
      <c r="HL2" s="169"/>
      <c r="HM2" s="169"/>
      <c r="HN2" s="169"/>
      <c r="HO2" s="169"/>
      <c r="HP2" s="169"/>
      <c r="HQ2" s="169"/>
      <c r="HR2" s="169"/>
      <c r="HS2" s="169"/>
      <c r="HT2" s="169"/>
      <c r="HU2" s="169"/>
      <c r="HV2" s="169"/>
      <c r="HW2" s="169"/>
      <c r="HX2" s="169"/>
      <c r="HY2" s="169"/>
      <c r="HZ2" s="169"/>
      <c r="IA2" s="169"/>
      <c r="IB2" s="169"/>
      <c r="IC2" s="169"/>
      <c r="ID2" s="169"/>
      <c r="IE2" s="169"/>
      <c r="IF2" s="169"/>
      <c r="IG2" s="169"/>
      <c r="IH2" s="169"/>
      <c r="II2" s="169"/>
      <c r="IJ2" s="169"/>
      <c r="IK2" s="169"/>
      <c r="IL2" s="169"/>
      <c r="IM2" s="169"/>
      <c r="IN2" s="169"/>
      <c r="IO2" s="169"/>
      <c r="IP2" s="169"/>
      <c r="IQ2" s="169"/>
      <c r="IR2" s="169"/>
      <c r="IS2" s="169"/>
      <c r="IT2" s="169"/>
      <c r="IU2" s="169"/>
      <c r="IV2" s="169"/>
    </row>
    <row r="3" spans="2:256" s="168" customFormat="1" ht="22.8">
      <c r="B3" s="170"/>
      <c r="C3" s="506" t="s">
        <v>79</v>
      </c>
      <c r="D3" s="506"/>
      <c r="E3" s="506"/>
      <c r="F3" s="506"/>
      <c r="G3" s="506"/>
      <c r="H3" s="506"/>
      <c r="I3" s="506"/>
      <c r="J3" s="506"/>
      <c r="K3" s="185"/>
      <c r="L3" s="171"/>
      <c r="M3" s="171"/>
      <c r="N3" s="170"/>
      <c r="O3" s="170"/>
      <c r="P3" s="170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69"/>
      <c r="CX3" s="169"/>
      <c r="CY3" s="169"/>
      <c r="CZ3" s="169"/>
      <c r="DA3" s="169"/>
      <c r="DB3" s="169"/>
      <c r="DC3" s="169"/>
      <c r="DD3" s="169"/>
      <c r="DE3" s="169"/>
      <c r="DF3" s="169"/>
      <c r="DG3" s="169"/>
      <c r="DH3" s="169"/>
      <c r="DI3" s="169"/>
      <c r="DJ3" s="169"/>
      <c r="DK3" s="169"/>
      <c r="DL3" s="169"/>
      <c r="DM3" s="169"/>
      <c r="DN3" s="169"/>
      <c r="DO3" s="169"/>
      <c r="DP3" s="169"/>
      <c r="DQ3" s="169"/>
      <c r="DR3" s="169"/>
      <c r="DS3" s="169"/>
      <c r="DT3" s="169"/>
      <c r="DU3" s="169"/>
      <c r="DV3" s="169"/>
      <c r="DW3" s="169"/>
      <c r="DX3" s="169"/>
      <c r="DY3" s="169"/>
      <c r="DZ3" s="169"/>
      <c r="EA3" s="169"/>
      <c r="EB3" s="169"/>
      <c r="EC3" s="169"/>
      <c r="ED3" s="169"/>
      <c r="EE3" s="169"/>
      <c r="EF3" s="169"/>
      <c r="EG3" s="169"/>
      <c r="EH3" s="169"/>
      <c r="EI3" s="169"/>
      <c r="EJ3" s="169"/>
      <c r="EK3" s="169"/>
      <c r="EL3" s="169"/>
      <c r="EM3" s="169"/>
      <c r="EN3" s="169"/>
      <c r="EO3" s="169"/>
      <c r="EP3" s="169"/>
      <c r="EQ3" s="169"/>
      <c r="ER3" s="169"/>
      <c r="ES3" s="169"/>
      <c r="ET3" s="169"/>
      <c r="EU3" s="169"/>
      <c r="EV3" s="169"/>
      <c r="EW3" s="169"/>
      <c r="EX3" s="169"/>
      <c r="EY3" s="169"/>
      <c r="EZ3" s="169"/>
      <c r="FA3" s="169"/>
      <c r="FB3" s="169"/>
      <c r="FC3" s="169"/>
      <c r="FD3" s="169"/>
      <c r="FE3" s="169"/>
      <c r="FF3" s="169"/>
      <c r="FG3" s="169"/>
      <c r="FH3" s="169"/>
      <c r="FI3" s="169"/>
      <c r="FJ3" s="169"/>
      <c r="FK3" s="169"/>
      <c r="FL3" s="169"/>
      <c r="FM3" s="169"/>
      <c r="FN3" s="169"/>
      <c r="FO3" s="169"/>
      <c r="FP3" s="169"/>
      <c r="FQ3" s="169"/>
      <c r="FR3" s="169"/>
      <c r="FS3" s="169"/>
      <c r="FT3" s="169"/>
      <c r="FU3" s="169"/>
      <c r="FV3" s="169"/>
      <c r="FW3" s="169"/>
      <c r="FX3" s="169"/>
      <c r="FY3" s="169"/>
      <c r="FZ3" s="169"/>
      <c r="GA3" s="169"/>
      <c r="GB3" s="169"/>
      <c r="GC3" s="169"/>
      <c r="GD3" s="169"/>
      <c r="GE3" s="169"/>
      <c r="GF3" s="169"/>
      <c r="GG3" s="169"/>
      <c r="GH3" s="169"/>
      <c r="GI3" s="169"/>
      <c r="GJ3" s="169"/>
      <c r="GK3" s="169"/>
      <c r="GL3" s="169"/>
      <c r="GM3" s="169"/>
      <c r="GN3" s="169"/>
      <c r="GO3" s="169"/>
      <c r="GP3" s="169"/>
      <c r="GQ3" s="169"/>
      <c r="GR3" s="169"/>
      <c r="GS3" s="169"/>
      <c r="GT3" s="169"/>
      <c r="GU3" s="169"/>
      <c r="GV3" s="169"/>
      <c r="GW3" s="169"/>
      <c r="GX3" s="169"/>
      <c r="GY3" s="169"/>
      <c r="GZ3" s="169"/>
      <c r="HA3" s="169"/>
      <c r="HB3" s="169"/>
      <c r="HC3" s="169"/>
      <c r="HD3" s="169"/>
      <c r="HE3" s="169"/>
      <c r="HF3" s="169"/>
      <c r="HG3" s="169"/>
      <c r="HH3" s="169"/>
      <c r="HI3" s="169"/>
      <c r="HJ3" s="169"/>
      <c r="HK3" s="169"/>
      <c r="HL3" s="169"/>
      <c r="HM3" s="169"/>
      <c r="HN3" s="169"/>
      <c r="HO3" s="169"/>
      <c r="HP3" s="169"/>
      <c r="HQ3" s="169"/>
      <c r="HR3" s="169"/>
      <c r="HS3" s="169"/>
      <c r="HT3" s="169"/>
      <c r="HU3" s="169"/>
      <c r="HV3" s="169"/>
      <c r="HW3" s="169"/>
      <c r="HX3" s="169"/>
      <c r="HY3" s="169"/>
      <c r="HZ3" s="169"/>
      <c r="IA3" s="169"/>
      <c r="IB3" s="169"/>
      <c r="IC3" s="169"/>
      <c r="ID3" s="169"/>
      <c r="IE3" s="169"/>
      <c r="IF3" s="169"/>
      <c r="IG3" s="169"/>
      <c r="IH3" s="169"/>
      <c r="II3" s="169"/>
      <c r="IJ3" s="169"/>
      <c r="IK3" s="169"/>
      <c r="IL3" s="169"/>
      <c r="IM3" s="169"/>
      <c r="IN3" s="169"/>
      <c r="IO3" s="169"/>
      <c r="IP3" s="169"/>
      <c r="IQ3" s="169"/>
      <c r="IR3" s="169"/>
      <c r="IS3" s="169"/>
      <c r="IT3" s="169"/>
      <c r="IU3" s="169"/>
      <c r="IV3" s="169"/>
    </row>
    <row r="4" spans="2:256" s="168" customFormat="1" ht="15.6">
      <c r="B4" s="170"/>
      <c r="C4" s="500" t="s">
        <v>82</v>
      </c>
      <c r="D4" s="500"/>
      <c r="E4" s="500"/>
      <c r="F4" s="500"/>
      <c r="G4" s="500"/>
      <c r="H4" s="500"/>
      <c r="I4" s="500"/>
      <c r="J4" s="500"/>
      <c r="K4" s="507" t="s">
        <v>61</v>
      </c>
      <c r="L4" s="507"/>
      <c r="M4" s="507"/>
      <c r="N4" s="170"/>
      <c r="O4" s="170"/>
      <c r="P4" s="170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69"/>
      <c r="IU4" s="169"/>
      <c r="IV4" s="169"/>
    </row>
    <row r="5" spans="2:256" s="168" customFormat="1" ht="15.6">
      <c r="B5" s="170"/>
      <c r="C5" s="190"/>
      <c r="D5" s="190"/>
      <c r="E5" s="190"/>
      <c r="F5" s="190"/>
      <c r="G5" s="190"/>
      <c r="H5" s="190"/>
      <c r="I5" s="190"/>
      <c r="J5" s="504" t="s">
        <v>83</v>
      </c>
      <c r="K5" s="504"/>
      <c r="L5" s="504"/>
      <c r="M5" s="504"/>
      <c r="N5" s="170"/>
      <c r="O5" s="170"/>
      <c r="P5" s="170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69"/>
      <c r="GK5" s="169"/>
      <c r="GL5" s="169"/>
      <c r="GM5" s="169"/>
      <c r="GN5" s="169"/>
      <c r="GO5" s="169"/>
      <c r="GP5" s="169"/>
      <c r="GQ5" s="169"/>
      <c r="GR5" s="169"/>
      <c r="GS5" s="169"/>
      <c r="GT5" s="169"/>
      <c r="GU5" s="169"/>
      <c r="GV5" s="169"/>
      <c r="GW5" s="169"/>
      <c r="GX5" s="169"/>
      <c r="GY5" s="169"/>
      <c r="GZ5" s="169"/>
      <c r="HA5" s="169"/>
      <c r="HB5" s="169"/>
      <c r="HC5" s="169"/>
      <c r="HD5" s="169"/>
      <c r="HE5" s="169"/>
      <c r="HF5" s="169"/>
      <c r="HG5" s="169"/>
      <c r="HH5" s="169"/>
      <c r="HI5" s="169"/>
      <c r="HJ5" s="169"/>
      <c r="HK5" s="169"/>
      <c r="HL5" s="169"/>
      <c r="HM5" s="169"/>
      <c r="HN5" s="169"/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69"/>
      <c r="HZ5" s="169"/>
      <c r="IA5" s="169"/>
      <c r="IB5" s="169"/>
      <c r="IC5" s="169"/>
      <c r="ID5" s="169"/>
      <c r="IE5" s="169"/>
      <c r="IF5" s="169"/>
      <c r="IG5" s="169"/>
      <c r="IH5" s="169"/>
      <c r="II5" s="169"/>
      <c r="IJ5" s="169"/>
      <c r="IK5" s="169"/>
      <c r="IL5" s="169"/>
      <c r="IM5" s="169"/>
      <c r="IN5" s="169"/>
      <c r="IO5" s="169"/>
      <c r="IP5" s="169"/>
      <c r="IQ5" s="169"/>
      <c r="IR5" s="169"/>
      <c r="IS5" s="169"/>
      <c r="IT5" s="169"/>
      <c r="IU5" s="169"/>
      <c r="IV5" s="169"/>
    </row>
    <row r="6" spans="2:256" s="168" customFormat="1" ht="15.6">
      <c r="B6" s="170"/>
      <c r="C6" s="499" t="s">
        <v>26</v>
      </c>
      <c r="D6" s="499"/>
      <c r="E6" s="499"/>
      <c r="F6" s="499"/>
      <c r="G6" s="499"/>
      <c r="H6" s="499"/>
      <c r="I6" s="499"/>
      <c r="J6" s="504" t="s">
        <v>62</v>
      </c>
      <c r="K6" s="504"/>
      <c r="L6" s="504"/>
      <c r="M6" s="504"/>
      <c r="N6" s="170"/>
      <c r="O6" s="170"/>
      <c r="P6" s="170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69"/>
      <c r="DS6" s="169"/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69"/>
      <c r="EF6" s="169"/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9"/>
      <c r="FY6" s="169"/>
      <c r="FZ6" s="169"/>
      <c r="GA6" s="169"/>
      <c r="GB6" s="169"/>
      <c r="GC6" s="169"/>
      <c r="GD6" s="169"/>
      <c r="GE6" s="169"/>
      <c r="GF6" s="169"/>
      <c r="GG6" s="169"/>
      <c r="GH6" s="169"/>
      <c r="GI6" s="169"/>
      <c r="GJ6" s="169"/>
      <c r="GK6" s="169"/>
      <c r="GL6" s="169"/>
      <c r="GM6" s="169"/>
      <c r="GN6" s="169"/>
      <c r="GO6" s="169"/>
      <c r="GP6" s="169"/>
      <c r="GQ6" s="169"/>
      <c r="GR6" s="169"/>
      <c r="GS6" s="169"/>
      <c r="GT6" s="169"/>
      <c r="GU6" s="169"/>
      <c r="GV6" s="169"/>
      <c r="GW6" s="169"/>
      <c r="GX6" s="169"/>
      <c r="GY6" s="169"/>
      <c r="GZ6" s="169"/>
      <c r="HA6" s="169"/>
      <c r="HB6" s="169"/>
      <c r="HC6" s="169"/>
      <c r="HD6" s="169"/>
      <c r="HE6" s="169"/>
      <c r="HF6" s="169"/>
      <c r="HG6" s="169"/>
      <c r="HH6" s="169"/>
      <c r="HI6" s="169"/>
      <c r="HJ6" s="169"/>
      <c r="HK6" s="169"/>
      <c r="HL6" s="169"/>
      <c r="HM6" s="169"/>
      <c r="HN6" s="169"/>
      <c r="HO6" s="169"/>
      <c r="HP6" s="169"/>
      <c r="HQ6" s="169"/>
      <c r="HR6" s="169"/>
      <c r="HS6" s="169"/>
      <c r="HT6" s="169"/>
      <c r="HU6" s="169"/>
      <c r="HV6" s="169"/>
      <c r="HW6" s="169"/>
      <c r="HX6" s="169"/>
      <c r="HY6" s="169"/>
      <c r="HZ6" s="169"/>
      <c r="IA6" s="169"/>
      <c r="IB6" s="169"/>
      <c r="IC6" s="169"/>
      <c r="ID6" s="169"/>
      <c r="IE6" s="169"/>
      <c r="IF6" s="169"/>
      <c r="IG6" s="169"/>
      <c r="IH6" s="169"/>
      <c r="II6" s="169"/>
      <c r="IJ6" s="169"/>
      <c r="IK6" s="169"/>
      <c r="IL6" s="169"/>
      <c r="IM6" s="169"/>
      <c r="IN6" s="169"/>
      <c r="IO6" s="169"/>
      <c r="IP6" s="169"/>
      <c r="IQ6" s="169"/>
      <c r="IR6" s="169"/>
      <c r="IS6" s="169"/>
      <c r="IT6" s="169"/>
      <c r="IU6" s="169"/>
      <c r="IV6" s="169"/>
    </row>
    <row r="7" spans="2:256" s="168" customFormat="1" ht="24.6">
      <c r="B7" s="170"/>
      <c r="C7" s="505" t="s">
        <v>27</v>
      </c>
      <c r="D7" s="505"/>
      <c r="E7" s="505"/>
      <c r="F7" s="505"/>
      <c r="G7" s="505"/>
      <c r="H7" s="505"/>
      <c r="I7" s="505"/>
      <c r="J7" s="505"/>
      <c r="K7" s="172"/>
      <c r="L7" s="172"/>
      <c r="M7" s="171"/>
      <c r="N7" s="170"/>
      <c r="O7" s="170"/>
      <c r="P7" s="170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69"/>
      <c r="GK7" s="169"/>
      <c r="GL7" s="169"/>
      <c r="GM7" s="169"/>
      <c r="GN7" s="169"/>
      <c r="GO7" s="169"/>
      <c r="GP7" s="169"/>
      <c r="GQ7" s="169"/>
      <c r="GR7" s="169"/>
      <c r="GS7" s="169"/>
      <c r="GT7" s="169"/>
      <c r="GU7" s="169"/>
      <c r="GV7" s="169"/>
      <c r="GW7" s="169"/>
      <c r="GX7" s="169"/>
      <c r="GY7" s="169"/>
      <c r="GZ7" s="169"/>
      <c r="HA7" s="169"/>
      <c r="HB7" s="169"/>
      <c r="HC7" s="169"/>
      <c r="HD7" s="169"/>
      <c r="HE7" s="169"/>
      <c r="HF7" s="169"/>
      <c r="HG7" s="169"/>
      <c r="HH7" s="169"/>
      <c r="HI7" s="169"/>
      <c r="HJ7" s="169"/>
      <c r="HK7" s="169"/>
      <c r="HL7" s="169"/>
      <c r="HM7" s="169"/>
      <c r="HN7" s="169"/>
      <c r="HO7" s="169"/>
      <c r="HP7" s="169"/>
      <c r="HQ7" s="169"/>
      <c r="HR7" s="169"/>
      <c r="HS7" s="169"/>
      <c r="HT7" s="169"/>
      <c r="HU7" s="169"/>
      <c r="HV7" s="169"/>
      <c r="HW7" s="169"/>
      <c r="HX7" s="169"/>
      <c r="HY7" s="169"/>
      <c r="HZ7" s="169"/>
      <c r="IA7" s="169"/>
      <c r="IB7" s="169"/>
      <c r="IC7" s="169"/>
      <c r="ID7" s="169"/>
      <c r="IE7" s="169"/>
      <c r="IF7" s="169"/>
      <c r="IG7" s="169"/>
      <c r="IH7" s="169"/>
      <c r="II7" s="169"/>
      <c r="IJ7" s="169"/>
      <c r="IK7" s="169"/>
      <c r="IL7" s="169"/>
      <c r="IM7" s="169"/>
      <c r="IN7" s="169"/>
      <c r="IO7" s="169"/>
      <c r="IP7" s="169"/>
      <c r="IQ7" s="169"/>
      <c r="IR7" s="169"/>
      <c r="IS7" s="169"/>
      <c r="IT7" s="169"/>
      <c r="IU7" s="169"/>
      <c r="IV7" s="169"/>
    </row>
    <row r="8" spans="2:256" ht="13.95" customHeight="1"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0"/>
    </row>
    <row r="9" spans="2:256" ht="47.4" customHeight="1">
      <c r="B9" s="511" t="s">
        <v>41</v>
      </c>
      <c r="C9" s="511"/>
      <c r="D9" s="511"/>
      <c r="E9" s="511"/>
      <c r="F9" s="511"/>
      <c r="G9" s="511"/>
      <c r="H9" s="511"/>
      <c r="I9" s="511"/>
      <c r="J9" s="511"/>
      <c r="K9" s="511"/>
      <c r="L9" s="511"/>
      <c r="M9" s="511"/>
      <c r="N9" s="511"/>
      <c r="O9" s="10"/>
      <c r="P9" s="10"/>
    </row>
    <row r="10" spans="2:256" ht="13.95" customHeight="1" thickBot="1">
      <c r="B10" s="10"/>
      <c r="C10" s="25"/>
      <c r="D10" s="55"/>
      <c r="E10" s="12"/>
      <c r="F10" s="14"/>
      <c r="G10" s="14"/>
      <c r="H10" s="14"/>
      <c r="I10" s="14"/>
      <c r="J10" s="15"/>
      <c r="K10" s="16"/>
      <c r="L10" s="16"/>
      <c r="M10" s="16"/>
      <c r="N10" s="16"/>
      <c r="O10" s="10"/>
      <c r="P10" s="1"/>
    </row>
    <row r="11" spans="2:256" ht="30" customHeight="1" thickBot="1">
      <c r="B11" s="60" t="s">
        <v>29</v>
      </c>
      <c r="C11" s="57" t="s">
        <v>15</v>
      </c>
      <c r="D11" s="58" t="s">
        <v>16</v>
      </c>
      <c r="E11" s="59" t="s">
        <v>17</v>
      </c>
      <c r="F11" s="61" t="s">
        <v>18</v>
      </c>
      <c r="G11" s="59" t="s">
        <v>19</v>
      </c>
      <c r="H11" s="62" t="s">
        <v>20</v>
      </c>
      <c r="I11" s="37" t="s">
        <v>42</v>
      </c>
      <c r="J11" s="37" t="s">
        <v>43</v>
      </c>
      <c r="K11" s="37" t="s">
        <v>44</v>
      </c>
      <c r="L11" s="80" t="s">
        <v>45</v>
      </c>
      <c r="M11" s="62" t="s">
        <v>46</v>
      </c>
      <c r="N11" s="63" t="s">
        <v>35</v>
      </c>
      <c r="P11" s="1"/>
    </row>
    <row r="12" spans="2:256" ht="15.6">
      <c r="B12" s="64">
        <f>RANK(N12,N$12:N$14)</f>
        <v>1</v>
      </c>
      <c r="C12" s="191">
        <v>8</v>
      </c>
      <c r="D12" s="194" t="s">
        <v>141</v>
      </c>
      <c r="E12" s="192">
        <v>1292</v>
      </c>
      <c r="F12" s="195" t="s">
        <v>95</v>
      </c>
      <c r="G12" s="194" t="s">
        <v>96</v>
      </c>
      <c r="H12" s="195" t="s">
        <v>86</v>
      </c>
      <c r="I12" s="100">
        <v>1000</v>
      </c>
      <c r="J12" s="101">
        <v>1000</v>
      </c>
      <c r="K12" s="101">
        <v>1000</v>
      </c>
      <c r="L12" s="65">
        <f>SUM(I12:K12)</f>
        <v>3000</v>
      </c>
      <c r="M12" s="66">
        <v>977.3</v>
      </c>
      <c r="N12" s="67">
        <f>SUM(L12:M12)</f>
        <v>3977.3</v>
      </c>
      <c r="P12" s="1"/>
    </row>
    <row r="13" spans="2:256" ht="15.6">
      <c r="B13" s="68">
        <f>RANK(N13,N$12:N$14)</f>
        <v>2</v>
      </c>
      <c r="C13" s="191">
        <v>23</v>
      </c>
      <c r="D13" s="194" t="s">
        <v>133</v>
      </c>
      <c r="E13" s="192">
        <v>16136</v>
      </c>
      <c r="F13" s="193" t="s">
        <v>98</v>
      </c>
      <c r="G13" s="194" t="s">
        <v>107</v>
      </c>
      <c r="H13" s="193" t="s">
        <v>86</v>
      </c>
      <c r="I13" s="69">
        <v>492.1</v>
      </c>
      <c r="J13" s="70">
        <v>843.2</v>
      </c>
      <c r="K13" s="70">
        <v>997.8</v>
      </c>
      <c r="L13" s="71">
        <f>SUM(I13:K13)</f>
        <v>2333.1000000000004</v>
      </c>
      <c r="M13" s="72">
        <v>1000</v>
      </c>
      <c r="N13" s="73">
        <f>SUM(L13:M13)</f>
        <v>3333.1000000000004</v>
      </c>
      <c r="P13" s="1"/>
    </row>
    <row r="14" spans="2:256" ht="16.2" thickBot="1">
      <c r="B14" s="369">
        <f>RANK(N14,N$12:N$14)</f>
        <v>3</v>
      </c>
      <c r="C14" s="335">
        <v>17</v>
      </c>
      <c r="D14" s="357" t="s">
        <v>127</v>
      </c>
      <c r="E14" s="337">
        <v>16183</v>
      </c>
      <c r="F14" s="338" t="s">
        <v>98</v>
      </c>
      <c r="G14" s="357" t="s">
        <v>143</v>
      </c>
      <c r="H14" s="338" t="s">
        <v>86</v>
      </c>
      <c r="I14" s="370">
        <v>451.5</v>
      </c>
      <c r="J14" s="371">
        <v>500</v>
      </c>
      <c r="K14" s="371">
        <v>514.20000000000005</v>
      </c>
      <c r="L14" s="372">
        <f>SUM(I14:K14)</f>
        <v>1465.7</v>
      </c>
      <c r="M14" s="373">
        <v>227.3</v>
      </c>
      <c r="N14" s="374">
        <f>SUM(L14:M14)</f>
        <v>1693</v>
      </c>
      <c r="P14" s="1"/>
    </row>
    <row r="15" spans="2:256" ht="24.6">
      <c r="B15" s="361"/>
      <c r="C15" s="331"/>
      <c r="D15" s="362"/>
      <c r="E15" s="329"/>
      <c r="F15" s="345"/>
      <c r="G15" s="355"/>
      <c r="H15" s="345"/>
      <c r="M15" s="363"/>
      <c r="N15" s="365"/>
      <c r="O15" s="366"/>
      <c r="P15" s="171"/>
    </row>
    <row r="16" spans="2:256" ht="20.399999999999999">
      <c r="B16" s="140" t="s">
        <v>1</v>
      </c>
      <c r="C16" s="170"/>
      <c r="D16" s="170"/>
      <c r="E16" s="170"/>
      <c r="F16" s="345"/>
      <c r="G16" s="355"/>
      <c r="H16" s="345"/>
      <c r="J16" s="140" t="s">
        <v>5</v>
      </c>
      <c r="K16" s="170"/>
      <c r="L16" s="170"/>
      <c r="M16" s="170"/>
      <c r="N16" s="365"/>
      <c r="O16" s="367"/>
      <c r="P16" s="170"/>
    </row>
    <row r="17" spans="2:16" ht="15.6">
      <c r="B17" s="170"/>
      <c r="C17" s="170"/>
      <c r="D17" s="170"/>
      <c r="E17" s="170"/>
      <c r="F17" s="345"/>
      <c r="G17" s="355"/>
      <c r="H17" s="345"/>
      <c r="J17" s="170"/>
      <c r="K17" s="170"/>
      <c r="L17" s="170"/>
      <c r="M17" s="170"/>
      <c r="N17" s="365"/>
      <c r="O17" s="367"/>
      <c r="P17" s="170"/>
    </row>
    <row r="18" spans="2:16" ht="15.6">
      <c r="B18" s="141" t="s">
        <v>148</v>
      </c>
      <c r="C18" s="142"/>
      <c r="D18" s="142"/>
      <c r="E18" s="143"/>
      <c r="F18" s="345"/>
      <c r="G18" s="355"/>
      <c r="H18" s="345"/>
      <c r="I18" s="363"/>
      <c r="J18" s="143" t="s">
        <v>72</v>
      </c>
      <c r="K18" s="170"/>
      <c r="L18" s="170"/>
      <c r="M18" s="143" t="s">
        <v>70</v>
      </c>
      <c r="N18" s="365"/>
      <c r="O18" s="367"/>
      <c r="P18" s="170"/>
    </row>
    <row r="19" spans="2:16" ht="15.6">
      <c r="B19" s="143" t="s">
        <v>146</v>
      </c>
      <c r="C19" s="170"/>
      <c r="D19" s="170"/>
      <c r="E19" s="143" t="s">
        <v>70</v>
      </c>
      <c r="F19" s="345"/>
      <c r="G19" s="355"/>
      <c r="H19" s="345"/>
      <c r="I19" s="363"/>
      <c r="J19" s="363"/>
      <c r="K19" s="364"/>
      <c r="L19" s="363"/>
      <c r="M19" s="363"/>
      <c r="N19" s="365"/>
      <c r="O19" s="367"/>
      <c r="P19" s="170"/>
    </row>
    <row r="20" spans="2:16" ht="15.6">
      <c r="B20" s="143" t="s">
        <v>147</v>
      </c>
      <c r="C20" s="170"/>
      <c r="D20" s="170"/>
      <c r="E20" s="143" t="s">
        <v>70</v>
      </c>
      <c r="F20" s="345"/>
      <c r="G20" s="355"/>
      <c r="H20" s="345"/>
      <c r="I20" s="363"/>
      <c r="J20" s="363"/>
      <c r="K20" s="364"/>
      <c r="L20" s="363"/>
      <c r="M20" s="363"/>
      <c r="N20" s="365"/>
      <c r="O20" s="367"/>
    </row>
    <row r="21" spans="2:16" ht="15.6">
      <c r="B21" s="326"/>
      <c r="C21" s="331"/>
      <c r="D21" s="328"/>
      <c r="E21" s="332"/>
      <c r="F21" s="345"/>
      <c r="G21" s="355"/>
      <c r="H21" s="345"/>
      <c r="I21" s="363"/>
      <c r="J21" s="363"/>
      <c r="K21" s="364"/>
      <c r="L21" s="363"/>
      <c r="M21" s="363"/>
      <c r="N21" s="365"/>
      <c r="O21" s="367"/>
    </row>
    <row r="22" spans="2:16" ht="15.6">
      <c r="B22" s="361"/>
      <c r="C22" s="331"/>
      <c r="D22" s="362"/>
      <c r="E22" s="329"/>
      <c r="F22" s="345"/>
      <c r="G22" s="355"/>
      <c r="H22" s="345"/>
      <c r="I22" s="363"/>
      <c r="J22" s="363"/>
      <c r="K22" s="364"/>
      <c r="L22" s="363"/>
      <c r="M22" s="363"/>
      <c r="N22" s="365"/>
      <c r="O22" s="367"/>
    </row>
    <row r="23" spans="2:16" ht="15.6">
      <c r="B23" s="361"/>
      <c r="C23" s="331"/>
      <c r="D23" s="362"/>
      <c r="E23" s="329"/>
      <c r="F23" s="345"/>
      <c r="G23" s="355"/>
      <c r="H23" s="345"/>
      <c r="I23" s="363"/>
      <c r="J23" s="363"/>
      <c r="K23" s="364"/>
      <c r="L23" s="363"/>
      <c r="M23" s="363"/>
      <c r="N23" s="365"/>
      <c r="O23" s="367"/>
    </row>
    <row r="24" spans="2:16" ht="15.6">
      <c r="B24" s="361"/>
      <c r="C24" s="331"/>
      <c r="D24" s="362"/>
      <c r="E24" s="329"/>
      <c r="F24" s="345"/>
      <c r="G24" s="355"/>
      <c r="H24" s="345"/>
      <c r="I24" s="363"/>
      <c r="J24" s="363"/>
      <c r="K24" s="364"/>
      <c r="L24" s="363"/>
      <c r="M24" s="363"/>
      <c r="N24" s="365"/>
      <c r="O24" s="367"/>
    </row>
    <row r="25" spans="2:16" ht="15.6">
      <c r="B25" s="361"/>
      <c r="C25" s="331"/>
      <c r="D25" s="362"/>
      <c r="E25" s="329"/>
      <c r="F25" s="345"/>
      <c r="G25" s="355"/>
      <c r="H25" s="345"/>
      <c r="I25" s="363"/>
      <c r="J25" s="363"/>
      <c r="K25" s="364"/>
      <c r="L25" s="363"/>
      <c r="M25" s="363"/>
      <c r="N25" s="365"/>
      <c r="O25" s="367"/>
    </row>
    <row r="26" spans="2:16" ht="15.6">
      <c r="B26" s="361"/>
      <c r="C26" s="331"/>
      <c r="D26" s="362"/>
      <c r="E26" s="329"/>
      <c r="F26" s="345"/>
      <c r="G26" s="355"/>
      <c r="H26" s="345"/>
      <c r="I26" s="363"/>
      <c r="J26" s="363"/>
      <c r="K26" s="364"/>
      <c r="L26" s="363"/>
      <c r="M26" s="363"/>
      <c r="N26" s="365"/>
      <c r="O26" s="367"/>
    </row>
    <row r="27" spans="2:16" ht="15.6">
      <c r="B27" s="361"/>
      <c r="C27" s="331"/>
      <c r="D27" s="362"/>
      <c r="E27" s="329"/>
      <c r="F27" s="345"/>
      <c r="G27" s="355"/>
      <c r="H27" s="345"/>
      <c r="I27" s="363"/>
      <c r="J27" s="363"/>
      <c r="K27" s="364"/>
      <c r="L27" s="363"/>
      <c r="M27" s="363"/>
      <c r="N27" s="365"/>
      <c r="O27" s="367"/>
    </row>
    <row r="28" spans="2:16" ht="15.6">
      <c r="B28" s="361"/>
      <c r="C28" s="331"/>
      <c r="D28" s="362"/>
      <c r="E28" s="329"/>
      <c r="F28" s="345"/>
      <c r="G28" s="355"/>
      <c r="H28" s="345"/>
      <c r="I28" s="363"/>
      <c r="J28" s="363"/>
      <c r="K28" s="364"/>
      <c r="L28" s="363"/>
      <c r="M28" s="363"/>
      <c r="N28" s="365"/>
      <c r="O28" s="367"/>
    </row>
    <row r="29" spans="2:16" ht="15.6">
      <c r="B29" s="361"/>
      <c r="C29" s="331"/>
      <c r="D29" s="362"/>
      <c r="E29" s="329"/>
      <c r="F29" s="345"/>
      <c r="G29" s="355"/>
      <c r="H29" s="345"/>
      <c r="I29" s="363"/>
      <c r="J29" s="363"/>
      <c r="K29" s="364"/>
      <c r="L29" s="363"/>
      <c r="M29" s="363"/>
      <c r="N29" s="365"/>
      <c r="O29" s="367"/>
    </row>
    <row r="30" spans="2:16" ht="15.6">
      <c r="B30" s="361"/>
      <c r="C30" s="331"/>
      <c r="D30" s="362"/>
      <c r="E30" s="329"/>
      <c r="F30" s="345"/>
      <c r="G30" s="355"/>
      <c r="H30" s="345"/>
      <c r="I30" s="363"/>
      <c r="J30" s="363"/>
      <c r="K30" s="364"/>
      <c r="L30" s="363"/>
      <c r="M30" s="363"/>
      <c r="N30" s="365"/>
      <c r="O30" s="367"/>
    </row>
    <row r="31" spans="2:16" ht="15.6">
      <c r="B31" s="361"/>
      <c r="C31" s="331"/>
      <c r="D31" s="362"/>
      <c r="E31" s="329"/>
      <c r="F31" s="345"/>
      <c r="G31" s="355"/>
      <c r="H31" s="345"/>
      <c r="I31" s="363"/>
      <c r="J31" s="363"/>
      <c r="K31" s="364"/>
      <c r="L31" s="363"/>
      <c r="M31" s="363"/>
      <c r="N31" s="365"/>
      <c r="O31" s="367"/>
    </row>
    <row r="32" spans="2:16" ht="15.6">
      <c r="B32" s="361"/>
      <c r="C32" s="331"/>
      <c r="D32" s="362"/>
      <c r="E32" s="329"/>
      <c r="F32" s="345"/>
      <c r="G32" s="355"/>
      <c r="H32" s="345"/>
      <c r="I32" s="363"/>
      <c r="J32" s="363"/>
      <c r="K32" s="364"/>
      <c r="L32" s="363"/>
      <c r="M32" s="363"/>
      <c r="N32" s="365"/>
      <c r="O32" s="367"/>
    </row>
    <row r="33" spans="2:15" ht="15.6">
      <c r="B33" s="361"/>
      <c r="C33" s="331"/>
      <c r="D33" s="362"/>
      <c r="E33" s="329"/>
      <c r="F33" s="345"/>
      <c r="G33" s="355"/>
      <c r="H33" s="345"/>
      <c r="I33" s="363"/>
      <c r="J33" s="363"/>
      <c r="K33" s="364"/>
      <c r="L33" s="363"/>
      <c r="M33" s="363"/>
      <c r="N33" s="365"/>
      <c r="O33" s="367"/>
    </row>
    <row r="34" spans="2:15" ht="15.6">
      <c r="B34" s="361"/>
      <c r="C34" s="331"/>
      <c r="D34" s="362"/>
      <c r="E34" s="329"/>
      <c r="F34" s="345"/>
      <c r="G34" s="355"/>
      <c r="H34" s="345"/>
      <c r="I34" s="363"/>
      <c r="J34" s="363"/>
      <c r="K34" s="364"/>
      <c r="L34" s="363"/>
      <c r="M34" s="363"/>
      <c r="N34" s="365"/>
      <c r="O34" s="367"/>
    </row>
    <row r="35" spans="2:15" ht="15.6">
      <c r="B35" s="361"/>
      <c r="C35" s="331"/>
      <c r="D35" s="362"/>
      <c r="E35" s="329"/>
      <c r="F35" s="345"/>
      <c r="G35" s="355"/>
      <c r="H35" s="345"/>
      <c r="I35" s="363"/>
      <c r="J35" s="363"/>
      <c r="K35" s="364"/>
      <c r="L35" s="363"/>
      <c r="M35" s="363"/>
      <c r="N35" s="365"/>
      <c r="O35" s="367"/>
    </row>
    <row r="36" spans="2:15" ht="15.6">
      <c r="B36" s="361"/>
      <c r="C36" s="331"/>
      <c r="D36" s="362"/>
      <c r="E36" s="329"/>
      <c r="F36" s="345"/>
      <c r="G36" s="355"/>
      <c r="H36" s="345"/>
      <c r="I36" s="363"/>
      <c r="J36" s="363"/>
      <c r="K36" s="364"/>
      <c r="L36" s="363"/>
      <c r="M36" s="363"/>
      <c r="N36" s="365"/>
      <c r="O36" s="367"/>
    </row>
    <row r="37" spans="2:15" ht="15.6">
      <c r="B37" s="361"/>
      <c r="C37" s="331"/>
      <c r="D37" s="362"/>
      <c r="E37" s="329"/>
      <c r="F37" s="345"/>
      <c r="G37" s="355"/>
      <c r="H37" s="345"/>
      <c r="I37" s="363"/>
      <c r="J37" s="363"/>
      <c r="K37" s="364"/>
      <c r="L37" s="363"/>
      <c r="M37" s="363"/>
      <c r="N37" s="365"/>
      <c r="O37" s="367"/>
    </row>
    <row r="38" spans="2:15" ht="15.6">
      <c r="B38" s="361"/>
      <c r="C38" s="331"/>
      <c r="D38" s="362"/>
      <c r="E38" s="329"/>
      <c r="F38" s="345"/>
      <c r="G38" s="355"/>
      <c r="H38" s="345"/>
      <c r="I38" s="363"/>
      <c r="J38" s="363"/>
      <c r="K38" s="364"/>
      <c r="L38" s="363"/>
      <c r="M38" s="363"/>
      <c r="N38" s="365"/>
      <c r="O38" s="367"/>
    </row>
    <row r="39" spans="2:15" ht="15.6">
      <c r="B39" s="361"/>
      <c r="C39" s="331"/>
      <c r="D39" s="362"/>
      <c r="E39" s="329"/>
      <c r="F39" s="345"/>
      <c r="G39" s="355"/>
      <c r="H39" s="345"/>
      <c r="I39" s="363"/>
      <c r="J39" s="363"/>
      <c r="K39" s="364"/>
      <c r="L39" s="363"/>
      <c r="M39" s="363"/>
      <c r="N39" s="365"/>
      <c r="O39" s="367"/>
    </row>
    <row r="40" spans="2:15" ht="15.6">
      <c r="B40" s="361"/>
      <c r="C40" s="331"/>
      <c r="D40" s="362"/>
      <c r="E40" s="329"/>
      <c r="F40" s="345"/>
      <c r="G40" s="355"/>
      <c r="H40" s="345"/>
      <c r="I40" s="363"/>
      <c r="J40" s="363"/>
      <c r="K40" s="364"/>
      <c r="L40" s="363"/>
      <c r="M40" s="363"/>
      <c r="N40" s="365"/>
      <c r="O40" s="367"/>
    </row>
    <row r="41" spans="2:15" ht="15.6">
      <c r="B41" s="361"/>
      <c r="C41" s="331"/>
      <c r="D41" s="362"/>
      <c r="E41" s="329"/>
      <c r="F41" s="345"/>
      <c r="G41" s="355"/>
      <c r="H41" s="345"/>
      <c r="I41" s="363"/>
      <c r="J41" s="363"/>
      <c r="K41" s="364"/>
      <c r="L41" s="363"/>
      <c r="M41" s="363"/>
      <c r="N41" s="365"/>
      <c r="O41" s="367"/>
    </row>
    <row r="42" spans="2:15" ht="15.6">
      <c r="B42" s="361"/>
      <c r="C42" s="331"/>
      <c r="D42" s="362"/>
      <c r="E42" s="329"/>
      <c r="F42" s="345"/>
      <c r="G42" s="355"/>
      <c r="H42" s="345"/>
      <c r="I42" s="363"/>
      <c r="J42" s="363"/>
      <c r="K42" s="364"/>
      <c r="L42" s="363"/>
      <c r="M42" s="363"/>
      <c r="N42" s="365"/>
      <c r="O42" s="367"/>
    </row>
    <row r="43" spans="2:15" ht="15.6">
      <c r="B43" s="361"/>
      <c r="C43" s="331"/>
      <c r="D43" s="362"/>
      <c r="E43" s="329"/>
      <c r="F43" s="345"/>
      <c r="G43" s="355"/>
      <c r="H43" s="345"/>
      <c r="I43" s="363"/>
      <c r="J43" s="363"/>
      <c r="K43" s="364"/>
      <c r="L43" s="363"/>
      <c r="M43" s="363"/>
      <c r="N43" s="365"/>
      <c r="O43" s="367"/>
    </row>
    <row r="44" spans="2:15" ht="15.6">
      <c r="B44" s="361"/>
      <c r="C44" s="331"/>
      <c r="D44" s="362"/>
      <c r="E44" s="329"/>
      <c r="F44" s="345"/>
      <c r="G44" s="355"/>
      <c r="H44" s="345"/>
      <c r="I44" s="363"/>
      <c r="J44" s="363"/>
      <c r="K44" s="364"/>
      <c r="L44" s="363"/>
      <c r="M44" s="363"/>
      <c r="N44" s="365"/>
      <c r="O44" s="367"/>
    </row>
    <row r="45" spans="2:15" ht="15.6">
      <c r="B45" s="361"/>
      <c r="C45" s="331"/>
      <c r="D45" s="362"/>
      <c r="E45" s="329"/>
      <c r="F45" s="345"/>
      <c r="G45" s="355"/>
      <c r="H45" s="345"/>
      <c r="I45" s="363"/>
      <c r="J45" s="363"/>
      <c r="K45" s="364"/>
      <c r="L45" s="363"/>
      <c r="M45" s="363"/>
      <c r="N45" s="365"/>
      <c r="O45" s="367"/>
    </row>
    <row r="46" spans="2:15" ht="15.6">
      <c r="B46" s="361"/>
      <c r="C46" s="331"/>
      <c r="D46" s="362"/>
      <c r="E46" s="329"/>
      <c r="F46" s="345"/>
      <c r="G46" s="355"/>
      <c r="H46" s="345"/>
      <c r="I46" s="363"/>
      <c r="J46" s="363"/>
      <c r="K46" s="364"/>
      <c r="L46" s="363"/>
      <c r="M46" s="363"/>
      <c r="N46" s="365"/>
      <c r="O46" s="367"/>
    </row>
    <row r="47" spans="2:15" ht="15.6">
      <c r="B47" s="361"/>
      <c r="C47" s="331"/>
      <c r="D47" s="362"/>
      <c r="E47" s="329"/>
      <c r="F47" s="345"/>
      <c r="G47" s="355"/>
      <c r="H47" s="345"/>
      <c r="I47" s="363"/>
      <c r="J47" s="363"/>
      <c r="K47" s="364"/>
      <c r="L47" s="363"/>
      <c r="M47" s="363"/>
      <c r="N47" s="365"/>
      <c r="O47" s="367"/>
    </row>
    <row r="48" spans="2:15" ht="15.6">
      <c r="B48" s="361"/>
      <c r="C48" s="331"/>
      <c r="D48" s="362"/>
      <c r="E48" s="329"/>
      <c r="F48" s="345"/>
      <c r="G48" s="355"/>
      <c r="H48" s="345"/>
      <c r="I48" s="363"/>
      <c r="J48" s="363"/>
      <c r="K48" s="364"/>
      <c r="L48" s="363"/>
      <c r="M48" s="363"/>
      <c r="N48" s="365"/>
      <c r="O48" s="367"/>
    </row>
    <row r="49" spans="2:15" ht="15.6">
      <c r="B49" s="361"/>
      <c r="C49" s="331"/>
      <c r="D49" s="362"/>
      <c r="E49" s="329"/>
      <c r="F49" s="345"/>
      <c r="G49" s="355"/>
      <c r="H49" s="345"/>
      <c r="I49" s="363"/>
      <c r="J49" s="363"/>
      <c r="K49" s="364"/>
      <c r="L49" s="363"/>
      <c r="M49" s="363"/>
      <c r="N49" s="365"/>
      <c r="O49" s="367"/>
    </row>
    <row r="50" spans="2:15" ht="15.6">
      <c r="B50" s="361"/>
      <c r="C50" s="331"/>
      <c r="D50" s="362"/>
      <c r="E50" s="329"/>
      <c r="F50" s="345"/>
      <c r="G50" s="355"/>
      <c r="H50" s="345"/>
      <c r="I50" s="363"/>
      <c r="J50" s="363"/>
      <c r="K50" s="364"/>
      <c r="L50" s="363"/>
      <c r="M50" s="363"/>
      <c r="N50" s="365"/>
      <c r="O50" s="367"/>
    </row>
    <row r="51" spans="2:15" ht="15.6">
      <c r="B51" s="361"/>
      <c r="C51" s="331"/>
      <c r="D51" s="362"/>
      <c r="E51" s="329"/>
      <c r="F51" s="345"/>
      <c r="G51" s="355"/>
      <c r="H51" s="345"/>
      <c r="I51" s="363"/>
      <c r="J51" s="363"/>
      <c r="K51" s="364"/>
      <c r="L51" s="363"/>
      <c r="M51" s="363"/>
      <c r="N51" s="365"/>
      <c r="O51" s="367"/>
    </row>
    <row r="52" spans="2:15" ht="15.6">
      <c r="B52" s="361"/>
      <c r="C52" s="331"/>
      <c r="D52" s="362"/>
      <c r="E52" s="329"/>
      <c r="F52" s="345"/>
      <c r="G52" s="355"/>
      <c r="H52" s="345"/>
      <c r="I52" s="363"/>
      <c r="J52" s="363"/>
      <c r="K52" s="364"/>
      <c r="L52" s="363"/>
      <c r="M52" s="363"/>
      <c r="N52" s="365"/>
      <c r="O52" s="367"/>
    </row>
    <row r="53" spans="2:15" ht="15.6">
      <c r="B53" s="361"/>
      <c r="C53" s="331"/>
      <c r="D53" s="362"/>
      <c r="E53" s="329"/>
      <c r="F53" s="345"/>
      <c r="G53" s="355"/>
      <c r="H53" s="345"/>
      <c r="I53" s="363"/>
      <c r="J53" s="363"/>
      <c r="K53" s="364"/>
      <c r="L53" s="363"/>
      <c r="M53" s="363"/>
      <c r="N53" s="365"/>
      <c r="O53" s="367"/>
    </row>
    <row r="54" spans="2:15">
      <c r="B54" s="367"/>
      <c r="C54" s="368"/>
      <c r="D54" s="367"/>
      <c r="E54" s="367"/>
      <c r="F54" s="367"/>
      <c r="G54" s="367"/>
      <c r="H54" s="367"/>
      <c r="I54" s="367"/>
      <c r="J54" s="367"/>
      <c r="K54" s="367"/>
      <c r="L54" s="367"/>
      <c r="M54" s="367"/>
      <c r="N54" s="367"/>
      <c r="O54" s="367"/>
    </row>
    <row r="55" spans="2:15">
      <c r="B55" s="367"/>
      <c r="C55" s="368"/>
      <c r="D55" s="367"/>
      <c r="E55" s="367"/>
      <c r="F55" s="367"/>
      <c r="G55" s="367"/>
      <c r="H55" s="367"/>
      <c r="I55" s="367"/>
      <c r="J55" s="367"/>
      <c r="K55" s="367"/>
      <c r="L55" s="367"/>
      <c r="M55" s="367"/>
      <c r="N55" s="367"/>
      <c r="O55" s="367"/>
    </row>
  </sheetData>
  <autoFilter ref="C11:N11">
    <sortState ref="C12:O23">
      <sortCondition descending="1" ref="N11"/>
    </sortState>
  </autoFilter>
  <sortState ref="B12:N28">
    <sortCondition ref="B12"/>
  </sortState>
  <mergeCells count="12">
    <mergeCell ref="C7:J7"/>
    <mergeCell ref="B9:N9"/>
    <mergeCell ref="C4:J4"/>
    <mergeCell ref="K4:M4"/>
    <mergeCell ref="J5:M5"/>
    <mergeCell ref="C6:I6"/>
    <mergeCell ref="J6:M6"/>
    <mergeCell ref="C1:J1"/>
    <mergeCell ref="K1:M1"/>
    <mergeCell ref="C2:J2"/>
    <mergeCell ref="K2:M2"/>
    <mergeCell ref="C3:J3"/>
  </mergeCells>
  <printOptions horizontalCentered="1"/>
  <pageMargins left="0.59055118110236227" right="0.19685039370078741" top="0.19685039370078741" bottom="0.39370078740157483" header="0" footer="0"/>
  <pageSetup paperSize="9" orientation="landscape" copies="3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FFFF00"/>
    <pageSetUpPr fitToPage="1"/>
  </sheetPr>
  <dimension ref="A1:IV45"/>
  <sheetViews>
    <sheetView workbookViewId="0">
      <selection activeCell="N14" sqref="N14"/>
    </sheetView>
  </sheetViews>
  <sheetFormatPr defaultColWidth="9.109375" defaultRowHeight="13.2"/>
  <cols>
    <col min="1" max="1" width="4.109375" style="116" customWidth="1"/>
    <col min="2" max="2" width="4.88671875" style="116" customWidth="1"/>
    <col min="3" max="3" width="26.6640625" style="116" customWidth="1"/>
    <col min="4" max="4" width="7.88671875" style="116" customWidth="1"/>
    <col min="5" max="5" width="10" style="116" customWidth="1"/>
    <col min="6" max="6" width="11.109375" style="116" customWidth="1"/>
    <col min="7" max="7" width="4.6640625" style="116" customWidth="1"/>
    <col min="8" max="8" width="12.88671875" style="116" customWidth="1"/>
    <col min="9" max="12" width="8" style="116" customWidth="1"/>
    <col min="13" max="14" width="8.88671875" style="116" customWidth="1"/>
    <col min="15" max="15" width="8.109375" style="118" customWidth="1"/>
    <col min="16" max="16" width="9.6640625" style="118" customWidth="1"/>
    <col min="17" max="256" width="9.109375" style="107" customWidth="1"/>
    <col min="257" max="16384" width="9.109375" style="119"/>
  </cols>
  <sheetData>
    <row r="1" spans="1:256" s="246" customFormat="1" ht="15.6">
      <c r="A1" s="224"/>
      <c r="B1" s="499" t="s">
        <v>11</v>
      </c>
      <c r="C1" s="499"/>
      <c r="D1" s="499"/>
      <c r="E1" s="499"/>
      <c r="F1" s="499"/>
      <c r="G1" s="499"/>
      <c r="H1" s="499"/>
      <c r="I1" s="499"/>
      <c r="J1" s="504" t="s">
        <v>84</v>
      </c>
      <c r="K1" s="504"/>
      <c r="L1" s="504"/>
      <c r="M1" s="224"/>
      <c r="N1" s="224"/>
      <c r="O1" s="237"/>
      <c r="P1" s="237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/>
      <c r="BJ1" s="223"/>
      <c r="BK1" s="223"/>
      <c r="BL1" s="223"/>
      <c r="BM1" s="223"/>
      <c r="BN1" s="223"/>
      <c r="BO1" s="223"/>
      <c r="BP1" s="223"/>
      <c r="BQ1" s="223"/>
      <c r="BR1" s="223"/>
      <c r="BS1" s="223"/>
      <c r="BT1" s="223"/>
      <c r="BU1" s="223"/>
      <c r="BV1" s="223"/>
      <c r="BW1" s="223"/>
      <c r="BX1" s="223"/>
      <c r="BY1" s="223"/>
      <c r="BZ1" s="223"/>
      <c r="CA1" s="223"/>
      <c r="CB1" s="223"/>
      <c r="CC1" s="223"/>
      <c r="CD1" s="223"/>
      <c r="CE1" s="223"/>
      <c r="CF1" s="223"/>
      <c r="CG1" s="223"/>
      <c r="CH1" s="223"/>
      <c r="CI1" s="223"/>
      <c r="CJ1" s="223"/>
      <c r="CK1" s="223"/>
      <c r="CL1" s="223"/>
      <c r="CM1" s="223"/>
      <c r="CN1" s="223"/>
      <c r="CO1" s="223"/>
      <c r="CP1" s="223"/>
      <c r="CQ1" s="223"/>
      <c r="CR1" s="223"/>
      <c r="CS1" s="223"/>
      <c r="CT1" s="223"/>
      <c r="CU1" s="223"/>
      <c r="CV1" s="223"/>
      <c r="CW1" s="223"/>
      <c r="CX1" s="223"/>
      <c r="CY1" s="223"/>
      <c r="CZ1" s="223"/>
      <c r="DA1" s="223"/>
      <c r="DB1" s="223"/>
      <c r="DC1" s="223"/>
      <c r="DD1" s="223"/>
      <c r="DE1" s="223"/>
      <c r="DF1" s="223"/>
      <c r="DG1" s="223"/>
      <c r="DH1" s="223"/>
      <c r="DI1" s="223"/>
      <c r="DJ1" s="223"/>
      <c r="DK1" s="223"/>
      <c r="DL1" s="223"/>
      <c r="DM1" s="223"/>
      <c r="DN1" s="223"/>
      <c r="DO1" s="223"/>
      <c r="DP1" s="223"/>
      <c r="DQ1" s="223"/>
      <c r="DR1" s="223"/>
      <c r="DS1" s="223"/>
      <c r="DT1" s="223"/>
      <c r="DU1" s="223"/>
      <c r="DV1" s="223"/>
      <c r="DW1" s="223"/>
      <c r="DX1" s="223"/>
      <c r="DY1" s="223"/>
      <c r="DZ1" s="223"/>
      <c r="EA1" s="223"/>
      <c r="EB1" s="223"/>
      <c r="EC1" s="223"/>
      <c r="ED1" s="223"/>
      <c r="EE1" s="223"/>
      <c r="EF1" s="223"/>
      <c r="EG1" s="223"/>
      <c r="EH1" s="223"/>
      <c r="EI1" s="223"/>
      <c r="EJ1" s="223"/>
      <c r="EK1" s="223"/>
      <c r="EL1" s="223"/>
      <c r="EM1" s="223"/>
      <c r="EN1" s="223"/>
      <c r="EO1" s="223"/>
      <c r="EP1" s="223"/>
      <c r="EQ1" s="223"/>
      <c r="ER1" s="223"/>
      <c r="ES1" s="223"/>
      <c r="ET1" s="223"/>
      <c r="EU1" s="223"/>
      <c r="EV1" s="223"/>
      <c r="EW1" s="223"/>
      <c r="EX1" s="223"/>
      <c r="EY1" s="223"/>
      <c r="EZ1" s="223"/>
      <c r="FA1" s="223"/>
      <c r="FB1" s="223"/>
      <c r="FC1" s="223"/>
      <c r="FD1" s="223"/>
      <c r="FE1" s="223"/>
      <c r="FF1" s="223"/>
      <c r="FG1" s="223"/>
      <c r="FH1" s="223"/>
      <c r="FI1" s="223"/>
      <c r="FJ1" s="223"/>
      <c r="FK1" s="223"/>
      <c r="FL1" s="223"/>
      <c r="FM1" s="223"/>
      <c r="FN1" s="223"/>
      <c r="FO1" s="223"/>
      <c r="FP1" s="223"/>
      <c r="FQ1" s="223"/>
      <c r="FR1" s="223"/>
      <c r="FS1" s="223"/>
      <c r="FT1" s="223"/>
      <c r="FU1" s="223"/>
      <c r="FV1" s="223"/>
      <c r="FW1" s="223"/>
      <c r="FX1" s="223"/>
      <c r="FY1" s="223"/>
      <c r="FZ1" s="223"/>
      <c r="GA1" s="223"/>
      <c r="GB1" s="223"/>
      <c r="GC1" s="223"/>
      <c r="GD1" s="223"/>
      <c r="GE1" s="223"/>
      <c r="GF1" s="223"/>
      <c r="GG1" s="223"/>
      <c r="GH1" s="223"/>
      <c r="GI1" s="223"/>
      <c r="GJ1" s="223"/>
      <c r="GK1" s="223"/>
      <c r="GL1" s="223"/>
      <c r="GM1" s="223"/>
      <c r="GN1" s="223"/>
      <c r="GO1" s="223"/>
      <c r="GP1" s="223"/>
      <c r="GQ1" s="223"/>
      <c r="GR1" s="223"/>
      <c r="GS1" s="223"/>
      <c r="GT1" s="223"/>
      <c r="GU1" s="223"/>
      <c r="GV1" s="223"/>
      <c r="GW1" s="223"/>
      <c r="GX1" s="223"/>
      <c r="GY1" s="223"/>
      <c r="GZ1" s="223"/>
      <c r="HA1" s="223"/>
      <c r="HB1" s="223"/>
      <c r="HC1" s="223"/>
      <c r="HD1" s="223"/>
      <c r="HE1" s="223"/>
      <c r="HF1" s="223"/>
      <c r="HG1" s="223"/>
      <c r="HH1" s="223"/>
      <c r="HI1" s="223"/>
      <c r="HJ1" s="223"/>
      <c r="HK1" s="223"/>
      <c r="HL1" s="223"/>
      <c r="HM1" s="223"/>
      <c r="HN1" s="223"/>
      <c r="HO1" s="223"/>
      <c r="HP1" s="223"/>
      <c r="HQ1" s="223"/>
      <c r="HR1" s="223"/>
      <c r="HS1" s="223"/>
      <c r="HT1" s="223"/>
      <c r="HU1" s="223"/>
      <c r="HV1" s="223"/>
      <c r="HW1" s="223"/>
      <c r="HX1" s="223"/>
      <c r="HY1" s="223"/>
      <c r="HZ1" s="223"/>
      <c r="IA1" s="223"/>
      <c r="IB1" s="223"/>
      <c r="IC1" s="223"/>
      <c r="ID1" s="223"/>
      <c r="IE1" s="223"/>
      <c r="IF1" s="223"/>
      <c r="IG1" s="223"/>
      <c r="IH1" s="223"/>
      <c r="II1" s="223"/>
      <c r="IJ1" s="223"/>
      <c r="IK1" s="223"/>
      <c r="IL1" s="223"/>
      <c r="IM1" s="223"/>
      <c r="IN1" s="223"/>
      <c r="IO1" s="223"/>
      <c r="IP1" s="223"/>
      <c r="IQ1" s="223"/>
      <c r="IR1" s="223"/>
      <c r="IS1" s="223"/>
      <c r="IT1" s="223"/>
      <c r="IU1" s="223"/>
      <c r="IV1" s="223"/>
    </row>
    <row r="2" spans="1:256" s="246" customFormat="1" ht="15.6">
      <c r="A2" s="224"/>
      <c r="B2" s="502" t="s">
        <v>12</v>
      </c>
      <c r="C2" s="502"/>
      <c r="D2" s="502"/>
      <c r="E2" s="502"/>
      <c r="F2" s="502"/>
      <c r="G2" s="502"/>
      <c r="H2" s="502"/>
      <c r="I2" s="502"/>
      <c r="J2" s="504"/>
      <c r="K2" s="504"/>
      <c r="L2" s="504"/>
      <c r="M2" s="224"/>
      <c r="N2" s="224"/>
      <c r="O2" s="237"/>
      <c r="P2" s="237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  <c r="BX2" s="223"/>
      <c r="BY2" s="223"/>
      <c r="BZ2" s="223"/>
      <c r="CA2" s="223"/>
      <c r="CB2" s="223"/>
      <c r="CC2" s="223"/>
      <c r="CD2" s="223"/>
      <c r="CE2" s="223"/>
      <c r="CF2" s="223"/>
      <c r="CG2" s="223"/>
      <c r="CH2" s="223"/>
      <c r="CI2" s="223"/>
      <c r="CJ2" s="223"/>
      <c r="CK2" s="223"/>
      <c r="CL2" s="223"/>
      <c r="CM2" s="223"/>
      <c r="CN2" s="223"/>
      <c r="CO2" s="223"/>
      <c r="CP2" s="223"/>
      <c r="CQ2" s="223"/>
      <c r="CR2" s="223"/>
      <c r="CS2" s="223"/>
      <c r="CT2" s="223"/>
      <c r="CU2" s="223"/>
      <c r="CV2" s="223"/>
      <c r="CW2" s="223"/>
      <c r="CX2" s="223"/>
      <c r="CY2" s="223"/>
      <c r="CZ2" s="223"/>
      <c r="DA2" s="223"/>
      <c r="DB2" s="223"/>
      <c r="DC2" s="223"/>
      <c r="DD2" s="223"/>
      <c r="DE2" s="223"/>
      <c r="DF2" s="223"/>
      <c r="DG2" s="223"/>
      <c r="DH2" s="223"/>
      <c r="DI2" s="223"/>
      <c r="DJ2" s="223"/>
      <c r="DK2" s="223"/>
      <c r="DL2" s="223"/>
      <c r="DM2" s="223"/>
      <c r="DN2" s="223"/>
      <c r="DO2" s="223"/>
      <c r="DP2" s="223"/>
      <c r="DQ2" s="223"/>
      <c r="DR2" s="223"/>
      <c r="DS2" s="223"/>
      <c r="DT2" s="223"/>
      <c r="DU2" s="223"/>
      <c r="DV2" s="223"/>
      <c r="DW2" s="223"/>
      <c r="DX2" s="223"/>
      <c r="DY2" s="223"/>
      <c r="DZ2" s="223"/>
      <c r="EA2" s="223"/>
      <c r="EB2" s="223"/>
      <c r="EC2" s="223"/>
      <c r="ED2" s="223"/>
      <c r="EE2" s="223"/>
      <c r="EF2" s="223"/>
      <c r="EG2" s="223"/>
      <c r="EH2" s="223"/>
      <c r="EI2" s="223"/>
      <c r="EJ2" s="223"/>
      <c r="EK2" s="223"/>
      <c r="EL2" s="223"/>
      <c r="EM2" s="223"/>
      <c r="EN2" s="223"/>
      <c r="EO2" s="223"/>
      <c r="EP2" s="223"/>
      <c r="EQ2" s="223"/>
      <c r="ER2" s="223"/>
      <c r="ES2" s="223"/>
      <c r="ET2" s="223"/>
      <c r="EU2" s="223"/>
      <c r="EV2" s="223"/>
      <c r="EW2" s="223"/>
      <c r="EX2" s="223"/>
      <c r="EY2" s="223"/>
      <c r="EZ2" s="223"/>
      <c r="FA2" s="223"/>
      <c r="FB2" s="223"/>
      <c r="FC2" s="223"/>
      <c r="FD2" s="223"/>
      <c r="FE2" s="223"/>
      <c r="FF2" s="223"/>
      <c r="FG2" s="223"/>
      <c r="FH2" s="223"/>
      <c r="FI2" s="223"/>
      <c r="FJ2" s="223"/>
      <c r="FK2" s="223"/>
      <c r="FL2" s="223"/>
      <c r="FM2" s="223"/>
      <c r="FN2" s="223"/>
      <c r="FO2" s="223"/>
      <c r="FP2" s="223"/>
      <c r="FQ2" s="223"/>
      <c r="FR2" s="223"/>
      <c r="FS2" s="223"/>
      <c r="FT2" s="223"/>
      <c r="FU2" s="223"/>
      <c r="FV2" s="223"/>
      <c r="FW2" s="223"/>
      <c r="FX2" s="223"/>
      <c r="FY2" s="223"/>
      <c r="FZ2" s="223"/>
      <c r="GA2" s="223"/>
      <c r="GB2" s="223"/>
      <c r="GC2" s="223"/>
      <c r="GD2" s="223"/>
      <c r="GE2" s="223"/>
      <c r="GF2" s="223"/>
      <c r="GG2" s="223"/>
      <c r="GH2" s="223"/>
      <c r="GI2" s="223"/>
      <c r="GJ2" s="223"/>
      <c r="GK2" s="223"/>
      <c r="GL2" s="223"/>
      <c r="GM2" s="223"/>
      <c r="GN2" s="223"/>
      <c r="GO2" s="223"/>
      <c r="GP2" s="223"/>
      <c r="GQ2" s="223"/>
      <c r="GR2" s="223"/>
      <c r="GS2" s="223"/>
      <c r="GT2" s="223"/>
      <c r="GU2" s="223"/>
      <c r="GV2" s="223"/>
      <c r="GW2" s="223"/>
      <c r="GX2" s="223"/>
      <c r="GY2" s="223"/>
      <c r="GZ2" s="223"/>
      <c r="HA2" s="223"/>
      <c r="HB2" s="223"/>
      <c r="HC2" s="223"/>
      <c r="HD2" s="223"/>
      <c r="HE2" s="223"/>
      <c r="HF2" s="223"/>
      <c r="HG2" s="223"/>
      <c r="HH2" s="223"/>
      <c r="HI2" s="223"/>
      <c r="HJ2" s="223"/>
      <c r="HK2" s="223"/>
      <c r="HL2" s="223"/>
      <c r="HM2" s="223"/>
      <c r="HN2" s="223"/>
      <c r="HO2" s="223"/>
      <c r="HP2" s="223"/>
      <c r="HQ2" s="223"/>
      <c r="HR2" s="223"/>
      <c r="HS2" s="223"/>
      <c r="HT2" s="223"/>
      <c r="HU2" s="223"/>
      <c r="HV2" s="223"/>
      <c r="HW2" s="223"/>
      <c r="HX2" s="223"/>
      <c r="HY2" s="223"/>
      <c r="HZ2" s="223"/>
      <c r="IA2" s="223"/>
      <c r="IB2" s="223"/>
      <c r="IC2" s="223"/>
      <c r="ID2" s="223"/>
      <c r="IE2" s="223"/>
      <c r="IF2" s="223"/>
      <c r="IG2" s="223"/>
      <c r="IH2" s="223"/>
      <c r="II2" s="223"/>
      <c r="IJ2" s="223"/>
      <c r="IK2" s="223"/>
      <c r="IL2" s="223"/>
      <c r="IM2" s="223"/>
      <c r="IN2" s="223"/>
      <c r="IO2" s="223"/>
      <c r="IP2" s="223"/>
      <c r="IQ2" s="223"/>
      <c r="IR2" s="223"/>
      <c r="IS2" s="223"/>
      <c r="IT2" s="223"/>
      <c r="IU2" s="223"/>
      <c r="IV2" s="223"/>
    </row>
    <row r="3" spans="1:256" s="246" customFormat="1" ht="22.8">
      <c r="A3" s="224"/>
      <c r="B3" s="506" t="s">
        <v>79</v>
      </c>
      <c r="C3" s="506"/>
      <c r="D3" s="506"/>
      <c r="E3" s="506"/>
      <c r="F3" s="506"/>
      <c r="G3" s="506"/>
      <c r="H3" s="506"/>
      <c r="I3" s="506"/>
      <c r="J3" s="185"/>
      <c r="K3" s="171"/>
      <c r="L3" s="171"/>
      <c r="M3" s="224"/>
      <c r="N3" s="224"/>
      <c r="O3" s="237"/>
      <c r="P3" s="237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  <c r="BX3" s="223"/>
      <c r="BY3" s="223"/>
      <c r="BZ3" s="223"/>
      <c r="CA3" s="223"/>
      <c r="CB3" s="223"/>
      <c r="CC3" s="223"/>
      <c r="CD3" s="223"/>
      <c r="CE3" s="223"/>
      <c r="CF3" s="223"/>
      <c r="CG3" s="223"/>
      <c r="CH3" s="223"/>
      <c r="CI3" s="223"/>
      <c r="CJ3" s="223"/>
      <c r="CK3" s="223"/>
      <c r="CL3" s="223"/>
      <c r="CM3" s="223"/>
      <c r="CN3" s="223"/>
      <c r="CO3" s="223"/>
      <c r="CP3" s="223"/>
      <c r="CQ3" s="223"/>
      <c r="CR3" s="223"/>
      <c r="CS3" s="223"/>
      <c r="CT3" s="223"/>
      <c r="CU3" s="223"/>
      <c r="CV3" s="223"/>
      <c r="CW3" s="223"/>
      <c r="CX3" s="223"/>
      <c r="CY3" s="223"/>
      <c r="CZ3" s="223"/>
      <c r="DA3" s="223"/>
      <c r="DB3" s="223"/>
      <c r="DC3" s="223"/>
      <c r="DD3" s="223"/>
      <c r="DE3" s="223"/>
      <c r="DF3" s="223"/>
      <c r="DG3" s="223"/>
      <c r="DH3" s="223"/>
      <c r="DI3" s="223"/>
      <c r="DJ3" s="223"/>
      <c r="DK3" s="223"/>
      <c r="DL3" s="223"/>
      <c r="DM3" s="223"/>
      <c r="DN3" s="223"/>
      <c r="DO3" s="223"/>
      <c r="DP3" s="223"/>
      <c r="DQ3" s="223"/>
      <c r="DR3" s="223"/>
      <c r="DS3" s="223"/>
      <c r="DT3" s="223"/>
      <c r="DU3" s="223"/>
      <c r="DV3" s="223"/>
      <c r="DW3" s="223"/>
      <c r="DX3" s="223"/>
      <c r="DY3" s="223"/>
      <c r="DZ3" s="223"/>
      <c r="EA3" s="223"/>
      <c r="EB3" s="223"/>
      <c r="EC3" s="223"/>
      <c r="ED3" s="223"/>
      <c r="EE3" s="223"/>
      <c r="EF3" s="223"/>
      <c r="EG3" s="223"/>
      <c r="EH3" s="223"/>
      <c r="EI3" s="223"/>
      <c r="EJ3" s="223"/>
      <c r="EK3" s="223"/>
      <c r="EL3" s="223"/>
      <c r="EM3" s="223"/>
      <c r="EN3" s="223"/>
      <c r="EO3" s="223"/>
      <c r="EP3" s="223"/>
      <c r="EQ3" s="223"/>
      <c r="ER3" s="223"/>
      <c r="ES3" s="223"/>
      <c r="ET3" s="223"/>
      <c r="EU3" s="223"/>
      <c r="EV3" s="223"/>
      <c r="EW3" s="223"/>
      <c r="EX3" s="223"/>
      <c r="EY3" s="223"/>
      <c r="EZ3" s="223"/>
      <c r="FA3" s="223"/>
      <c r="FB3" s="223"/>
      <c r="FC3" s="223"/>
      <c r="FD3" s="223"/>
      <c r="FE3" s="223"/>
      <c r="FF3" s="223"/>
      <c r="FG3" s="223"/>
      <c r="FH3" s="223"/>
      <c r="FI3" s="223"/>
      <c r="FJ3" s="223"/>
      <c r="FK3" s="223"/>
      <c r="FL3" s="223"/>
      <c r="FM3" s="223"/>
      <c r="FN3" s="223"/>
      <c r="FO3" s="223"/>
      <c r="FP3" s="223"/>
      <c r="FQ3" s="223"/>
      <c r="FR3" s="223"/>
      <c r="FS3" s="223"/>
      <c r="FT3" s="223"/>
      <c r="FU3" s="223"/>
      <c r="FV3" s="223"/>
      <c r="FW3" s="223"/>
      <c r="FX3" s="223"/>
      <c r="FY3" s="223"/>
      <c r="FZ3" s="223"/>
      <c r="GA3" s="223"/>
      <c r="GB3" s="223"/>
      <c r="GC3" s="223"/>
      <c r="GD3" s="223"/>
      <c r="GE3" s="223"/>
      <c r="GF3" s="223"/>
      <c r="GG3" s="223"/>
      <c r="GH3" s="223"/>
      <c r="GI3" s="223"/>
      <c r="GJ3" s="223"/>
      <c r="GK3" s="223"/>
      <c r="GL3" s="223"/>
      <c r="GM3" s="223"/>
      <c r="GN3" s="223"/>
      <c r="GO3" s="223"/>
      <c r="GP3" s="223"/>
      <c r="GQ3" s="223"/>
      <c r="GR3" s="223"/>
      <c r="GS3" s="223"/>
      <c r="GT3" s="223"/>
      <c r="GU3" s="223"/>
      <c r="GV3" s="223"/>
      <c r="GW3" s="223"/>
      <c r="GX3" s="223"/>
      <c r="GY3" s="223"/>
      <c r="GZ3" s="223"/>
      <c r="HA3" s="223"/>
      <c r="HB3" s="223"/>
      <c r="HC3" s="223"/>
      <c r="HD3" s="223"/>
      <c r="HE3" s="223"/>
      <c r="HF3" s="223"/>
      <c r="HG3" s="223"/>
      <c r="HH3" s="223"/>
      <c r="HI3" s="223"/>
      <c r="HJ3" s="223"/>
      <c r="HK3" s="223"/>
      <c r="HL3" s="223"/>
      <c r="HM3" s="223"/>
      <c r="HN3" s="223"/>
      <c r="HO3" s="223"/>
      <c r="HP3" s="223"/>
      <c r="HQ3" s="223"/>
      <c r="HR3" s="223"/>
      <c r="HS3" s="223"/>
      <c r="HT3" s="223"/>
      <c r="HU3" s="223"/>
      <c r="HV3" s="223"/>
      <c r="HW3" s="223"/>
      <c r="HX3" s="223"/>
      <c r="HY3" s="223"/>
      <c r="HZ3" s="223"/>
      <c r="IA3" s="223"/>
      <c r="IB3" s="223"/>
      <c r="IC3" s="223"/>
      <c r="ID3" s="223"/>
      <c r="IE3" s="223"/>
      <c r="IF3" s="223"/>
      <c r="IG3" s="223"/>
      <c r="IH3" s="223"/>
      <c r="II3" s="223"/>
      <c r="IJ3" s="223"/>
      <c r="IK3" s="223"/>
      <c r="IL3" s="223"/>
      <c r="IM3" s="223"/>
      <c r="IN3" s="223"/>
      <c r="IO3" s="223"/>
      <c r="IP3" s="223"/>
      <c r="IQ3" s="223"/>
      <c r="IR3" s="223"/>
      <c r="IS3" s="223"/>
      <c r="IT3" s="223"/>
      <c r="IU3" s="223"/>
      <c r="IV3" s="223"/>
    </row>
    <row r="4" spans="1:256" s="246" customFormat="1" ht="15.6">
      <c r="A4" s="224"/>
      <c r="B4" s="500" t="s">
        <v>82</v>
      </c>
      <c r="C4" s="500"/>
      <c r="D4" s="500"/>
      <c r="E4" s="500"/>
      <c r="F4" s="500"/>
      <c r="G4" s="500"/>
      <c r="H4" s="500"/>
      <c r="I4" s="500"/>
      <c r="J4" s="507" t="s">
        <v>61</v>
      </c>
      <c r="K4" s="507"/>
      <c r="L4" s="507"/>
      <c r="M4" s="224"/>
      <c r="N4" s="224"/>
      <c r="O4" s="237"/>
      <c r="P4" s="237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  <c r="BW4" s="223"/>
      <c r="BX4" s="223"/>
      <c r="BY4" s="223"/>
      <c r="BZ4" s="223"/>
      <c r="CA4" s="223"/>
      <c r="CB4" s="223"/>
      <c r="CC4" s="223"/>
      <c r="CD4" s="223"/>
      <c r="CE4" s="223"/>
      <c r="CF4" s="223"/>
      <c r="CG4" s="223"/>
      <c r="CH4" s="223"/>
      <c r="CI4" s="223"/>
      <c r="CJ4" s="223"/>
      <c r="CK4" s="223"/>
      <c r="CL4" s="223"/>
      <c r="CM4" s="223"/>
      <c r="CN4" s="223"/>
      <c r="CO4" s="223"/>
      <c r="CP4" s="223"/>
      <c r="CQ4" s="223"/>
      <c r="CR4" s="223"/>
      <c r="CS4" s="223"/>
      <c r="CT4" s="223"/>
      <c r="CU4" s="223"/>
      <c r="CV4" s="223"/>
      <c r="CW4" s="223"/>
      <c r="CX4" s="223"/>
      <c r="CY4" s="223"/>
      <c r="CZ4" s="223"/>
      <c r="DA4" s="223"/>
      <c r="DB4" s="223"/>
      <c r="DC4" s="223"/>
      <c r="DD4" s="223"/>
      <c r="DE4" s="223"/>
      <c r="DF4" s="223"/>
      <c r="DG4" s="223"/>
      <c r="DH4" s="223"/>
      <c r="DI4" s="223"/>
      <c r="DJ4" s="223"/>
      <c r="DK4" s="223"/>
      <c r="DL4" s="223"/>
      <c r="DM4" s="223"/>
      <c r="DN4" s="223"/>
      <c r="DO4" s="223"/>
      <c r="DP4" s="223"/>
      <c r="DQ4" s="223"/>
      <c r="DR4" s="223"/>
      <c r="DS4" s="223"/>
      <c r="DT4" s="223"/>
      <c r="DU4" s="223"/>
      <c r="DV4" s="223"/>
      <c r="DW4" s="223"/>
      <c r="DX4" s="223"/>
      <c r="DY4" s="223"/>
      <c r="DZ4" s="223"/>
      <c r="EA4" s="223"/>
      <c r="EB4" s="223"/>
      <c r="EC4" s="223"/>
      <c r="ED4" s="223"/>
      <c r="EE4" s="223"/>
      <c r="EF4" s="223"/>
      <c r="EG4" s="223"/>
      <c r="EH4" s="223"/>
      <c r="EI4" s="223"/>
      <c r="EJ4" s="223"/>
      <c r="EK4" s="223"/>
      <c r="EL4" s="223"/>
      <c r="EM4" s="223"/>
      <c r="EN4" s="223"/>
      <c r="EO4" s="223"/>
      <c r="EP4" s="223"/>
      <c r="EQ4" s="223"/>
      <c r="ER4" s="223"/>
      <c r="ES4" s="223"/>
      <c r="ET4" s="223"/>
      <c r="EU4" s="223"/>
      <c r="EV4" s="223"/>
      <c r="EW4" s="223"/>
      <c r="EX4" s="223"/>
      <c r="EY4" s="223"/>
      <c r="EZ4" s="223"/>
      <c r="FA4" s="223"/>
      <c r="FB4" s="223"/>
      <c r="FC4" s="223"/>
      <c r="FD4" s="223"/>
      <c r="FE4" s="223"/>
      <c r="FF4" s="223"/>
      <c r="FG4" s="223"/>
      <c r="FH4" s="223"/>
      <c r="FI4" s="223"/>
      <c r="FJ4" s="223"/>
      <c r="FK4" s="223"/>
      <c r="FL4" s="223"/>
      <c r="FM4" s="223"/>
      <c r="FN4" s="223"/>
      <c r="FO4" s="223"/>
      <c r="FP4" s="223"/>
      <c r="FQ4" s="223"/>
      <c r="FR4" s="223"/>
      <c r="FS4" s="223"/>
      <c r="FT4" s="223"/>
      <c r="FU4" s="223"/>
      <c r="FV4" s="223"/>
      <c r="FW4" s="223"/>
      <c r="FX4" s="223"/>
      <c r="FY4" s="223"/>
      <c r="FZ4" s="223"/>
      <c r="GA4" s="223"/>
      <c r="GB4" s="223"/>
      <c r="GC4" s="223"/>
      <c r="GD4" s="223"/>
      <c r="GE4" s="223"/>
      <c r="GF4" s="223"/>
      <c r="GG4" s="223"/>
      <c r="GH4" s="223"/>
      <c r="GI4" s="223"/>
      <c r="GJ4" s="223"/>
      <c r="GK4" s="223"/>
      <c r="GL4" s="223"/>
      <c r="GM4" s="223"/>
      <c r="GN4" s="223"/>
      <c r="GO4" s="223"/>
      <c r="GP4" s="223"/>
      <c r="GQ4" s="223"/>
      <c r="GR4" s="223"/>
      <c r="GS4" s="223"/>
      <c r="GT4" s="223"/>
      <c r="GU4" s="223"/>
      <c r="GV4" s="223"/>
      <c r="GW4" s="223"/>
      <c r="GX4" s="223"/>
      <c r="GY4" s="223"/>
      <c r="GZ4" s="223"/>
      <c r="HA4" s="223"/>
      <c r="HB4" s="223"/>
      <c r="HC4" s="223"/>
      <c r="HD4" s="223"/>
      <c r="HE4" s="223"/>
      <c r="HF4" s="223"/>
      <c r="HG4" s="223"/>
      <c r="HH4" s="223"/>
      <c r="HI4" s="223"/>
      <c r="HJ4" s="223"/>
      <c r="HK4" s="223"/>
      <c r="HL4" s="223"/>
      <c r="HM4" s="223"/>
      <c r="HN4" s="223"/>
      <c r="HO4" s="223"/>
      <c r="HP4" s="223"/>
      <c r="HQ4" s="223"/>
      <c r="HR4" s="223"/>
      <c r="HS4" s="223"/>
      <c r="HT4" s="223"/>
      <c r="HU4" s="223"/>
      <c r="HV4" s="223"/>
      <c r="HW4" s="223"/>
      <c r="HX4" s="223"/>
      <c r="HY4" s="223"/>
      <c r="HZ4" s="223"/>
      <c r="IA4" s="223"/>
      <c r="IB4" s="223"/>
      <c r="IC4" s="223"/>
      <c r="ID4" s="223"/>
      <c r="IE4" s="223"/>
      <c r="IF4" s="223"/>
      <c r="IG4" s="223"/>
      <c r="IH4" s="223"/>
      <c r="II4" s="223"/>
      <c r="IJ4" s="223"/>
      <c r="IK4" s="223"/>
      <c r="IL4" s="223"/>
      <c r="IM4" s="223"/>
      <c r="IN4" s="223"/>
      <c r="IO4" s="223"/>
      <c r="IP4" s="223"/>
      <c r="IQ4" s="223"/>
      <c r="IR4" s="223"/>
      <c r="IS4" s="223"/>
      <c r="IT4" s="223"/>
      <c r="IU4" s="223"/>
      <c r="IV4" s="223"/>
    </row>
    <row r="5" spans="1:256" s="246" customFormat="1" ht="15.6">
      <c r="A5" s="224"/>
      <c r="B5" s="190"/>
      <c r="C5" s="190"/>
      <c r="D5" s="190"/>
      <c r="E5" s="190"/>
      <c r="F5" s="190"/>
      <c r="G5" s="190"/>
      <c r="H5" s="190"/>
      <c r="I5" s="504" t="s">
        <v>83</v>
      </c>
      <c r="J5" s="504"/>
      <c r="K5" s="504"/>
      <c r="L5" s="504"/>
      <c r="M5" s="224"/>
      <c r="N5" s="224"/>
      <c r="O5" s="237"/>
      <c r="P5" s="237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223"/>
      <c r="AV5" s="223"/>
      <c r="AW5" s="223"/>
      <c r="AX5" s="223"/>
      <c r="AY5" s="223"/>
      <c r="AZ5" s="223"/>
      <c r="BA5" s="223"/>
      <c r="BB5" s="223"/>
      <c r="BC5" s="223"/>
      <c r="BD5" s="223"/>
      <c r="BE5" s="223"/>
      <c r="BF5" s="223"/>
      <c r="BG5" s="223"/>
      <c r="BH5" s="223"/>
      <c r="BI5" s="223"/>
      <c r="BJ5" s="223"/>
      <c r="BK5" s="223"/>
      <c r="BL5" s="223"/>
      <c r="BM5" s="223"/>
      <c r="BN5" s="223"/>
      <c r="BO5" s="223"/>
      <c r="BP5" s="223"/>
      <c r="BQ5" s="223"/>
      <c r="BR5" s="223"/>
      <c r="BS5" s="223"/>
      <c r="BT5" s="223"/>
      <c r="BU5" s="223"/>
      <c r="BV5" s="223"/>
      <c r="BW5" s="223"/>
      <c r="BX5" s="223"/>
      <c r="BY5" s="223"/>
      <c r="BZ5" s="223"/>
      <c r="CA5" s="223"/>
      <c r="CB5" s="223"/>
      <c r="CC5" s="223"/>
      <c r="CD5" s="223"/>
      <c r="CE5" s="223"/>
      <c r="CF5" s="223"/>
      <c r="CG5" s="223"/>
      <c r="CH5" s="223"/>
      <c r="CI5" s="223"/>
      <c r="CJ5" s="223"/>
      <c r="CK5" s="223"/>
      <c r="CL5" s="223"/>
      <c r="CM5" s="223"/>
      <c r="CN5" s="223"/>
      <c r="CO5" s="223"/>
      <c r="CP5" s="223"/>
      <c r="CQ5" s="223"/>
      <c r="CR5" s="223"/>
      <c r="CS5" s="223"/>
      <c r="CT5" s="223"/>
      <c r="CU5" s="223"/>
      <c r="CV5" s="223"/>
      <c r="CW5" s="223"/>
      <c r="CX5" s="223"/>
      <c r="CY5" s="223"/>
      <c r="CZ5" s="223"/>
      <c r="DA5" s="223"/>
      <c r="DB5" s="223"/>
      <c r="DC5" s="223"/>
      <c r="DD5" s="223"/>
      <c r="DE5" s="223"/>
      <c r="DF5" s="223"/>
      <c r="DG5" s="223"/>
      <c r="DH5" s="223"/>
      <c r="DI5" s="223"/>
      <c r="DJ5" s="223"/>
      <c r="DK5" s="223"/>
      <c r="DL5" s="223"/>
      <c r="DM5" s="223"/>
      <c r="DN5" s="223"/>
      <c r="DO5" s="223"/>
      <c r="DP5" s="223"/>
      <c r="DQ5" s="223"/>
      <c r="DR5" s="223"/>
      <c r="DS5" s="223"/>
      <c r="DT5" s="223"/>
      <c r="DU5" s="223"/>
      <c r="DV5" s="223"/>
      <c r="DW5" s="223"/>
      <c r="DX5" s="223"/>
      <c r="DY5" s="223"/>
      <c r="DZ5" s="223"/>
      <c r="EA5" s="223"/>
      <c r="EB5" s="223"/>
      <c r="EC5" s="223"/>
      <c r="ED5" s="223"/>
      <c r="EE5" s="223"/>
      <c r="EF5" s="223"/>
      <c r="EG5" s="223"/>
      <c r="EH5" s="223"/>
      <c r="EI5" s="223"/>
      <c r="EJ5" s="223"/>
      <c r="EK5" s="223"/>
      <c r="EL5" s="223"/>
      <c r="EM5" s="223"/>
      <c r="EN5" s="223"/>
      <c r="EO5" s="223"/>
      <c r="EP5" s="223"/>
      <c r="EQ5" s="223"/>
      <c r="ER5" s="223"/>
      <c r="ES5" s="223"/>
      <c r="ET5" s="223"/>
      <c r="EU5" s="223"/>
      <c r="EV5" s="223"/>
      <c r="EW5" s="223"/>
      <c r="EX5" s="223"/>
      <c r="EY5" s="223"/>
      <c r="EZ5" s="223"/>
      <c r="FA5" s="223"/>
      <c r="FB5" s="223"/>
      <c r="FC5" s="223"/>
      <c r="FD5" s="223"/>
      <c r="FE5" s="223"/>
      <c r="FF5" s="223"/>
      <c r="FG5" s="223"/>
      <c r="FH5" s="223"/>
      <c r="FI5" s="223"/>
      <c r="FJ5" s="223"/>
      <c r="FK5" s="223"/>
      <c r="FL5" s="223"/>
      <c r="FM5" s="223"/>
      <c r="FN5" s="223"/>
      <c r="FO5" s="223"/>
      <c r="FP5" s="223"/>
      <c r="FQ5" s="223"/>
      <c r="FR5" s="223"/>
      <c r="FS5" s="223"/>
      <c r="FT5" s="223"/>
      <c r="FU5" s="223"/>
      <c r="FV5" s="223"/>
      <c r="FW5" s="223"/>
      <c r="FX5" s="223"/>
      <c r="FY5" s="223"/>
      <c r="FZ5" s="223"/>
      <c r="GA5" s="223"/>
      <c r="GB5" s="223"/>
      <c r="GC5" s="223"/>
      <c r="GD5" s="223"/>
      <c r="GE5" s="223"/>
      <c r="GF5" s="223"/>
      <c r="GG5" s="223"/>
      <c r="GH5" s="223"/>
      <c r="GI5" s="223"/>
      <c r="GJ5" s="223"/>
      <c r="GK5" s="223"/>
      <c r="GL5" s="223"/>
      <c r="GM5" s="223"/>
      <c r="GN5" s="223"/>
      <c r="GO5" s="223"/>
      <c r="GP5" s="223"/>
      <c r="GQ5" s="223"/>
      <c r="GR5" s="223"/>
      <c r="GS5" s="223"/>
      <c r="GT5" s="223"/>
      <c r="GU5" s="223"/>
      <c r="GV5" s="223"/>
      <c r="GW5" s="223"/>
      <c r="GX5" s="223"/>
      <c r="GY5" s="223"/>
      <c r="GZ5" s="223"/>
      <c r="HA5" s="223"/>
      <c r="HB5" s="223"/>
      <c r="HC5" s="223"/>
      <c r="HD5" s="223"/>
      <c r="HE5" s="223"/>
      <c r="HF5" s="223"/>
      <c r="HG5" s="223"/>
      <c r="HH5" s="223"/>
      <c r="HI5" s="223"/>
      <c r="HJ5" s="223"/>
      <c r="HK5" s="223"/>
      <c r="HL5" s="223"/>
      <c r="HM5" s="223"/>
      <c r="HN5" s="223"/>
      <c r="HO5" s="223"/>
      <c r="HP5" s="223"/>
      <c r="HQ5" s="223"/>
      <c r="HR5" s="223"/>
      <c r="HS5" s="223"/>
      <c r="HT5" s="223"/>
      <c r="HU5" s="223"/>
      <c r="HV5" s="223"/>
      <c r="HW5" s="223"/>
      <c r="HX5" s="223"/>
      <c r="HY5" s="223"/>
      <c r="HZ5" s="223"/>
      <c r="IA5" s="223"/>
      <c r="IB5" s="223"/>
      <c r="IC5" s="223"/>
      <c r="ID5" s="223"/>
      <c r="IE5" s="223"/>
      <c r="IF5" s="223"/>
      <c r="IG5" s="223"/>
      <c r="IH5" s="223"/>
      <c r="II5" s="223"/>
      <c r="IJ5" s="223"/>
      <c r="IK5" s="223"/>
      <c r="IL5" s="223"/>
      <c r="IM5" s="223"/>
      <c r="IN5" s="223"/>
      <c r="IO5" s="223"/>
      <c r="IP5" s="223"/>
      <c r="IQ5" s="223"/>
      <c r="IR5" s="223"/>
      <c r="IS5" s="223"/>
      <c r="IT5" s="223"/>
      <c r="IU5" s="223"/>
      <c r="IV5" s="223"/>
    </row>
    <row r="6" spans="1:256" s="246" customFormat="1" ht="15.6">
      <c r="A6" s="224"/>
      <c r="B6" s="499" t="s">
        <v>26</v>
      </c>
      <c r="C6" s="499"/>
      <c r="D6" s="499"/>
      <c r="E6" s="499"/>
      <c r="F6" s="499"/>
      <c r="G6" s="499"/>
      <c r="H6" s="499"/>
      <c r="I6" s="504" t="s">
        <v>62</v>
      </c>
      <c r="J6" s="504"/>
      <c r="K6" s="504"/>
      <c r="L6" s="504"/>
      <c r="M6" s="224"/>
      <c r="N6" s="224"/>
      <c r="O6" s="237"/>
      <c r="P6" s="237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AT6" s="223"/>
      <c r="AU6" s="223"/>
      <c r="AV6" s="223"/>
      <c r="AW6" s="223"/>
      <c r="AX6" s="223"/>
      <c r="AY6" s="223"/>
      <c r="AZ6" s="223"/>
      <c r="BA6" s="223"/>
      <c r="BB6" s="223"/>
      <c r="BC6" s="223"/>
      <c r="BD6" s="223"/>
      <c r="BE6" s="223"/>
      <c r="BF6" s="223"/>
      <c r="BG6" s="223"/>
      <c r="BH6" s="223"/>
      <c r="BI6" s="223"/>
      <c r="BJ6" s="223"/>
      <c r="BK6" s="223"/>
      <c r="BL6" s="223"/>
      <c r="BM6" s="223"/>
      <c r="BN6" s="223"/>
      <c r="BO6" s="223"/>
      <c r="BP6" s="223"/>
      <c r="BQ6" s="223"/>
      <c r="BR6" s="223"/>
      <c r="BS6" s="223"/>
      <c r="BT6" s="223"/>
      <c r="BU6" s="223"/>
      <c r="BV6" s="223"/>
      <c r="BW6" s="223"/>
      <c r="BX6" s="223"/>
      <c r="BY6" s="223"/>
      <c r="BZ6" s="223"/>
      <c r="CA6" s="223"/>
      <c r="CB6" s="223"/>
      <c r="CC6" s="223"/>
      <c r="CD6" s="223"/>
      <c r="CE6" s="223"/>
      <c r="CF6" s="223"/>
      <c r="CG6" s="223"/>
      <c r="CH6" s="223"/>
      <c r="CI6" s="223"/>
      <c r="CJ6" s="223"/>
      <c r="CK6" s="223"/>
      <c r="CL6" s="223"/>
      <c r="CM6" s="223"/>
      <c r="CN6" s="223"/>
      <c r="CO6" s="223"/>
      <c r="CP6" s="223"/>
      <c r="CQ6" s="223"/>
      <c r="CR6" s="223"/>
      <c r="CS6" s="223"/>
      <c r="CT6" s="223"/>
      <c r="CU6" s="223"/>
      <c r="CV6" s="223"/>
      <c r="CW6" s="223"/>
      <c r="CX6" s="223"/>
      <c r="CY6" s="223"/>
      <c r="CZ6" s="223"/>
      <c r="DA6" s="223"/>
      <c r="DB6" s="223"/>
      <c r="DC6" s="223"/>
      <c r="DD6" s="223"/>
      <c r="DE6" s="223"/>
      <c r="DF6" s="223"/>
      <c r="DG6" s="223"/>
      <c r="DH6" s="223"/>
      <c r="DI6" s="223"/>
      <c r="DJ6" s="223"/>
      <c r="DK6" s="223"/>
      <c r="DL6" s="223"/>
      <c r="DM6" s="223"/>
      <c r="DN6" s="223"/>
      <c r="DO6" s="223"/>
      <c r="DP6" s="223"/>
      <c r="DQ6" s="223"/>
      <c r="DR6" s="223"/>
      <c r="DS6" s="223"/>
      <c r="DT6" s="223"/>
      <c r="DU6" s="223"/>
      <c r="DV6" s="223"/>
      <c r="DW6" s="223"/>
      <c r="DX6" s="223"/>
      <c r="DY6" s="223"/>
      <c r="DZ6" s="223"/>
      <c r="EA6" s="223"/>
      <c r="EB6" s="223"/>
      <c r="EC6" s="223"/>
      <c r="ED6" s="223"/>
      <c r="EE6" s="223"/>
      <c r="EF6" s="223"/>
      <c r="EG6" s="223"/>
      <c r="EH6" s="223"/>
      <c r="EI6" s="223"/>
      <c r="EJ6" s="223"/>
      <c r="EK6" s="223"/>
      <c r="EL6" s="223"/>
      <c r="EM6" s="223"/>
      <c r="EN6" s="223"/>
      <c r="EO6" s="223"/>
      <c r="EP6" s="223"/>
      <c r="EQ6" s="223"/>
      <c r="ER6" s="223"/>
      <c r="ES6" s="223"/>
      <c r="ET6" s="223"/>
      <c r="EU6" s="223"/>
      <c r="EV6" s="223"/>
      <c r="EW6" s="223"/>
      <c r="EX6" s="223"/>
      <c r="EY6" s="223"/>
      <c r="EZ6" s="223"/>
      <c r="FA6" s="223"/>
      <c r="FB6" s="223"/>
      <c r="FC6" s="223"/>
      <c r="FD6" s="223"/>
      <c r="FE6" s="223"/>
      <c r="FF6" s="223"/>
      <c r="FG6" s="223"/>
      <c r="FH6" s="223"/>
      <c r="FI6" s="223"/>
      <c r="FJ6" s="223"/>
      <c r="FK6" s="223"/>
      <c r="FL6" s="223"/>
      <c r="FM6" s="223"/>
      <c r="FN6" s="223"/>
      <c r="FO6" s="223"/>
      <c r="FP6" s="223"/>
      <c r="FQ6" s="223"/>
      <c r="FR6" s="223"/>
      <c r="FS6" s="223"/>
      <c r="FT6" s="223"/>
      <c r="FU6" s="223"/>
      <c r="FV6" s="223"/>
      <c r="FW6" s="223"/>
      <c r="FX6" s="223"/>
      <c r="FY6" s="223"/>
      <c r="FZ6" s="223"/>
      <c r="GA6" s="223"/>
      <c r="GB6" s="223"/>
      <c r="GC6" s="223"/>
      <c r="GD6" s="223"/>
      <c r="GE6" s="223"/>
      <c r="GF6" s="223"/>
      <c r="GG6" s="223"/>
      <c r="GH6" s="223"/>
      <c r="GI6" s="223"/>
      <c r="GJ6" s="223"/>
      <c r="GK6" s="223"/>
      <c r="GL6" s="223"/>
      <c r="GM6" s="223"/>
      <c r="GN6" s="223"/>
      <c r="GO6" s="223"/>
      <c r="GP6" s="223"/>
      <c r="GQ6" s="223"/>
      <c r="GR6" s="223"/>
      <c r="GS6" s="223"/>
      <c r="GT6" s="223"/>
      <c r="GU6" s="223"/>
      <c r="GV6" s="223"/>
      <c r="GW6" s="223"/>
      <c r="GX6" s="223"/>
      <c r="GY6" s="223"/>
      <c r="GZ6" s="223"/>
      <c r="HA6" s="223"/>
      <c r="HB6" s="223"/>
      <c r="HC6" s="223"/>
      <c r="HD6" s="223"/>
      <c r="HE6" s="223"/>
      <c r="HF6" s="223"/>
      <c r="HG6" s="223"/>
      <c r="HH6" s="223"/>
      <c r="HI6" s="223"/>
      <c r="HJ6" s="223"/>
      <c r="HK6" s="223"/>
      <c r="HL6" s="223"/>
      <c r="HM6" s="223"/>
      <c r="HN6" s="223"/>
      <c r="HO6" s="223"/>
      <c r="HP6" s="223"/>
      <c r="HQ6" s="223"/>
      <c r="HR6" s="223"/>
      <c r="HS6" s="223"/>
      <c r="HT6" s="223"/>
      <c r="HU6" s="223"/>
      <c r="HV6" s="223"/>
      <c r="HW6" s="223"/>
      <c r="HX6" s="223"/>
      <c r="HY6" s="223"/>
      <c r="HZ6" s="223"/>
      <c r="IA6" s="223"/>
      <c r="IB6" s="223"/>
      <c r="IC6" s="223"/>
      <c r="ID6" s="223"/>
      <c r="IE6" s="223"/>
      <c r="IF6" s="223"/>
      <c r="IG6" s="223"/>
      <c r="IH6" s="223"/>
      <c r="II6" s="223"/>
      <c r="IJ6" s="223"/>
      <c r="IK6" s="223"/>
      <c r="IL6" s="223"/>
      <c r="IM6" s="223"/>
      <c r="IN6" s="223"/>
      <c r="IO6" s="223"/>
      <c r="IP6" s="223"/>
      <c r="IQ6" s="223"/>
      <c r="IR6" s="223"/>
      <c r="IS6" s="223"/>
      <c r="IT6" s="223"/>
      <c r="IU6" s="223"/>
      <c r="IV6" s="223"/>
    </row>
    <row r="7" spans="1:256" s="246" customFormat="1" ht="24.6">
      <c r="A7" s="224"/>
      <c r="B7" s="505" t="s">
        <v>27</v>
      </c>
      <c r="C7" s="505"/>
      <c r="D7" s="505"/>
      <c r="E7" s="505"/>
      <c r="F7" s="505"/>
      <c r="G7" s="505"/>
      <c r="H7" s="505"/>
      <c r="I7" s="505"/>
      <c r="J7" s="172"/>
      <c r="K7" s="172"/>
      <c r="L7" s="171"/>
      <c r="M7" s="224"/>
      <c r="N7" s="224"/>
      <c r="O7" s="237"/>
      <c r="P7" s="237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  <c r="CH7" s="223"/>
      <c r="CI7" s="223"/>
      <c r="CJ7" s="223"/>
      <c r="CK7" s="223"/>
      <c r="CL7" s="223"/>
      <c r="CM7" s="223"/>
      <c r="CN7" s="223"/>
      <c r="CO7" s="223"/>
      <c r="CP7" s="223"/>
      <c r="CQ7" s="223"/>
      <c r="CR7" s="223"/>
      <c r="CS7" s="223"/>
      <c r="CT7" s="223"/>
      <c r="CU7" s="223"/>
      <c r="CV7" s="223"/>
      <c r="CW7" s="223"/>
      <c r="CX7" s="223"/>
      <c r="CY7" s="223"/>
      <c r="CZ7" s="223"/>
      <c r="DA7" s="223"/>
      <c r="DB7" s="223"/>
      <c r="DC7" s="223"/>
      <c r="DD7" s="223"/>
      <c r="DE7" s="223"/>
      <c r="DF7" s="223"/>
      <c r="DG7" s="223"/>
      <c r="DH7" s="223"/>
      <c r="DI7" s="223"/>
      <c r="DJ7" s="223"/>
      <c r="DK7" s="223"/>
      <c r="DL7" s="223"/>
      <c r="DM7" s="223"/>
      <c r="DN7" s="223"/>
      <c r="DO7" s="223"/>
      <c r="DP7" s="223"/>
      <c r="DQ7" s="223"/>
      <c r="DR7" s="223"/>
      <c r="DS7" s="223"/>
      <c r="DT7" s="223"/>
      <c r="DU7" s="223"/>
      <c r="DV7" s="223"/>
      <c r="DW7" s="223"/>
      <c r="DX7" s="223"/>
      <c r="DY7" s="223"/>
      <c r="DZ7" s="223"/>
      <c r="EA7" s="223"/>
      <c r="EB7" s="223"/>
      <c r="EC7" s="223"/>
      <c r="ED7" s="223"/>
      <c r="EE7" s="223"/>
      <c r="EF7" s="223"/>
      <c r="EG7" s="223"/>
      <c r="EH7" s="223"/>
      <c r="EI7" s="223"/>
      <c r="EJ7" s="223"/>
      <c r="EK7" s="223"/>
      <c r="EL7" s="223"/>
      <c r="EM7" s="223"/>
      <c r="EN7" s="223"/>
      <c r="EO7" s="223"/>
      <c r="EP7" s="223"/>
      <c r="EQ7" s="223"/>
      <c r="ER7" s="223"/>
      <c r="ES7" s="223"/>
      <c r="ET7" s="223"/>
      <c r="EU7" s="223"/>
      <c r="EV7" s="223"/>
      <c r="EW7" s="223"/>
      <c r="EX7" s="223"/>
      <c r="EY7" s="223"/>
      <c r="EZ7" s="223"/>
      <c r="FA7" s="223"/>
      <c r="FB7" s="223"/>
      <c r="FC7" s="223"/>
      <c r="FD7" s="223"/>
      <c r="FE7" s="223"/>
      <c r="FF7" s="223"/>
      <c r="FG7" s="223"/>
      <c r="FH7" s="223"/>
      <c r="FI7" s="223"/>
      <c r="FJ7" s="223"/>
      <c r="FK7" s="223"/>
      <c r="FL7" s="223"/>
      <c r="FM7" s="223"/>
      <c r="FN7" s="223"/>
      <c r="FO7" s="223"/>
      <c r="FP7" s="223"/>
      <c r="FQ7" s="223"/>
      <c r="FR7" s="223"/>
      <c r="FS7" s="223"/>
      <c r="FT7" s="223"/>
      <c r="FU7" s="223"/>
      <c r="FV7" s="223"/>
      <c r="FW7" s="223"/>
      <c r="FX7" s="223"/>
      <c r="FY7" s="223"/>
      <c r="FZ7" s="223"/>
      <c r="GA7" s="223"/>
      <c r="GB7" s="223"/>
      <c r="GC7" s="223"/>
      <c r="GD7" s="223"/>
      <c r="GE7" s="223"/>
      <c r="GF7" s="223"/>
      <c r="GG7" s="223"/>
      <c r="GH7" s="223"/>
      <c r="GI7" s="223"/>
      <c r="GJ7" s="223"/>
      <c r="GK7" s="223"/>
      <c r="GL7" s="223"/>
      <c r="GM7" s="223"/>
      <c r="GN7" s="223"/>
      <c r="GO7" s="223"/>
      <c r="GP7" s="223"/>
      <c r="GQ7" s="223"/>
      <c r="GR7" s="223"/>
      <c r="GS7" s="223"/>
      <c r="GT7" s="223"/>
      <c r="GU7" s="223"/>
      <c r="GV7" s="223"/>
      <c r="GW7" s="223"/>
      <c r="GX7" s="223"/>
      <c r="GY7" s="223"/>
      <c r="GZ7" s="223"/>
      <c r="HA7" s="223"/>
      <c r="HB7" s="223"/>
      <c r="HC7" s="223"/>
      <c r="HD7" s="223"/>
      <c r="HE7" s="223"/>
      <c r="HF7" s="223"/>
      <c r="HG7" s="223"/>
      <c r="HH7" s="223"/>
      <c r="HI7" s="223"/>
      <c r="HJ7" s="223"/>
      <c r="HK7" s="223"/>
      <c r="HL7" s="223"/>
      <c r="HM7" s="223"/>
      <c r="HN7" s="223"/>
      <c r="HO7" s="223"/>
      <c r="HP7" s="223"/>
      <c r="HQ7" s="223"/>
      <c r="HR7" s="223"/>
      <c r="HS7" s="223"/>
      <c r="HT7" s="223"/>
      <c r="HU7" s="223"/>
      <c r="HV7" s="223"/>
      <c r="HW7" s="223"/>
      <c r="HX7" s="223"/>
      <c r="HY7" s="223"/>
      <c r="HZ7" s="223"/>
      <c r="IA7" s="223"/>
      <c r="IB7" s="223"/>
      <c r="IC7" s="223"/>
      <c r="ID7" s="223"/>
      <c r="IE7" s="223"/>
      <c r="IF7" s="223"/>
      <c r="IG7" s="223"/>
      <c r="IH7" s="223"/>
      <c r="II7" s="223"/>
      <c r="IJ7" s="223"/>
      <c r="IK7" s="223"/>
      <c r="IL7" s="223"/>
      <c r="IM7" s="223"/>
      <c r="IN7" s="223"/>
      <c r="IO7" s="223"/>
      <c r="IP7" s="223"/>
      <c r="IQ7" s="223"/>
      <c r="IR7" s="223"/>
      <c r="IS7" s="223"/>
      <c r="IT7" s="223"/>
      <c r="IU7" s="223"/>
      <c r="IV7" s="223"/>
    </row>
    <row r="8" spans="1:256" s="246" customFormat="1" ht="24.6">
      <c r="A8" s="224"/>
      <c r="B8" s="273"/>
      <c r="C8" s="273"/>
      <c r="D8" s="273"/>
      <c r="E8" s="273"/>
      <c r="F8" s="273"/>
      <c r="G8" s="273"/>
      <c r="H8" s="273"/>
      <c r="I8" s="273"/>
      <c r="J8" s="172"/>
      <c r="K8" s="172"/>
      <c r="L8" s="171"/>
      <c r="M8" s="224"/>
      <c r="N8" s="224"/>
      <c r="O8" s="237"/>
      <c r="P8" s="237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3"/>
      <c r="BR8" s="223"/>
      <c r="BS8" s="223"/>
      <c r="BT8" s="223"/>
      <c r="BU8" s="223"/>
      <c r="BV8" s="223"/>
      <c r="BW8" s="223"/>
      <c r="BX8" s="223"/>
      <c r="BY8" s="223"/>
      <c r="BZ8" s="223"/>
      <c r="CA8" s="223"/>
      <c r="CB8" s="223"/>
      <c r="CC8" s="223"/>
      <c r="CD8" s="223"/>
      <c r="CE8" s="223"/>
      <c r="CF8" s="223"/>
      <c r="CG8" s="223"/>
      <c r="CH8" s="223"/>
      <c r="CI8" s="223"/>
      <c r="CJ8" s="223"/>
      <c r="CK8" s="223"/>
      <c r="CL8" s="223"/>
      <c r="CM8" s="223"/>
      <c r="CN8" s="223"/>
      <c r="CO8" s="223"/>
      <c r="CP8" s="223"/>
      <c r="CQ8" s="223"/>
      <c r="CR8" s="223"/>
      <c r="CS8" s="223"/>
      <c r="CT8" s="223"/>
      <c r="CU8" s="223"/>
      <c r="CV8" s="223"/>
      <c r="CW8" s="223"/>
      <c r="CX8" s="223"/>
      <c r="CY8" s="223"/>
      <c r="CZ8" s="223"/>
      <c r="DA8" s="223"/>
      <c r="DB8" s="223"/>
      <c r="DC8" s="223"/>
      <c r="DD8" s="223"/>
      <c r="DE8" s="223"/>
      <c r="DF8" s="223"/>
      <c r="DG8" s="223"/>
      <c r="DH8" s="223"/>
      <c r="DI8" s="223"/>
      <c r="DJ8" s="223"/>
      <c r="DK8" s="223"/>
      <c r="DL8" s="223"/>
      <c r="DM8" s="223"/>
      <c r="DN8" s="223"/>
      <c r="DO8" s="223"/>
      <c r="DP8" s="223"/>
      <c r="DQ8" s="223"/>
      <c r="DR8" s="223"/>
      <c r="DS8" s="223"/>
      <c r="DT8" s="223"/>
      <c r="DU8" s="223"/>
      <c r="DV8" s="223"/>
      <c r="DW8" s="223"/>
      <c r="DX8" s="223"/>
      <c r="DY8" s="223"/>
      <c r="DZ8" s="223"/>
      <c r="EA8" s="223"/>
      <c r="EB8" s="223"/>
      <c r="EC8" s="223"/>
      <c r="ED8" s="223"/>
      <c r="EE8" s="223"/>
      <c r="EF8" s="223"/>
      <c r="EG8" s="223"/>
      <c r="EH8" s="223"/>
      <c r="EI8" s="223"/>
      <c r="EJ8" s="223"/>
      <c r="EK8" s="223"/>
      <c r="EL8" s="223"/>
      <c r="EM8" s="223"/>
      <c r="EN8" s="223"/>
      <c r="EO8" s="223"/>
      <c r="EP8" s="223"/>
      <c r="EQ8" s="223"/>
      <c r="ER8" s="223"/>
      <c r="ES8" s="223"/>
      <c r="ET8" s="223"/>
      <c r="EU8" s="223"/>
      <c r="EV8" s="223"/>
      <c r="EW8" s="223"/>
      <c r="EX8" s="223"/>
      <c r="EY8" s="223"/>
      <c r="EZ8" s="223"/>
      <c r="FA8" s="223"/>
      <c r="FB8" s="223"/>
      <c r="FC8" s="223"/>
      <c r="FD8" s="223"/>
      <c r="FE8" s="223"/>
      <c r="FF8" s="223"/>
      <c r="FG8" s="223"/>
      <c r="FH8" s="223"/>
      <c r="FI8" s="223"/>
      <c r="FJ8" s="223"/>
      <c r="FK8" s="223"/>
      <c r="FL8" s="223"/>
      <c r="FM8" s="223"/>
      <c r="FN8" s="223"/>
      <c r="FO8" s="223"/>
      <c r="FP8" s="223"/>
      <c r="FQ8" s="223"/>
      <c r="FR8" s="223"/>
      <c r="FS8" s="223"/>
      <c r="FT8" s="223"/>
      <c r="FU8" s="223"/>
      <c r="FV8" s="223"/>
      <c r="FW8" s="223"/>
      <c r="FX8" s="223"/>
      <c r="FY8" s="223"/>
      <c r="FZ8" s="223"/>
      <c r="GA8" s="223"/>
      <c r="GB8" s="223"/>
      <c r="GC8" s="223"/>
      <c r="GD8" s="223"/>
      <c r="GE8" s="223"/>
      <c r="GF8" s="223"/>
      <c r="GG8" s="223"/>
      <c r="GH8" s="223"/>
      <c r="GI8" s="223"/>
      <c r="GJ8" s="223"/>
      <c r="GK8" s="223"/>
      <c r="GL8" s="223"/>
      <c r="GM8" s="223"/>
      <c r="GN8" s="223"/>
      <c r="GO8" s="223"/>
      <c r="GP8" s="223"/>
      <c r="GQ8" s="223"/>
      <c r="GR8" s="223"/>
      <c r="GS8" s="223"/>
      <c r="GT8" s="223"/>
      <c r="GU8" s="223"/>
      <c r="GV8" s="223"/>
      <c r="GW8" s="223"/>
      <c r="GX8" s="223"/>
      <c r="GY8" s="223"/>
      <c r="GZ8" s="223"/>
      <c r="HA8" s="223"/>
      <c r="HB8" s="223"/>
      <c r="HC8" s="223"/>
      <c r="HD8" s="223"/>
      <c r="HE8" s="223"/>
      <c r="HF8" s="223"/>
      <c r="HG8" s="223"/>
      <c r="HH8" s="223"/>
      <c r="HI8" s="223"/>
      <c r="HJ8" s="223"/>
      <c r="HK8" s="223"/>
      <c r="HL8" s="223"/>
      <c r="HM8" s="223"/>
      <c r="HN8" s="223"/>
      <c r="HO8" s="223"/>
      <c r="HP8" s="223"/>
      <c r="HQ8" s="223"/>
      <c r="HR8" s="223"/>
      <c r="HS8" s="223"/>
      <c r="HT8" s="223"/>
      <c r="HU8" s="223"/>
      <c r="HV8" s="223"/>
      <c r="HW8" s="223"/>
      <c r="HX8" s="223"/>
      <c r="HY8" s="223"/>
      <c r="HZ8" s="223"/>
      <c r="IA8" s="223"/>
      <c r="IB8" s="223"/>
      <c r="IC8" s="223"/>
      <c r="ID8" s="223"/>
      <c r="IE8" s="223"/>
      <c r="IF8" s="223"/>
      <c r="IG8" s="223"/>
      <c r="IH8" s="223"/>
      <c r="II8" s="223"/>
      <c r="IJ8" s="223"/>
      <c r="IK8" s="223"/>
      <c r="IL8" s="223"/>
      <c r="IM8" s="223"/>
      <c r="IN8" s="223"/>
      <c r="IO8" s="223"/>
      <c r="IP8" s="223"/>
      <c r="IQ8" s="223"/>
      <c r="IR8" s="223"/>
      <c r="IS8" s="223"/>
      <c r="IT8" s="223"/>
      <c r="IU8" s="223"/>
      <c r="IV8" s="223"/>
    </row>
    <row r="9" spans="1:256" s="107" customFormat="1" ht="22.2" customHeight="1">
      <c r="A9" s="512" t="s">
        <v>48</v>
      </c>
      <c r="B9" s="512"/>
      <c r="C9" s="512"/>
      <c r="D9" s="512"/>
      <c r="E9" s="512"/>
      <c r="F9" s="512"/>
      <c r="G9" s="512"/>
      <c r="H9" s="512"/>
      <c r="I9" s="512"/>
      <c r="J9" s="512"/>
      <c r="K9" s="512"/>
      <c r="L9" s="512"/>
      <c r="M9" s="512"/>
      <c r="N9" s="512"/>
      <c r="O9" s="108"/>
      <c r="P9" s="108"/>
      <c r="Q9" s="106"/>
      <c r="R9" s="106"/>
    </row>
    <row r="10" spans="1:256" s="107" customFormat="1" ht="24.6" customHeight="1">
      <c r="A10" s="513" t="s">
        <v>49</v>
      </c>
      <c r="B10" s="513"/>
      <c r="C10" s="513"/>
      <c r="D10" s="513"/>
      <c r="E10" s="513"/>
      <c r="F10" s="513"/>
      <c r="G10" s="513"/>
      <c r="H10" s="513"/>
      <c r="I10" s="513"/>
      <c r="J10" s="513"/>
      <c r="K10" s="513"/>
      <c r="L10" s="513"/>
      <c r="M10" s="513"/>
      <c r="N10" s="513"/>
      <c r="O10" s="109"/>
      <c r="P10" s="109"/>
    </row>
    <row r="11" spans="1:256" s="107" customFormat="1" ht="18.75" customHeight="1" thickBot="1">
      <c r="A11" s="110" t="s">
        <v>50</v>
      </c>
      <c r="B11" s="111"/>
      <c r="C11" s="111"/>
      <c r="D11" s="111"/>
      <c r="E11" s="111"/>
      <c r="F11" s="112"/>
      <c r="G11" s="112"/>
      <c r="H11" s="113"/>
      <c r="I11" s="113"/>
      <c r="J11" s="113"/>
      <c r="K11" s="113"/>
      <c r="L11" s="113"/>
      <c r="M11" s="113"/>
      <c r="N11" s="113"/>
      <c r="O11" s="114"/>
      <c r="P11" s="115"/>
    </row>
    <row r="12" spans="1:256" s="107" customFormat="1" ht="13.65" customHeight="1">
      <c r="A12" s="516" t="s">
        <v>14</v>
      </c>
      <c r="B12" s="518" t="s">
        <v>15</v>
      </c>
      <c r="C12" s="520" t="s">
        <v>16</v>
      </c>
      <c r="D12" s="522" t="s">
        <v>17</v>
      </c>
      <c r="E12" s="524" t="s">
        <v>18</v>
      </c>
      <c r="F12" s="522" t="s">
        <v>19</v>
      </c>
      <c r="G12" s="522" t="s">
        <v>20</v>
      </c>
      <c r="H12" s="526" t="s">
        <v>51</v>
      </c>
      <c r="I12" s="528" t="s">
        <v>52</v>
      </c>
      <c r="J12" s="529"/>
      <c r="K12" s="530" t="s">
        <v>53</v>
      </c>
      <c r="L12" s="530"/>
      <c r="M12" s="531" t="s">
        <v>35</v>
      </c>
      <c r="N12" s="514" t="s">
        <v>54</v>
      </c>
      <c r="O12" s="116"/>
      <c r="P12" s="116"/>
    </row>
    <row r="13" spans="1:256" s="107" customFormat="1" ht="13.65" customHeight="1" thickBot="1">
      <c r="A13" s="517"/>
      <c r="B13" s="519"/>
      <c r="C13" s="521"/>
      <c r="D13" s="523"/>
      <c r="E13" s="525"/>
      <c r="F13" s="523"/>
      <c r="G13" s="523"/>
      <c r="H13" s="527"/>
      <c r="I13" s="225" t="s">
        <v>55</v>
      </c>
      <c r="J13" s="226" t="s">
        <v>56</v>
      </c>
      <c r="K13" s="227" t="s">
        <v>57</v>
      </c>
      <c r="L13" s="228" t="s">
        <v>56</v>
      </c>
      <c r="M13" s="532"/>
      <c r="N13" s="515"/>
      <c r="O13" s="116"/>
      <c r="P13" s="116"/>
    </row>
    <row r="14" spans="1:256" s="107" customFormat="1" ht="15.6">
      <c r="A14" s="229">
        <f>A13+1</f>
        <v>1</v>
      </c>
      <c r="B14" s="191">
        <v>8</v>
      </c>
      <c r="C14" s="194" t="s">
        <v>141</v>
      </c>
      <c r="D14" s="192">
        <v>1292</v>
      </c>
      <c r="E14" s="195" t="s">
        <v>95</v>
      </c>
      <c r="F14" s="194" t="s">
        <v>96</v>
      </c>
      <c r="G14" s="195" t="s">
        <v>86</v>
      </c>
      <c r="H14" s="230"/>
      <c r="I14" s="231">
        <v>345</v>
      </c>
      <c r="J14" s="232">
        <f>IF(I14&gt;360,360-I14+360,I14)</f>
        <v>345</v>
      </c>
      <c r="K14" s="233">
        <v>24</v>
      </c>
      <c r="L14" s="234">
        <f>IF(I14&gt;390,0,IF(K14&gt;1000,0,ROUNDUP(100-K14/10,0)))</f>
        <v>98</v>
      </c>
      <c r="M14" s="235">
        <f>SUM(J14,L14)</f>
        <v>443</v>
      </c>
      <c r="N14" s="236">
        <f>1000*(M14/MAX(M14:M16))</f>
        <v>1000</v>
      </c>
      <c r="O14" s="117"/>
      <c r="P14" s="118"/>
    </row>
    <row r="15" spans="1:256" s="107" customFormat="1" ht="15.6">
      <c r="A15" s="238">
        <f>A14+1</f>
        <v>2</v>
      </c>
      <c r="B15" s="191">
        <v>17</v>
      </c>
      <c r="C15" s="194" t="s">
        <v>127</v>
      </c>
      <c r="D15" s="192">
        <v>16183</v>
      </c>
      <c r="E15" s="193" t="s">
        <v>98</v>
      </c>
      <c r="F15" s="194" t="s">
        <v>143</v>
      </c>
      <c r="G15" s="193" t="s">
        <v>86</v>
      </c>
      <c r="H15" s="239"/>
      <c r="I15" s="240">
        <v>100</v>
      </c>
      <c r="J15" s="241">
        <f>IF(I15&gt;360,360-I15+360,I15)</f>
        <v>100</v>
      </c>
      <c r="K15" s="242"/>
      <c r="L15" s="243">
        <f>IF(I15&gt;390,0,IF(K15&gt;1000,0,ROUNDUP(100-K15/10,0)))</f>
        <v>100</v>
      </c>
      <c r="M15" s="244">
        <f>SUM(J15,L15)</f>
        <v>200</v>
      </c>
      <c r="N15" s="245">
        <f>1000*(M15/MAX(M14:M16))</f>
        <v>451.46726862302484</v>
      </c>
      <c r="O15" s="117"/>
      <c r="P15" s="117"/>
    </row>
    <row r="16" spans="1:256" s="107" customFormat="1" ht="16.2" thickBot="1">
      <c r="A16" s="278">
        <f>A15+1</f>
        <v>3</v>
      </c>
      <c r="B16" s="335">
        <v>23</v>
      </c>
      <c r="C16" s="357" t="s">
        <v>133</v>
      </c>
      <c r="D16" s="337">
        <v>16136</v>
      </c>
      <c r="E16" s="338" t="s">
        <v>98</v>
      </c>
      <c r="F16" s="357" t="s">
        <v>107</v>
      </c>
      <c r="G16" s="338" t="s">
        <v>86</v>
      </c>
      <c r="H16" s="279"/>
      <c r="I16" s="280">
        <v>159</v>
      </c>
      <c r="J16" s="281">
        <f>IF(I16&gt;360,360-I16+360,I16)</f>
        <v>159</v>
      </c>
      <c r="K16" s="282">
        <v>416</v>
      </c>
      <c r="L16" s="283">
        <f>IF(I16&gt;390,0,IF(K16&gt;1000,0,ROUNDUP(100-K16/10,0)))</f>
        <v>59</v>
      </c>
      <c r="M16" s="284">
        <f>SUM(J16,L16)</f>
        <v>218</v>
      </c>
      <c r="N16" s="285">
        <f>1000*(M16/MAX(M14:M16))</f>
        <v>492.09932279909708</v>
      </c>
      <c r="O16" s="117"/>
      <c r="P16" s="117"/>
    </row>
    <row r="17" spans="1:256" ht="18.75" customHeight="1">
      <c r="O17" s="109"/>
      <c r="P17" s="109"/>
    </row>
    <row r="18" spans="1:256" customFormat="1" ht="24.6" customHeight="1">
      <c r="A18" s="533" t="s">
        <v>58</v>
      </c>
      <c r="B18" s="533"/>
      <c r="C18" s="533"/>
      <c r="D18" s="533"/>
      <c r="E18" s="533"/>
      <c r="F18" s="533"/>
      <c r="G18" s="533"/>
      <c r="H18" s="533"/>
      <c r="I18" s="533"/>
      <c r="J18" s="533"/>
      <c r="K18" s="533"/>
      <c r="L18" s="533"/>
      <c r="M18" s="533"/>
      <c r="N18" s="533"/>
      <c r="O18" s="120"/>
      <c r="P18" s="120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1"/>
      <c r="IP18" s="121"/>
      <c r="IQ18" s="121"/>
      <c r="IR18" s="121"/>
      <c r="IS18" s="121"/>
      <c r="IT18" s="121"/>
      <c r="IU18" s="121"/>
      <c r="IV18" s="121"/>
    </row>
    <row r="19" spans="1:256" customFormat="1" ht="18.75" customHeight="1" thickBot="1">
      <c r="A19" s="122" t="s">
        <v>50</v>
      </c>
      <c r="B19" s="123"/>
      <c r="C19" s="123"/>
      <c r="D19" s="123"/>
      <c r="E19" s="123"/>
      <c r="F19" s="124"/>
      <c r="G19" s="124"/>
      <c r="H19" s="125"/>
      <c r="I19" s="125"/>
      <c r="J19" s="125"/>
      <c r="K19" s="125"/>
      <c r="L19" s="125"/>
      <c r="M19" s="125"/>
      <c r="N19" s="125"/>
      <c r="O19" s="126"/>
      <c r="P19" s="127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  <c r="IR19" s="121"/>
      <c r="IS19" s="121"/>
      <c r="IT19" s="121"/>
      <c r="IU19" s="121"/>
      <c r="IV19" s="121"/>
    </row>
    <row r="20" spans="1:256" customFormat="1" ht="13.65" customHeight="1">
      <c r="A20" s="534" t="s">
        <v>14</v>
      </c>
      <c r="B20" s="536" t="s">
        <v>15</v>
      </c>
      <c r="C20" s="538" t="s">
        <v>16</v>
      </c>
      <c r="D20" s="540" t="s">
        <v>17</v>
      </c>
      <c r="E20" s="542" t="s">
        <v>18</v>
      </c>
      <c r="F20" s="540" t="s">
        <v>19</v>
      </c>
      <c r="G20" s="540" t="s">
        <v>20</v>
      </c>
      <c r="H20" s="544" t="s">
        <v>51</v>
      </c>
      <c r="I20" s="546" t="s">
        <v>52</v>
      </c>
      <c r="J20" s="547"/>
      <c r="K20" s="548" t="s">
        <v>53</v>
      </c>
      <c r="L20" s="548"/>
      <c r="M20" s="549" t="s">
        <v>35</v>
      </c>
      <c r="N20" s="551" t="s">
        <v>54</v>
      </c>
      <c r="O20" s="128"/>
      <c r="P20" s="128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</row>
    <row r="21" spans="1:256" customFormat="1" ht="13.65" customHeight="1" thickBot="1">
      <c r="A21" s="535"/>
      <c r="B21" s="537"/>
      <c r="C21" s="539"/>
      <c r="D21" s="541"/>
      <c r="E21" s="543"/>
      <c r="F21" s="541"/>
      <c r="G21" s="541"/>
      <c r="H21" s="545"/>
      <c r="I21" s="225" t="s">
        <v>55</v>
      </c>
      <c r="J21" s="226" t="s">
        <v>56</v>
      </c>
      <c r="K21" s="227" t="s">
        <v>57</v>
      </c>
      <c r="L21" s="228" t="s">
        <v>56</v>
      </c>
      <c r="M21" s="550"/>
      <c r="N21" s="552"/>
      <c r="O21" s="128"/>
      <c r="P21" s="128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  <c r="IR21" s="121"/>
      <c r="IS21" s="121"/>
      <c r="IT21" s="121"/>
      <c r="IU21" s="121"/>
      <c r="IV21" s="121"/>
    </row>
    <row r="22" spans="1:256" customFormat="1" ht="15.6">
      <c r="A22" s="247">
        <f>A21+1</f>
        <v>1</v>
      </c>
      <c r="B22" s="191">
        <v>8</v>
      </c>
      <c r="C22" s="194" t="s">
        <v>141</v>
      </c>
      <c r="D22" s="192">
        <v>1292</v>
      </c>
      <c r="E22" s="195" t="s">
        <v>95</v>
      </c>
      <c r="F22" s="194" t="s">
        <v>96</v>
      </c>
      <c r="G22" s="195" t="s">
        <v>86</v>
      </c>
      <c r="H22" s="230"/>
      <c r="I22" s="249">
        <v>340</v>
      </c>
      <c r="J22" s="250">
        <f>IF(I22&gt;360,360-I22+360,I22)</f>
        <v>340</v>
      </c>
      <c r="K22" s="251"/>
      <c r="L22" s="252">
        <f>IF(I22&gt;390,0,IF(K22&gt;1000,0,ROUNDUP(100-K22/10,0)))</f>
        <v>100</v>
      </c>
      <c r="M22" s="253">
        <f>SUM(J22,L22)</f>
        <v>440</v>
      </c>
      <c r="N22" s="267">
        <f>1000*(M22/MAX(M22:M24))</f>
        <v>1000</v>
      </c>
      <c r="O22" s="129"/>
      <c r="P22" s="130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1"/>
      <c r="IP22" s="121"/>
      <c r="IQ22" s="121"/>
      <c r="IR22" s="121"/>
      <c r="IS22" s="121"/>
      <c r="IT22" s="121"/>
      <c r="IU22" s="121"/>
      <c r="IV22" s="121"/>
    </row>
    <row r="23" spans="1:256" customFormat="1" ht="15.6">
      <c r="A23" s="254">
        <f>A22+1</f>
        <v>2</v>
      </c>
      <c r="B23" s="191">
        <v>17</v>
      </c>
      <c r="C23" s="194" t="s">
        <v>127</v>
      </c>
      <c r="D23" s="192">
        <v>16183</v>
      </c>
      <c r="E23" s="193" t="s">
        <v>98</v>
      </c>
      <c r="F23" s="194" t="s">
        <v>143</v>
      </c>
      <c r="G23" s="193" t="s">
        <v>86</v>
      </c>
      <c r="H23" s="239"/>
      <c r="I23" s="256">
        <v>120</v>
      </c>
      <c r="J23" s="257">
        <f>IF(I23&gt;360,360-I23+360,I23)</f>
        <v>120</v>
      </c>
      <c r="K23" s="258"/>
      <c r="L23" s="259">
        <f>IF(I23&gt;390,0,IF(K23&gt;1000,0,ROUNDUP(100-K23/10,0)))</f>
        <v>100</v>
      </c>
      <c r="M23" s="217">
        <f>SUM(J23,L23)</f>
        <v>220</v>
      </c>
      <c r="N23" s="268">
        <f>1000*(M23/MAX(M22:M24))</f>
        <v>500</v>
      </c>
      <c r="O23" s="129"/>
      <c r="P23" s="129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1"/>
      <c r="IP23" s="121"/>
      <c r="IQ23" s="121"/>
      <c r="IR23" s="121"/>
      <c r="IS23" s="121"/>
      <c r="IT23" s="121"/>
      <c r="IU23" s="121"/>
      <c r="IV23" s="121"/>
    </row>
    <row r="24" spans="1:256" customFormat="1" ht="16.2" thickBot="1">
      <c r="A24" s="260">
        <f>A23+1</f>
        <v>3</v>
      </c>
      <c r="B24" s="335">
        <v>23</v>
      </c>
      <c r="C24" s="357" t="s">
        <v>133</v>
      </c>
      <c r="D24" s="337">
        <v>16136</v>
      </c>
      <c r="E24" s="338" t="s">
        <v>98</v>
      </c>
      <c r="F24" s="357" t="s">
        <v>107</v>
      </c>
      <c r="G24" s="338" t="s">
        <v>86</v>
      </c>
      <c r="H24" s="279"/>
      <c r="I24" s="262">
        <v>280</v>
      </c>
      <c r="J24" s="263">
        <f>IF(I24&gt;360,360-I24+360,I24)</f>
        <v>280</v>
      </c>
      <c r="K24" s="264">
        <v>99</v>
      </c>
      <c r="L24" s="265">
        <f>IF(I24&gt;390,0,IF(K24&gt;1000,0,ROUNDUP(100-K24/10,0)))</f>
        <v>91</v>
      </c>
      <c r="M24" s="266">
        <f>SUM(J24,L24)</f>
        <v>371</v>
      </c>
      <c r="N24" s="269">
        <f>1000*(M24/MAX(M22:M24))</f>
        <v>843.18181818181813</v>
      </c>
      <c r="O24" s="129"/>
      <c r="P24" s="129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1"/>
      <c r="IP24" s="121"/>
      <c r="IQ24" s="121"/>
      <c r="IR24" s="121"/>
      <c r="IS24" s="121"/>
      <c r="IT24" s="121"/>
      <c r="IU24" s="121"/>
      <c r="IV24" s="121"/>
    </row>
    <row r="26" spans="1:256" customFormat="1" ht="24.6" customHeight="1">
      <c r="A26" s="533" t="s">
        <v>59</v>
      </c>
      <c r="B26" s="533"/>
      <c r="C26" s="533"/>
      <c r="D26" s="533"/>
      <c r="E26" s="533"/>
      <c r="F26" s="533"/>
      <c r="G26" s="533"/>
      <c r="H26" s="533"/>
      <c r="I26" s="533"/>
      <c r="J26" s="533"/>
      <c r="K26" s="533"/>
      <c r="L26" s="533"/>
      <c r="M26" s="533"/>
      <c r="N26" s="533"/>
      <c r="O26" s="120"/>
      <c r="P26" s="120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  <c r="IA26" s="121"/>
      <c r="IB26" s="121"/>
      <c r="IC26" s="121"/>
      <c r="ID26" s="121"/>
      <c r="IE26" s="121"/>
      <c r="IF26" s="121"/>
      <c r="IG26" s="121"/>
      <c r="IH26" s="121"/>
      <c r="II26" s="121"/>
      <c r="IJ26" s="121"/>
      <c r="IK26" s="121"/>
      <c r="IL26" s="121"/>
      <c r="IM26" s="121"/>
      <c r="IN26" s="121"/>
      <c r="IO26" s="121"/>
      <c r="IP26" s="121"/>
      <c r="IQ26" s="121"/>
      <c r="IR26" s="121"/>
      <c r="IS26" s="121"/>
      <c r="IT26" s="121"/>
      <c r="IU26" s="121"/>
      <c r="IV26" s="121"/>
    </row>
    <row r="27" spans="1:256" customFormat="1" ht="18.75" customHeight="1" thickBot="1">
      <c r="A27" s="122" t="s">
        <v>50</v>
      </c>
      <c r="B27" s="123"/>
      <c r="C27" s="123"/>
      <c r="D27" s="123"/>
      <c r="E27" s="123"/>
      <c r="F27" s="124"/>
      <c r="G27" s="124"/>
      <c r="H27" s="125"/>
      <c r="I27" s="125"/>
      <c r="J27" s="125"/>
      <c r="K27" s="125"/>
      <c r="L27" s="125"/>
      <c r="M27" s="125"/>
      <c r="N27" s="125"/>
      <c r="O27" s="126"/>
      <c r="P27" s="127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  <c r="IA27" s="121"/>
      <c r="IB27" s="121"/>
      <c r="IC27" s="121"/>
      <c r="ID27" s="121"/>
      <c r="IE27" s="121"/>
      <c r="IF27" s="121"/>
      <c r="IG27" s="121"/>
      <c r="IH27" s="121"/>
      <c r="II27" s="121"/>
      <c r="IJ27" s="121"/>
      <c r="IK27" s="121"/>
      <c r="IL27" s="121"/>
      <c r="IM27" s="121"/>
      <c r="IN27" s="121"/>
      <c r="IO27" s="121"/>
      <c r="IP27" s="121"/>
      <c r="IQ27" s="121"/>
      <c r="IR27" s="121"/>
      <c r="IS27" s="121"/>
      <c r="IT27" s="121"/>
      <c r="IU27" s="121"/>
      <c r="IV27" s="121"/>
    </row>
    <row r="28" spans="1:256" customFormat="1" ht="13.65" customHeight="1">
      <c r="A28" s="534" t="s">
        <v>14</v>
      </c>
      <c r="B28" s="536" t="s">
        <v>15</v>
      </c>
      <c r="C28" s="538" t="s">
        <v>16</v>
      </c>
      <c r="D28" s="540" t="s">
        <v>17</v>
      </c>
      <c r="E28" s="542" t="s">
        <v>18</v>
      </c>
      <c r="F28" s="540" t="s">
        <v>19</v>
      </c>
      <c r="G28" s="540" t="s">
        <v>20</v>
      </c>
      <c r="H28" s="544" t="s">
        <v>51</v>
      </c>
      <c r="I28" s="546" t="s">
        <v>52</v>
      </c>
      <c r="J28" s="547"/>
      <c r="K28" s="548" t="s">
        <v>53</v>
      </c>
      <c r="L28" s="548"/>
      <c r="M28" s="549" t="s">
        <v>35</v>
      </c>
      <c r="N28" s="551" t="s">
        <v>54</v>
      </c>
      <c r="O28" s="128"/>
      <c r="P28" s="128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  <c r="IA28" s="121"/>
      <c r="IB28" s="121"/>
      <c r="IC28" s="121"/>
      <c r="ID28" s="121"/>
      <c r="IE28" s="121"/>
      <c r="IF28" s="121"/>
      <c r="IG28" s="121"/>
      <c r="IH28" s="121"/>
      <c r="II28" s="121"/>
      <c r="IJ28" s="121"/>
      <c r="IK28" s="121"/>
      <c r="IL28" s="121"/>
      <c r="IM28" s="121"/>
      <c r="IN28" s="121"/>
      <c r="IO28" s="121"/>
      <c r="IP28" s="121"/>
      <c r="IQ28" s="121"/>
      <c r="IR28" s="121"/>
      <c r="IS28" s="121"/>
      <c r="IT28" s="121"/>
      <c r="IU28" s="121"/>
      <c r="IV28" s="121"/>
    </row>
    <row r="29" spans="1:256" customFormat="1" ht="13.65" customHeight="1" thickBot="1">
      <c r="A29" s="535"/>
      <c r="B29" s="537"/>
      <c r="C29" s="539"/>
      <c r="D29" s="541"/>
      <c r="E29" s="543"/>
      <c r="F29" s="541"/>
      <c r="G29" s="541"/>
      <c r="H29" s="553"/>
      <c r="I29" s="225" t="s">
        <v>55</v>
      </c>
      <c r="J29" s="226" t="s">
        <v>56</v>
      </c>
      <c r="K29" s="227" t="s">
        <v>57</v>
      </c>
      <c r="L29" s="228" t="s">
        <v>56</v>
      </c>
      <c r="M29" s="550"/>
      <c r="N29" s="552"/>
      <c r="O29" s="128"/>
      <c r="P29" s="128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  <c r="IA29" s="121"/>
      <c r="IB29" s="121"/>
      <c r="IC29" s="121"/>
      <c r="ID29" s="121"/>
      <c r="IE29" s="121"/>
      <c r="IF29" s="121"/>
      <c r="IG29" s="121"/>
      <c r="IH29" s="121"/>
      <c r="II29" s="121"/>
      <c r="IJ29" s="121"/>
      <c r="IK29" s="121"/>
      <c r="IL29" s="121"/>
      <c r="IM29" s="121"/>
      <c r="IN29" s="121"/>
      <c r="IO29" s="121"/>
      <c r="IP29" s="121"/>
      <c r="IQ29" s="121"/>
      <c r="IR29" s="121"/>
      <c r="IS29" s="121"/>
      <c r="IT29" s="121"/>
      <c r="IU29" s="121"/>
      <c r="IV29" s="121"/>
    </row>
    <row r="30" spans="1:256" customFormat="1" ht="15.6">
      <c r="A30" s="247">
        <f>A29+1</f>
        <v>1</v>
      </c>
      <c r="B30" s="191">
        <v>8</v>
      </c>
      <c r="C30" s="194" t="s">
        <v>141</v>
      </c>
      <c r="D30" s="192">
        <v>1292</v>
      </c>
      <c r="E30" s="195" t="s">
        <v>95</v>
      </c>
      <c r="F30" s="194" t="s">
        <v>96</v>
      </c>
      <c r="G30" s="195" t="s">
        <v>86</v>
      </c>
      <c r="H30" s="230"/>
      <c r="I30" s="249">
        <v>363</v>
      </c>
      <c r="J30" s="250">
        <f>IF(I30&gt;360,360-I30+360,I30)</f>
        <v>357</v>
      </c>
      <c r="K30" s="251"/>
      <c r="L30" s="252">
        <f>IF(I30&gt;390,0,IF(K30&gt;1000,0,ROUNDUP(100-K30/10,0)))</f>
        <v>100</v>
      </c>
      <c r="M30" s="253">
        <f>SUM(J30,L30)</f>
        <v>457</v>
      </c>
      <c r="N30" s="267">
        <f>1000*(M30/MAX(M30:M32))</f>
        <v>1000</v>
      </c>
      <c r="O30" s="129"/>
      <c r="P30" s="130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1"/>
      <c r="EF30" s="121"/>
      <c r="EG30" s="121"/>
      <c r="EH30" s="121"/>
      <c r="EI30" s="121"/>
      <c r="EJ30" s="121"/>
      <c r="EK30" s="121"/>
      <c r="EL30" s="121"/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  <c r="FW30" s="121"/>
      <c r="FX30" s="121"/>
      <c r="FY30" s="121"/>
      <c r="FZ30" s="121"/>
      <c r="GA30" s="121"/>
      <c r="GB30" s="121"/>
      <c r="GC30" s="121"/>
      <c r="GD30" s="121"/>
      <c r="GE30" s="121"/>
      <c r="GF30" s="121"/>
      <c r="GG30" s="121"/>
      <c r="GH30" s="121"/>
      <c r="GI30" s="121"/>
      <c r="GJ30" s="121"/>
      <c r="GK30" s="121"/>
      <c r="GL30" s="121"/>
      <c r="GM30" s="121"/>
      <c r="GN30" s="121"/>
      <c r="GO30" s="121"/>
      <c r="GP30" s="121"/>
      <c r="GQ30" s="121"/>
      <c r="GR30" s="121"/>
      <c r="GS30" s="121"/>
      <c r="GT30" s="121"/>
      <c r="GU30" s="121"/>
      <c r="GV30" s="121"/>
      <c r="GW30" s="121"/>
      <c r="GX30" s="121"/>
      <c r="GY30" s="121"/>
      <c r="GZ30" s="121"/>
      <c r="HA30" s="121"/>
      <c r="HB30" s="121"/>
      <c r="HC30" s="121"/>
      <c r="HD30" s="121"/>
      <c r="HE30" s="121"/>
      <c r="HF30" s="121"/>
      <c r="HG30" s="121"/>
      <c r="HH30" s="121"/>
      <c r="HI30" s="121"/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1"/>
      <c r="HU30" s="121"/>
      <c r="HV30" s="121"/>
      <c r="HW30" s="121"/>
      <c r="HX30" s="121"/>
      <c r="HY30" s="121"/>
      <c r="HZ30" s="121"/>
      <c r="IA30" s="121"/>
      <c r="IB30" s="121"/>
      <c r="IC30" s="121"/>
      <c r="ID30" s="121"/>
      <c r="IE30" s="121"/>
      <c r="IF30" s="121"/>
      <c r="IG30" s="121"/>
      <c r="IH30" s="121"/>
      <c r="II30" s="121"/>
      <c r="IJ30" s="121"/>
      <c r="IK30" s="121"/>
      <c r="IL30" s="121"/>
      <c r="IM30" s="121"/>
      <c r="IN30" s="121"/>
      <c r="IO30" s="121"/>
      <c r="IP30" s="121"/>
      <c r="IQ30" s="121"/>
      <c r="IR30" s="121"/>
      <c r="IS30" s="121"/>
      <c r="IT30" s="121"/>
      <c r="IU30" s="121"/>
      <c r="IV30" s="121"/>
    </row>
    <row r="31" spans="1:256" customFormat="1" ht="15.6">
      <c r="A31" s="254">
        <f>A30+1</f>
        <v>2</v>
      </c>
      <c r="B31" s="191">
        <v>17</v>
      </c>
      <c r="C31" s="194" t="s">
        <v>127</v>
      </c>
      <c r="D31" s="192">
        <v>16183</v>
      </c>
      <c r="E31" s="193" t="s">
        <v>98</v>
      </c>
      <c r="F31" s="194" t="s">
        <v>143</v>
      </c>
      <c r="G31" s="193" t="s">
        <v>86</v>
      </c>
      <c r="H31" s="239"/>
      <c r="I31" s="256">
        <v>135</v>
      </c>
      <c r="J31" s="257">
        <f>IF(I31&gt;360,360-I31+360,I31)</f>
        <v>135</v>
      </c>
      <c r="K31" s="258"/>
      <c r="L31" s="259">
        <f>IF(I31&gt;390,0,IF(K31&gt;1000,0,ROUNDUP(100-K31/10,0)))</f>
        <v>100</v>
      </c>
      <c r="M31" s="217">
        <f>SUM(J31,L31)</f>
        <v>235</v>
      </c>
      <c r="N31" s="268">
        <f>1000*(M31/MAX(M30:M32))</f>
        <v>514.22319474835888</v>
      </c>
      <c r="O31" s="129"/>
      <c r="P31" s="129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121"/>
      <c r="GJ31" s="121"/>
      <c r="GK31" s="121"/>
      <c r="GL31" s="121"/>
      <c r="GM31" s="121"/>
      <c r="GN31" s="121"/>
      <c r="GO31" s="121"/>
      <c r="GP31" s="121"/>
      <c r="GQ31" s="121"/>
      <c r="GR31" s="121"/>
      <c r="GS31" s="121"/>
      <c r="GT31" s="121"/>
      <c r="GU31" s="121"/>
      <c r="GV31" s="121"/>
      <c r="GW31" s="121"/>
      <c r="GX31" s="121"/>
      <c r="GY31" s="121"/>
      <c r="GZ31" s="121"/>
      <c r="HA31" s="121"/>
      <c r="HB31" s="121"/>
      <c r="HC31" s="121"/>
      <c r="HD31" s="121"/>
      <c r="HE31" s="121"/>
      <c r="HF31" s="121"/>
      <c r="HG31" s="121"/>
      <c r="HH31" s="121"/>
      <c r="HI31" s="121"/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1"/>
      <c r="HU31" s="121"/>
      <c r="HV31" s="121"/>
      <c r="HW31" s="121"/>
      <c r="HX31" s="121"/>
      <c r="HY31" s="121"/>
      <c r="HZ31" s="121"/>
      <c r="IA31" s="121"/>
      <c r="IB31" s="121"/>
      <c r="IC31" s="121"/>
      <c r="ID31" s="121"/>
      <c r="IE31" s="121"/>
      <c r="IF31" s="121"/>
      <c r="IG31" s="121"/>
      <c r="IH31" s="121"/>
      <c r="II31" s="121"/>
      <c r="IJ31" s="121"/>
      <c r="IK31" s="121"/>
      <c r="IL31" s="121"/>
      <c r="IM31" s="121"/>
      <c r="IN31" s="121"/>
      <c r="IO31" s="121"/>
      <c r="IP31" s="121"/>
      <c r="IQ31" s="121"/>
      <c r="IR31" s="121"/>
      <c r="IS31" s="121"/>
      <c r="IT31" s="121"/>
      <c r="IU31" s="121"/>
      <c r="IV31" s="121"/>
    </row>
    <row r="32" spans="1:256" customFormat="1" ht="16.2" thickBot="1">
      <c r="A32" s="260">
        <f>A31+1</f>
        <v>3</v>
      </c>
      <c r="B32" s="335">
        <v>23</v>
      </c>
      <c r="C32" s="357" t="s">
        <v>133</v>
      </c>
      <c r="D32" s="337">
        <v>16136</v>
      </c>
      <c r="E32" s="338" t="s">
        <v>98</v>
      </c>
      <c r="F32" s="357" t="s">
        <v>107</v>
      </c>
      <c r="G32" s="338" t="s">
        <v>86</v>
      </c>
      <c r="H32" s="279"/>
      <c r="I32" s="262">
        <v>356</v>
      </c>
      <c r="J32" s="263">
        <f>IF(I32&gt;360,360-I32+360,I32)</f>
        <v>356</v>
      </c>
      <c r="K32" s="264"/>
      <c r="L32" s="265">
        <f>IF(I32&gt;390,0,IF(K32&gt;1000,0,ROUNDUP(100-K32/10,0)))</f>
        <v>100</v>
      </c>
      <c r="M32" s="266">
        <f>SUM(J32,L32)</f>
        <v>456</v>
      </c>
      <c r="N32" s="269">
        <f>1000*(M32/MAX(M30:M32))</f>
        <v>997.81181619256017</v>
      </c>
      <c r="O32" s="129"/>
      <c r="P32" s="129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1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1"/>
      <c r="DT32" s="121"/>
      <c r="DU32" s="121"/>
      <c r="DV32" s="121"/>
      <c r="DW32" s="121"/>
      <c r="DX32" s="121"/>
      <c r="DY32" s="121"/>
      <c r="DZ32" s="121"/>
      <c r="EA32" s="121"/>
      <c r="EB32" s="121"/>
      <c r="EC32" s="121"/>
      <c r="ED32" s="121"/>
      <c r="EE32" s="121"/>
      <c r="EF32" s="121"/>
      <c r="EG32" s="121"/>
      <c r="EH32" s="121"/>
      <c r="EI32" s="121"/>
      <c r="EJ32" s="121"/>
      <c r="EK32" s="121"/>
      <c r="EL32" s="121"/>
      <c r="EM32" s="121"/>
      <c r="EN32" s="121"/>
      <c r="EO32" s="121"/>
      <c r="EP32" s="121"/>
      <c r="EQ32" s="121"/>
      <c r="ER32" s="121"/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1"/>
      <c r="FL32" s="121"/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1"/>
      <c r="GF32" s="121"/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1"/>
      <c r="GZ32" s="121"/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1"/>
      <c r="HT32" s="121"/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1"/>
      <c r="IN32" s="121"/>
      <c r="IO32" s="121"/>
      <c r="IP32" s="121"/>
      <c r="IQ32" s="121"/>
      <c r="IR32" s="121"/>
      <c r="IS32" s="121"/>
      <c r="IT32" s="121"/>
      <c r="IU32" s="121"/>
      <c r="IV32" s="121"/>
    </row>
    <row r="34" spans="1:256" customFormat="1" ht="24.6" customHeight="1">
      <c r="A34" s="533" t="s">
        <v>46</v>
      </c>
      <c r="B34" s="533"/>
      <c r="C34" s="533"/>
      <c r="D34" s="533"/>
      <c r="E34" s="533"/>
      <c r="F34" s="533"/>
      <c r="G34" s="533"/>
      <c r="H34" s="533"/>
      <c r="I34" s="533"/>
      <c r="J34" s="533"/>
      <c r="K34" s="533"/>
      <c r="L34" s="533"/>
      <c r="M34" s="533"/>
      <c r="N34" s="533"/>
      <c r="O34" s="120"/>
      <c r="P34" s="120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121"/>
      <c r="IH34" s="121"/>
      <c r="II34" s="121"/>
      <c r="IJ34" s="121"/>
      <c r="IK34" s="121"/>
      <c r="IL34" s="121"/>
      <c r="IM34" s="121"/>
      <c r="IN34" s="121"/>
      <c r="IO34" s="121"/>
      <c r="IP34" s="121"/>
      <c r="IQ34" s="121"/>
      <c r="IR34" s="121"/>
      <c r="IS34" s="121"/>
      <c r="IT34" s="121"/>
      <c r="IU34" s="121"/>
      <c r="IV34" s="121"/>
    </row>
    <row r="35" spans="1:256" customFormat="1" ht="18.75" customHeight="1" thickBot="1">
      <c r="A35" s="122"/>
      <c r="B35" s="123"/>
      <c r="C35" s="123"/>
      <c r="D35" s="123"/>
      <c r="E35" s="123"/>
      <c r="F35" s="124"/>
      <c r="G35" s="124"/>
      <c r="H35" s="125"/>
      <c r="I35" s="125"/>
      <c r="J35" s="125"/>
      <c r="K35" s="125"/>
      <c r="L35" s="125"/>
      <c r="M35" s="125"/>
      <c r="N35" s="125"/>
      <c r="O35" s="126"/>
      <c r="P35" s="127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121"/>
      <c r="IH35" s="121"/>
      <c r="II35" s="121"/>
      <c r="IJ35" s="121"/>
      <c r="IK35" s="121"/>
      <c r="IL35" s="121"/>
      <c r="IM35" s="121"/>
      <c r="IN35" s="121"/>
      <c r="IO35" s="121"/>
      <c r="IP35" s="121"/>
      <c r="IQ35" s="121"/>
      <c r="IR35" s="121"/>
      <c r="IS35" s="121"/>
      <c r="IT35" s="121"/>
      <c r="IU35" s="121"/>
      <c r="IV35" s="121"/>
    </row>
    <row r="36" spans="1:256" customFormat="1" ht="13.65" customHeight="1">
      <c r="A36" s="534" t="s">
        <v>14</v>
      </c>
      <c r="B36" s="536" t="s">
        <v>15</v>
      </c>
      <c r="C36" s="538" t="s">
        <v>16</v>
      </c>
      <c r="D36" s="540" t="s">
        <v>17</v>
      </c>
      <c r="E36" s="542" t="s">
        <v>18</v>
      </c>
      <c r="F36" s="540" t="s">
        <v>19</v>
      </c>
      <c r="G36" s="540" t="s">
        <v>20</v>
      </c>
      <c r="H36" s="544" t="s">
        <v>51</v>
      </c>
      <c r="I36" s="546" t="s">
        <v>52</v>
      </c>
      <c r="J36" s="547"/>
      <c r="K36" s="548" t="s">
        <v>53</v>
      </c>
      <c r="L36" s="548"/>
      <c r="M36" s="549" t="s">
        <v>35</v>
      </c>
      <c r="N36" s="551" t="s">
        <v>54</v>
      </c>
      <c r="O36" s="128"/>
      <c r="P36" s="128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</row>
    <row r="37" spans="1:256" customFormat="1" ht="13.65" customHeight="1" thickBot="1">
      <c r="A37" s="535"/>
      <c r="B37" s="537"/>
      <c r="C37" s="539"/>
      <c r="D37" s="541"/>
      <c r="E37" s="543"/>
      <c r="F37" s="541"/>
      <c r="G37" s="541"/>
      <c r="H37" s="545"/>
      <c r="I37" s="225" t="s">
        <v>55</v>
      </c>
      <c r="J37" s="226" t="s">
        <v>56</v>
      </c>
      <c r="K37" s="227" t="s">
        <v>57</v>
      </c>
      <c r="L37" s="228" t="s">
        <v>56</v>
      </c>
      <c r="M37" s="550"/>
      <c r="N37" s="552"/>
      <c r="O37" s="128"/>
      <c r="P37" s="128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1"/>
      <c r="FO37" s="121"/>
      <c r="FP37" s="121"/>
      <c r="FQ37" s="121"/>
      <c r="FR37" s="121"/>
      <c r="FS37" s="121"/>
      <c r="FT37" s="121"/>
      <c r="FU37" s="121"/>
      <c r="FV37" s="121"/>
      <c r="FW37" s="121"/>
      <c r="FX37" s="121"/>
      <c r="FY37" s="121"/>
      <c r="FZ37" s="121"/>
      <c r="GA37" s="121"/>
      <c r="GB37" s="121"/>
      <c r="GC37" s="121"/>
      <c r="GD37" s="121"/>
      <c r="GE37" s="121"/>
      <c r="GF37" s="121"/>
      <c r="GG37" s="121"/>
      <c r="GH37" s="121"/>
      <c r="GI37" s="121"/>
      <c r="GJ37" s="121"/>
      <c r="GK37" s="121"/>
      <c r="GL37" s="121"/>
      <c r="GM37" s="121"/>
      <c r="GN37" s="121"/>
      <c r="GO37" s="121"/>
      <c r="GP37" s="121"/>
      <c r="GQ37" s="121"/>
      <c r="GR37" s="121"/>
      <c r="GS37" s="121"/>
      <c r="GT37" s="121"/>
      <c r="GU37" s="121"/>
      <c r="GV37" s="121"/>
      <c r="GW37" s="121"/>
      <c r="GX37" s="121"/>
      <c r="GY37" s="121"/>
      <c r="GZ37" s="121"/>
      <c r="HA37" s="121"/>
      <c r="HB37" s="121"/>
      <c r="HC37" s="121"/>
      <c r="HD37" s="121"/>
      <c r="HE37" s="121"/>
      <c r="HF37" s="121"/>
      <c r="HG37" s="121"/>
      <c r="HH37" s="121"/>
      <c r="HI37" s="121"/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1"/>
      <c r="HU37" s="121"/>
      <c r="HV37" s="121"/>
      <c r="HW37" s="121"/>
      <c r="HX37" s="121"/>
      <c r="HY37" s="121"/>
      <c r="HZ37" s="121"/>
      <c r="IA37" s="121"/>
      <c r="IB37" s="121"/>
      <c r="IC37" s="121"/>
      <c r="ID37" s="121"/>
      <c r="IE37" s="121"/>
      <c r="IF37" s="121"/>
      <c r="IG37" s="121"/>
      <c r="IH37" s="121"/>
      <c r="II37" s="121"/>
      <c r="IJ37" s="121"/>
      <c r="IK37" s="121"/>
      <c r="IL37" s="121"/>
      <c r="IM37" s="121"/>
      <c r="IN37" s="121"/>
      <c r="IO37" s="121"/>
      <c r="IP37" s="121"/>
      <c r="IQ37" s="121"/>
      <c r="IR37" s="121"/>
      <c r="IS37" s="121"/>
      <c r="IT37" s="121"/>
      <c r="IU37" s="121"/>
      <c r="IV37" s="121"/>
    </row>
    <row r="38" spans="1:256" customFormat="1" ht="15.6">
      <c r="A38" s="247">
        <f>A37+1</f>
        <v>1</v>
      </c>
      <c r="B38" s="191">
        <v>8</v>
      </c>
      <c r="C38" s="194" t="s">
        <v>141</v>
      </c>
      <c r="D38" s="192">
        <v>1292</v>
      </c>
      <c r="E38" s="195" t="s">
        <v>95</v>
      </c>
      <c r="F38" s="194" t="s">
        <v>96</v>
      </c>
      <c r="G38" s="195" t="s">
        <v>86</v>
      </c>
      <c r="H38" s="248"/>
      <c r="I38" s="249">
        <v>374</v>
      </c>
      <c r="J38" s="250">
        <f>IF(I38&gt;360,360-I38+360,I38)</f>
        <v>346</v>
      </c>
      <c r="K38" s="251">
        <v>160</v>
      </c>
      <c r="L38" s="252">
        <f>IF(I38&gt;390,0,IF(K38&gt;1000,0,ROUNDUP(100-K38/10,0)))</f>
        <v>84</v>
      </c>
      <c r="M38" s="253">
        <f>SUM(J38,L38)</f>
        <v>430</v>
      </c>
      <c r="N38" s="267">
        <f>1000*(M38/MAX(M38:M40))</f>
        <v>977.27272727272725</v>
      </c>
      <c r="O38" s="129"/>
      <c r="P38" s="130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1"/>
      <c r="GB38" s="121"/>
      <c r="GC38" s="121"/>
      <c r="GD38" s="121"/>
      <c r="GE38" s="121"/>
      <c r="GF38" s="121"/>
      <c r="GG38" s="121"/>
      <c r="GH38" s="121"/>
      <c r="GI38" s="121"/>
      <c r="GJ38" s="121"/>
      <c r="GK38" s="121"/>
      <c r="GL38" s="121"/>
      <c r="GM38" s="121"/>
      <c r="GN38" s="121"/>
      <c r="GO38" s="121"/>
      <c r="GP38" s="121"/>
      <c r="GQ38" s="121"/>
      <c r="GR38" s="121"/>
      <c r="GS38" s="121"/>
      <c r="GT38" s="121"/>
      <c r="GU38" s="121"/>
      <c r="GV38" s="121"/>
      <c r="GW38" s="121"/>
      <c r="GX38" s="121"/>
      <c r="GY38" s="121"/>
      <c r="GZ38" s="121"/>
      <c r="HA38" s="121"/>
      <c r="HB38" s="121"/>
      <c r="HC38" s="121"/>
      <c r="HD38" s="121"/>
      <c r="HE38" s="121"/>
      <c r="HF38" s="121"/>
      <c r="HG38" s="121"/>
      <c r="HH38" s="121"/>
      <c r="HI38" s="121"/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121"/>
      <c r="HV38" s="121"/>
      <c r="HW38" s="121"/>
      <c r="HX38" s="121"/>
      <c r="HY38" s="121"/>
      <c r="HZ38" s="121"/>
      <c r="IA38" s="121"/>
      <c r="IB38" s="121"/>
      <c r="IC38" s="121"/>
      <c r="ID38" s="121"/>
      <c r="IE38" s="121"/>
      <c r="IF38" s="121"/>
      <c r="IG38" s="121"/>
      <c r="IH38" s="121"/>
      <c r="II38" s="121"/>
      <c r="IJ38" s="121"/>
      <c r="IK38" s="121"/>
      <c r="IL38" s="121"/>
      <c r="IM38" s="121"/>
      <c r="IN38" s="121"/>
      <c r="IO38" s="121"/>
      <c r="IP38" s="121"/>
      <c r="IQ38" s="121"/>
      <c r="IR38" s="121"/>
      <c r="IS38" s="121"/>
      <c r="IT38" s="121"/>
      <c r="IU38" s="121"/>
      <c r="IV38" s="121"/>
    </row>
    <row r="39" spans="1:256" customFormat="1" ht="15.6">
      <c r="A39" s="254">
        <f>A38+1</f>
        <v>2</v>
      </c>
      <c r="B39" s="191">
        <v>17</v>
      </c>
      <c r="C39" s="194" t="s">
        <v>127</v>
      </c>
      <c r="D39" s="192">
        <v>16183</v>
      </c>
      <c r="E39" s="193" t="s">
        <v>98</v>
      </c>
      <c r="F39" s="194" t="s">
        <v>143</v>
      </c>
      <c r="G39" s="193" t="s">
        <v>86</v>
      </c>
      <c r="H39" s="255"/>
      <c r="I39" s="256">
        <v>0</v>
      </c>
      <c r="J39" s="257">
        <f>IF(I39&gt;360,360-I39+360,I39)</f>
        <v>0</v>
      </c>
      <c r="K39" s="258">
        <v>0</v>
      </c>
      <c r="L39" s="259">
        <f>IF(I39&gt;390,0,IF(K39&gt;1000,0,ROUNDUP(100-K39/10,0)))</f>
        <v>100</v>
      </c>
      <c r="M39" s="217">
        <f>SUM(J39,L39)</f>
        <v>100</v>
      </c>
      <c r="N39" s="268">
        <f>1000*(M39/MAX(M38:M40))</f>
        <v>227.27272727272725</v>
      </c>
      <c r="O39" s="129"/>
      <c r="P39" s="129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E39" s="121"/>
      <c r="FF39" s="121"/>
      <c r="FG39" s="121"/>
      <c r="FH39" s="121"/>
      <c r="FI39" s="121"/>
      <c r="FJ39" s="121"/>
      <c r="FK39" s="121"/>
      <c r="FL39" s="121"/>
      <c r="FM39" s="121"/>
      <c r="FN39" s="121"/>
      <c r="FO39" s="121"/>
      <c r="FP39" s="121"/>
      <c r="FQ39" s="121"/>
      <c r="FR39" s="121"/>
      <c r="FS39" s="121"/>
      <c r="FT39" s="121"/>
      <c r="FU39" s="121"/>
      <c r="FV39" s="121"/>
      <c r="FW39" s="121"/>
      <c r="FX39" s="121"/>
      <c r="FY39" s="121"/>
      <c r="FZ39" s="121"/>
      <c r="GA39" s="121"/>
      <c r="GB39" s="121"/>
      <c r="GC39" s="121"/>
      <c r="GD39" s="121"/>
      <c r="GE39" s="121"/>
      <c r="GF39" s="121"/>
      <c r="GG39" s="121"/>
      <c r="GH39" s="121"/>
      <c r="GI39" s="121"/>
      <c r="GJ39" s="121"/>
      <c r="GK39" s="121"/>
      <c r="GL39" s="121"/>
      <c r="GM39" s="121"/>
      <c r="GN39" s="121"/>
      <c r="GO39" s="121"/>
      <c r="GP39" s="121"/>
      <c r="GQ39" s="121"/>
      <c r="GR39" s="121"/>
      <c r="GS39" s="121"/>
      <c r="GT39" s="121"/>
      <c r="GU39" s="121"/>
      <c r="GV39" s="121"/>
      <c r="GW39" s="121"/>
      <c r="GX39" s="121"/>
      <c r="GY39" s="121"/>
      <c r="GZ39" s="121"/>
      <c r="HA39" s="121"/>
      <c r="HB39" s="121"/>
      <c r="HC39" s="121"/>
      <c r="HD39" s="121"/>
      <c r="HE39" s="121"/>
      <c r="HF39" s="121"/>
      <c r="HG39" s="121"/>
      <c r="HH39" s="121"/>
      <c r="HI39" s="121"/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1"/>
      <c r="HU39" s="121"/>
      <c r="HV39" s="121"/>
      <c r="HW39" s="121"/>
      <c r="HX39" s="121"/>
      <c r="HY39" s="121"/>
      <c r="HZ39" s="121"/>
      <c r="IA39" s="121"/>
      <c r="IB39" s="121"/>
      <c r="IC39" s="121"/>
      <c r="ID39" s="121"/>
      <c r="IE39" s="121"/>
      <c r="IF39" s="121"/>
      <c r="IG39" s="121"/>
      <c r="IH39" s="121"/>
      <c r="II39" s="121"/>
      <c r="IJ39" s="121"/>
      <c r="IK39" s="121"/>
      <c r="IL39" s="121"/>
      <c r="IM39" s="121"/>
      <c r="IN39" s="121"/>
      <c r="IO39" s="121"/>
      <c r="IP39" s="121"/>
      <c r="IQ39" s="121"/>
      <c r="IR39" s="121"/>
      <c r="IS39" s="121"/>
      <c r="IT39" s="121"/>
      <c r="IU39" s="121"/>
      <c r="IV39" s="121"/>
    </row>
    <row r="40" spans="1:256" customFormat="1" ht="16.2" thickBot="1">
      <c r="A40" s="260">
        <f>A39+1</f>
        <v>3</v>
      </c>
      <c r="B40" s="335">
        <v>23</v>
      </c>
      <c r="C40" s="357" t="s">
        <v>133</v>
      </c>
      <c r="D40" s="337">
        <v>16136</v>
      </c>
      <c r="E40" s="338" t="s">
        <v>98</v>
      </c>
      <c r="F40" s="357" t="s">
        <v>107</v>
      </c>
      <c r="G40" s="338" t="s">
        <v>86</v>
      </c>
      <c r="H40" s="261"/>
      <c r="I40" s="262">
        <v>360</v>
      </c>
      <c r="J40" s="263">
        <f>IF(I40&gt;360,360-I40+360,I40)</f>
        <v>360</v>
      </c>
      <c r="K40" s="264">
        <v>200</v>
      </c>
      <c r="L40" s="265">
        <f>IF(I40&gt;390,0,IF(K40&gt;1000,0,ROUNDUP(100-K40/10,0)))</f>
        <v>80</v>
      </c>
      <c r="M40" s="266">
        <f>SUM(J40,L40)</f>
        <v>440</v>
      </c>
      <c r="N40" s="269">
        <f>1000*(M40/MAX(M38:M40))</f>
        <v>1000</v>
      </c>
      <c r="O40" s="129"/>
      <c r="P40" s="129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J40" s="121"/>
      <c r="EK40" s="121"/>
      <c r="EL40" s="121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  <c r="EY40" s="121"/>
      <c r="EZ40" s="121"/>
      <c r="FA40" s="121"/>
      <c r="FB40" s="121"/>
      <c r="FC40" s="121"/>
      <c r="FD40" s="121"/>
      <c r="FE40" s="121"/>
      <c r="FF40" s="121"/>
      <c r="FG40" s="121"/>
      <c r="FH40" s="121"/>
      <c r="FI40" s="121"/>
      <c r="FJ40" s="121"/>
      <c r="FK40" s="121"/>
      <c r="FL40" s="121"/>
      <c r="FM40" s="121"/>
      <c r="FN40" s="121"/>
      <c r="FO40" s="121"/>
      <c r="FP40" s="121"/>
      <c r="FQ40" s="121"/>
      <c r="FR40" s="121"/>
      <c r="FS40" s="121"/>
      <c r="FT40" s="121"/>
      <c r="FU40" s="121"/>
      <c r="FV40" s="121"/>
      <c r="FW40" s="121"/>
      <c r="FX40" s="121"/>
      <c r="FY40" s="121"/>
      <c r="FZ40" s="121"/>
      <c r="GA40" s="121"/>
      <c r="GB40" s="121"/>
      <c r="GC40" s="121"/>
      <c r="GD40" s="121"/>
      <c r="GE40" s="121"/>
      <c r="GF40" s="121"/>
      <c r="GG40" s="121"/>
      <c r="GH40" s="121"/>
      <c r="GI40" s="121"/>
      <c r="GJ40" s="121"/>
      <c r="GK40" s="121"/>
      <c r="GL40" s="121"/>
      <c r="GM40" s="121"/>
      <c r="GN40" s="121"/>
      <c r="GO40" s="121"/>
      <c r="GP40" s="121"/>
      <c r="GQ40" s="121"/>
      <c r="GR40" s="121"/>
      <c r="GS40" s="121"/>
      <c r="GT40" s="121"/>
      <c r="GU40" s="121"/>
      <c r="GV40" s="121"/>
      <c r="GW40" s="121"/>
      <c r="GX40" s="121"/>
      <c r="GY40" s="121"/>
      <c r="GZ40" s="121"/>
      <c r="HA40" s="121"/>
      <c r="HB40" s="121"/>
      <c r="HC40" s="121"/>
      <c r="HD40" s="121"/>
      <c r="HE40" s="121"/>
      <c r="HF40" s="121"/>
      <c r="HG40" s="121"/>
      <c r="HH40" s="121"/>
      <c r="HI40" s="121"/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121"/>
      <c r="HV40" s="121"/>
      <c r="HW40" s="121"/>
      <c r="HX40" s="121"/>
      <c r="HY40" s="121"/>
      <c r="HZ40" s="121"/>
      <c r="IA40" s="121"/>
      <c r="IB40" s="121"/>
      <c r="IC40" s="121"/>
      <c r="ID40" s="121"/>
      <c r="IE40" s="121"/>
      <c r="IF40" s="121"/>
      <c r="IG40" s="121"/>
      <c r="IH40" s="121"/>
      <c r="II40" s="121"/>
      <c r="IJ40" s="121"/>
      <c r="IK40" s="121"/>
      <c r="IL40" s="121"/>
      <c r="IM40" s="121"/>
      <c r="IN40" s="121"/>
      <c r="IO40" s="121"/>
      <c r="IP40" s="121"/>
      <c r="IQ40" s="121"/>
      <c r="IR40" s="121"/>
      <c r="IS40" s="121"/>
      <c r="IT40" s="121"/>
      <c r="IU40" s="121"/>
      <c r="IV40" s="121"/>
    </row>
    <row r="45" spans="1:256" ht="15.6">
      <c r="C45" s="190"/>
      <c r="D45" s="190"/>
      <c r="E45" s="190"/>
      <c r="F45" s="190"/>
      <c r="G45" s="190"/>
      <c r="H45" s="190"/>
      <c r="I45" s="190"/>
      <c r="J45" s="504"/>
      <c r="K45" s="504"/>
      <c r="L45" s="504"/>
      <c r="M45" s="504"/>
    </row>
  </sheetData>
  <mergeCells count="65">
    <mergeCell ref="K36:L36"/>
    <mergeCell ref="M36:M37"/>
    <mergeCell ref="N36:N37"/>
    <mergeCell ref="A34:N34"/>
    <mergeCell ref="A36:A37"/>
    <mergeCell ref="B36:B37"/>
    <mergeCell ref="C36:C37"/>
    <mergeCell ref="D36:D37"/>
    <mergeCell ref="E36:E37"/>
    <mergeCell ref="F36:F37"/>
    <mergeCell ref="G36:G37"/>
    <mergeCell ref="H36:H37"/>
    <mergeCell ref="I36:J36"/>
    <mergeCell ref="A26:N26"/>
    <mergeCell ref="K20:L20"/>
    <mergeCell ref="M20:M21"/>
    <mergeCell ref="N20:N21"/>
    <mergeCell ref="N28:N29"/>
    <mergeCell ref="A28:A29"/>
    <mergeCell ref="B28:B29"/>
    <mergeCell ref="C28:C29"/>
    <mergeCell ref="D28:D29"/>
    <mergeCell ref="E28:E29"/>
    <mergeCell ref="F28:F29"/>
    <mergeCell ref="G28:G29"/>
    <mergeCell ref="H28:H29"/>
    <mergeCell ref="I28:J28"/>
    <mergeCell ref="K28:L28"/>
    <mergeCell ref="M28:M29"/>
    <mergeCell ref="A18:N18"/>
    <mergeCell ref="A20:A21"/>
    <mergeCell ref="B20:B21"/>
    <mergeCell ref="C20:C21"/>
    <mergeCell ref="D20:D21"/>
    <mergeCell ref="E20:E21"/>
    <mergeCell ref="F20:F21"/>
    <mergeCell ref="G20:G21"/>
    <mergeCell ref="H20:H21"/>
    <mergeCell ref="I20:J20"/>
    <mergeCell ref="G12:G13"/>
    <mergeCell ref="H12:H13"/>
    <mergeCell ref="I12:J12"/>
    <mergeCell ref="K12:L12"/>
    <mergeCell ref="M12:M13"/>
    <mergeCell ref="B12:B13"/>
    <mergeCell ref="C12:C13"/>
    <mergeCell ref="D12:D13"/>
    <mergeCell ref="E12:E13"/>
    <mergeCell ref="F12:F13"/>
    <mergeCell ref="J45:M45"/>
    <mergeCell ref="B1:I1"/>
    <mergeCell ref="J1:L1"/>
    <mergeCell ref="B2:I2"/>
    <mergeCell ref="J2:L2"/>
    <mergeCell ref="B3:I3"/>
    <mergeCell ref="B4:I4"/>
    <mergeCell ref="J4:L4"/>
    <mergeCell ref="I5:L5"/>
    <mergeCell ref="B6:H6"/>
    <mergeCell ref="I6:L6"/>
    <mergeCell ref="B7:I7"/>
    <mergeCell ref="A9:N9"/>
    <mergeCell ref="A10:N10"/>
    <mergeCell ref="N12:N13"/>
    <mergeCell ref="A12:A13"/>
  </mergeCells>
  <printOptions horizontalCentered="1"/>
  <pageMargins left="0.59055118110236204" right="0.196850393700787" top="0.196850393700787" bottom="0.39370078740157499" header="0" footer="0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FFC000"/>
    <pageSetUpPr fitToPage="1"/>
  </sheetPr>
  <dimension ref="A1:IS173"/>
  <sheetViews>
    <sheetView topLeftCell="A16" workbookViewId="0">
      <selection activeCell="E40" sqref="E40"/>
    </sheetView>
  </sheetViews>
  <sheetFormatPr defaultRowHeight="13.2"/>
  <cols>
    <col min="1" max="1" width="3" style="1" customWidth="1"/>
    <col min="2" max="2" width="7.6640625" style="2" customWidth="1"/>
    <col min="3" max="3" width="4.88671875" style="4" customWidth="1"/>
    <col min="4" max="4" width="26.6640625" style="2" customWidth="1"/>
    <col min="5" max="5" width="7.6640625" style="2" customWidth="1"/>
    <col min="6" max="6" width="10" style="2" customWidth="1"/>
    <col min="7" max="7" width="11" style="2" customWidth="1"/>
    <col min="8" max="8" width="4.5546875" style="2" customWidth="1"/>
    <col min="9" max="13" width="6.33203125" style="2" customWidth="1"/>
    <col min="14" max="14" width="7.6640625" style="2" customWidth="1"/>
    <col min="15" max="15" width="9.33203125" style="2" customWidth="1"/>
    <col min="16" max="239" width="9.33203125" style="1" customWidth="1"/>
  </cols>
  <sheetData>
    <row r="1" spans="1:253" ht="13.95" customHeight="1">
      <c r="A1" s="411"/>
      <c r="B1" s="427"/>
      <c r="C1" s="427"/>
      <c r="D1" s="557" t="s">
        <v>11</v>
      </c>
      <c r="E1" s="557"/>
      <c r="F1" s="557"/>
      <c r="G1" s="557"/>
      <c r="H1" s="557"/>
      <c r="I1" s="557"/>
      <c r="J1" s="557"/>
      <c r="K1" s="557"/>
      <c r="L1" s="556" t="s">
        <v>81</v>
      </c>
      <c r="M1" s="556"/>
      <c r="N1" s="556"/>
      <c r="O1" s="78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3.95" customHeight="1">
      <c r="A2" s="411"/>
      <c r="B2" s="428"/>
      <c r="C2" s="428"/>
      <c r="D2" s="558" t="s">
        <v>12</v>
      </c>
      <c r="E2" s="558"/>
      <c r="F2" s="558"/>
      <c r="G2" s="558"/>
      <c r="H2" s="558"/>
      <c r="I2" s="558"/>
      <c r="J2" s="558"/>
      <c r="K2" s="558"/>
      <c r="L2" s="556"/>
      <c r="M2" s="556"/>
      <c r="N2" s="556"/>
      <c r="O2" s="79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18" customHeight="1">
      <c r="A3" s="411"/>
      <c r="B3" s="429"/>
      <c r="C3" s="429"/>
      <c r="D3" s="555" t="s">
        <v>79</v>
      </c>
      <c r="E3" s="555"/>
      <c r="F3" s="555"/>
      <c r="G3" s="555"/>
      <c r="H3" s="555"/>
      <c r="I3" s="555"/>
      <c r="J3" s="555"/>
      <c r="K3" s="555"/>
      <c r="L3" s="429"/>
      <c r="M3" s="430"/>
      <c r="N3" s="430"/>
      <c r="O3" s="30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3.95" customHeight="1">
      <c r="A4" s="411"/>
      <c r="B4" s="431"/>
      <c r="C4" s="431"/>
      <c r="D4" s="559" t="s">
        <v>82</v>
      </c>
      <c r="E4" s="559"/>
      <c r="F4" s="559"/>
      <c r="G4" s="559"/>
      <c r="H4" s="559"/>
      <c r="I4" s="559"/>
      <c r="J4" s="559"/>
      <c r="K4" s="559"/>
      <c r="L4" s="556" t="s">
        <v>61</v>
      </c>
      <c r="M4" s="556"/>
      <c r="N4" s="556"/>
      <c r="O4" s="8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3.95" customHeight="1">
      <c r="A5" s="411"/>
      <c r="B5" s="432"/>
      <c r="C5" s="432"/>
      <c r="D5" s="432"/>
      <c r="E5" s="432"/>
      <c r="F5" s="432"/>
      <c r="G5" s="432"/>
      <c r="H5" s="432"/>
      <c r="I5" s="432"/>
      <c r="J5" s="432"/>
      <c r="K5" s="556" t="s">
        <v>83</v>
      </c>
      <c r="L5" s="556"/>
      <c r="M5" s="556"/>
      <c r="N5" s="556"/>
      <c r="O5" s="105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13.95" customHeight="1">
      <c r="A6" s="411"/>
      <c r="B6" s="433"/>
      <c r="C6" s="433"/>
      <c r="D6" s="557" t="s">
        <v>26</v>
      </c>
      <c r="E6" s="557"/>
      <c r="F6" s="557"/>
      <c r="G6" s="557"/>
      <c r="H6" s="557"/>
      <c r="I6" s="557"/>
      <c r="J6" s="557"/>
      <c r="K6" s="556" t="s">
        <v>62</v>
      </c>
      <c r="L6" s="556"/>
      <c r="M6" s="556"/>
      <c r="N6" s="556"/>
      <c r="O6" s="32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15" customHeight="1">
      <c r="A7" s="411"/>
      <c r="B7" s="434"/>
      <c r="C7" s="434"/>
      <c r="D7" s="555" t="s">
        <v>27</v>
      </c>
      <c r="E7" s="555"/>
      <c r="F7" s="555"/>
      <c r="G7" s="555"/>
      <c r="H7" s="555"/>
      <c r="I7" s="555"/>
      <c r="J7" s="555"/>
      <c r="K7" s="555"/>
      <c r="L7" s="434"/>
      <c r="M7" s="434"/>
      <c r="N7" s="430"/>
      <c r="O7" s="87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13.95" customHeight="1">
      <c r="A8" s="411"/>
      <c r="B8" s="435"/>
      <c r="C8" s="435"/>
      <c r="D8" s="435"/>
      <c r="E8" s="435"/>
      <c r="F8" s="435"/>
      <c r="G8" s="435"/>
      <c r="H8" s="435"/>
      <c r="I8" s="435"/>
      <c r="J8" s="435"/>
      <c r="K8" s="435"/>
      <c r="L8" s="435"/>
      <c r="M8" s="435"/>
      <c r="N8" s="435"/>
      <c r="O8" s="86"/>
    </row>
    <row r="9" spans="1:253" ht="22.2" customHeight="1">
      <c r="A9" s="411"/>
      <c r="B9" s="554" t="s">
        <v>47</v>
      </c>
      <c r="C9" s="554"/>
      <c r="D9" s="554"/>
      <c r="E9" s="554"/>
      <c r="F9" s="554"/>
      <c r="G9" s="554"/>
      <c r="H9" s="554"/>
      <c r="I9" s="554"/>
      <c r="J9" s="554"/>
      <c r="K9" s="554"/>
      <c r="L9" s="554"/>
      <c r="M9" s="554"/>
      <c r="N9" s="554"/>
      <c r="O9" s="86"/>
    </row>
    <row r="10" spans="1:253" ht="13.95" customHeight="1" thickBot="1">
      <c r="A10" s="411"/>
      <c r="B10" s="435"/>
      <c r="C10" s="436"/>
      <c r="D10" s="437"/>
      <c r="E10" s="438"/>
      <c r="F10" s="439"/>
      <c r="G10" s="439"/>
      <c r="H10" s="439"/>
      <c r="I10" s="439"/>
      <c r="J10" s="439"/>
      <c r="K10" s="440"/>
      <c r="L10" s="440"/>
      <c r="M10" s="440"/>
      <c r="N10" s="440"/>
      <c r="O10" s="86"/>
    </row>
    <row r="11" spans="1:253" ht="30" customHeight="1" thickBot="1">
      <c r="A11" s="411"/>
      <c r="B11" s="441" t="s">
        <v>29</v>
      </c>
      <c r="C11" s="442" t="s">
        <v>15</v>
      </c>
      <c r="D11" s="443" t="s">
        <v>16</v>
      </c>
      <c r="E11" s="444" t="s">
        <v>17</v>
      </c>
      <c r="F11" s="444" t="s">
        <v>18</v>
      </c>
      <c r="G11" s="444" t="s">
        <v>19</v>
      </c>
      <c r="H11" s="445" t="s">
        <v>20</v>
      </c>
      <c r="I11" s="446" t="s">
        <v>30</v>
      </c>
      <c r="J11" s="447" t="s">
        <v>31</v>
      </c>
      <c r="K11" s="448" t="s">
        <v>32</v>
      </c>
      <c r="L11" s="446" t="s">
        <v>33</v>
      </c>
      <c r="M11" s="446" t="s">
        <v>34</v>
      </c>
      <c r="N11" s="449" t="s">
        <v>35</v>
      </c>
      <c r="O11" s="88"/>
    </row>
    <row r="12" spans="1:253" ht="15.6">
      <c r="A12" s="411"/>
      <c r="B12" s="68">
        <f t="shared" ref="B12:B28" si="0">RANK(N12,N$12:N$32)</f>
        <v>1</v>
      </c>
      <c r="C12" s="89">
        <v>20</v>
      </c>
      <c r="D12" s="216" t="s">
        <v>130</v>
      </c>
      <c r="E12" s="90">
        <v>195521</v>
      </c>
      <c r="F12" s="195" t="s">
        <v>85</v>
      </c>
      <c r="G12" s="194" t="s">
        <v>103</v>
      </c>
      <c r="H12" s="220" t="s">
        <v>86</v>
      </c>
      <c r="I12" s="450">
        <v>180</v>
      </c>
      <c r="J12" s="451">
        <v>180</v>
      </c>
      <c r="K12" s="271">
        <v>180</v>
      </c>
      <c r="L12" s="271"/>
      <c r="M12" s="271"/>
      <c r="N12" s="560">
        <f t="shared" ref="N12:N28" si="1">SUM(I12:K12)</f>
        <v>540</v>
      </c>
      <c r="O12" s="88"/>
      <c r="P12" s="305"/>
      <c r="Q12" s="309"/>
      <c r="R12" s="310"/>
      <c r="S12" s="306"/>
      <c r="T12" s="311"/>
      <c r="U12" s="306"/>
      <c r="V12" s="299"/>
      <c r="W12" s="299"/>
      <c r="X12" s="299"/>
      <c r="Y12" s="299"/>
      <c r="Z12" s="299"/>
    </row>
    <row r="13" spans="1:253" ht="15.6">
      <c r="A13" s="411"/>
      <c r="B13" s="68">
        <f t="shared" si="0"/>
        <v>2</v>
      </c>
      <c r="C13" s="89">
        <v>19</v>
      </c>
      <c r="D13" s="91" t="s">
        <v>129</v>
      </c>
      <c r="E13" s="90">
        <v>195519</v>
      </c>
      <c r="F13" s="91" t="s">
        <v>85</v>
      </c>
      <c r="G13" s="91" t="s">
        <v>103</v>
      </c>
      <c r="H13" s="91" t="s">
        <v>86</v>
      </c>
      <c r="I13" s="97">
        <v>165</v>
      </c>
      <c r="J13" s="452">
        <v>180</v>
      </c>
      <c r="K13" s="453">
        <v>180</v>
      </c>
      <c r="L13" s="454"/>
      <c r="M13" s="455"/>
      <c r="N13" s="68">
        <f t="shared" si="1"/>
        <v>525</v>
      </c>
      <c r="O13" s="88"/>
      <c r="P13" s="305"/>
      <c r="Q13" s="375"/>
      <c r="R13" s="310"/>
      <c r="S13" s="376"/>
      <c r="T13" s="376"/>
      <c r="U13" s="376"/>
      <c r="V13" s="305"/>
      <c r="W13" s="305"/>
      <c r="X13" s="305"/>
      <c r="Y13" s="305"/>
      <c r="Z13" s="305"/>
    </row>
    <row r="14" spans="1:253" ht="15.6">
      <c r="A14" s="411"/>
      <c r="B14" s="68">
        <f t="shared" si="0"/>
        <v>3</v>
      </c>
      <c r="C14" s="89">
        <v>22</v>
      </c>
      <c r="D14" s="216" t="s">
        <v>132</v>
      </c>
      <c r="E14" s="90">
        <v>16180</v>
      </c>
      <c r="F14" s="91" t="s">
        <v>98</v>
      </c>
      <c r="G14" s="216" t="s">
        <v>106</v>
      </c>
      <c r="H14" s="91" t="s">
        <v>86</v>
      </c>
      <c r="I14" s="102">
        <v>146</v>
      </c>
      <c r="J14" s="103">
        <v>180</v>
      </c>
      <c r="K14" s="456">
        <v>166</v>
      </c>
      <c r="L14" s="199"/>
      <c r="M14" s="457"/>
      <c r="N14" s="68">
        <f t="shared" si="1"/>
        <v>492</v>
      </c>
      <c r="O14" s="88"/>
      <c r="P14" s="305"/>
      <c r="Q14" s="309"/>
      <c r="R14" s="310"/>
      <c r="S14" s="376"/>
      <c r="T14" s="311"/>
      <c r="U14" s="376"/>
      <c r="V14" s="299"/>
      <c r="W14" s="299"/>
      <c r="X14" s="299"/>
      <c r="Y14" s="299"/>
      <c r="Z14" s="299"/>
    </row>
    <row r="15" spans="1:253" ht="15.6">
      <c r="A15" s="411"/>
      <c r="B15" s="68">
        <f t="shared" si="0"/>
        <v>4</v>
      </c>
      <c r="C15" s="89">
        <v>10</v>
      </c>
      <c r="D15" s="94" t="s">
        <v>142</v>
      </c>
      <c r="E15" s="96">
        <v>15934</v>
      </c>
      <c r="F15" s="92" t="s">
        <v>98</v>
      </c>
      <c r="G15" s="94" t="s">
        <v>99</v>
      </c>
      <c r="H15" s="92" t="s">
        <v>86</v>
      </c>
      <c r="I15" s="102">
        <v>106</v>
      </c>
      <c r="J15" s="103">
        <v>132</v>
      </c>
      <c r="K15" s="458">
        <v>176</v>
      </c>
      <c r="L15" s="459"/>
      <c r="M15" s="460"/>
      <c r="N15" s="68">
        <f t="shared" si="1"/>
        <v>414</v>
      </c>
      <c r="O15" s="88"/>
      <c r="P15" s="305"/>
      <c r="Q15" s="377"/>
      <c r="R15" s="310"/>
      <c r="S15" s="376"/>
      <c r="T15" s="311"/>
      <c r="U15" s="376"/>
      <c r="V15" s="305"/>
      <c r="W15" s="305"/>
      <c r="X15" s="305"/>
      <c r="Y15" s="305"/>
      <c r="Z15" s="305"/>
    </row>
    <row r="16" spans="1:253" ht="15.6">
      <c r="A16" s="411"/>
      <c r="B16" s="68">
        <f t="shared" si="0"/>
        <v>5</v>
      </c>
      <c r="C16" s="95">
        <v>25</v>
      </c>
      <c r="D16" s="216" t="s">
        <v>135</v>
      </c>
      <c r="E16" s="90">
        <v>62076</v>
      </c>
      <c r="F16" s="92" t="s">
        <v>85</v>
      </c>
      <c r="G16" s="216" t="s">
        <v>109</v>
      </c>
      <c r="H16" s="92" t="s">
        <v>86</v>
      </c>
      <c r="I16" s="102">
        <v>159</v>
      </c>
      <c r="J16" s="103">
        <v>140</v>
      </c>
      <c r="K16" s="458">
        <v>113</v>
      </c>
      <c r="L16" s="459"/>
      <c r="M16" s="460"/>
      <c r="N16" s="68">
        <f t="shared" si="1"/>
        <v>412</v>
      </c>
      <c r="O16" s="88"/>
      <c r="P16" s="305"/>
      <c r="Q16" s="378"/>
      <c r="R16" s="379"/>
      <c r="S16" s="376"/>
      <c r="T16" s="380"/>
      <c r="U16" s="376"/>
      <c r="V16" s="299"/>
      <c r="W16" s="299"/>
      <c r="X16" s="299"/>
      <c r="Y16" s="312"/>
      <c r="Z16" s="312"/>
    </row>
    <row r="17" spans="1:26" ht="15.6">
      <c r="A17" s="411"/>
      <c r="B17" s="68">
        <f t="shared" si="0"/>
        <v>6</v>
      </c>
      <c r="C17" s="95">
        <v>27</v>
      </c>
      <c r="D17" s="216" t="s">
        <v>137</v>
      </c>
      <c r="E17" s="90">
        <v>68049</v>
      </c>
      <c r="F17" s="92" t="s">
        <v>85</v>
      </c>
      <c r="G17" s="216" t="s">
        <v>112</v>
      </c>
      <c r="H17" s="92" t="s">
        <v>111</v>
      </c>
      <c r="I17" s="102">
        <v>140</v>
      </c>
      <c r="J17" s="103">
        <v>110</v>
      </c>
      <c r="K17" s="458">
        <v>125</v>
      </c>
      <c r="L17" s="210"/>
      <c r="M17" s="461"/>
      <c r="N17" s="68">
        <f t="shared" si="1"/>
        <v>375</v>
      </c>
      <c r="O17" s="88"/>
      <c r="P17" s="308"/>
      <c r="Q17" s="309"/>
      <c r="R17" s="310"/>
      <c r="S17" s="306"/>
      <c r="T17" s="311"/>
      <c r="U17" s="306"/>
      <c r="V17" s="299"/>
      <c r="W17" s="299"/>
      <c r="X17" s="299"/>
      <c r="Y17" s="305"/>
      <c r="Z17" s="305"/>
    </row>
    <row r="18" spans="1:26" ht="15.6">
      <c r="A18" s="411"/>
      <c r="B18" s="68">
        <f t="shared" si="0"/>
        <v>7</v>
      </c>
      <c r="C18" s="97">
        <v>9</v>
      </c>
      <c r="D18" s="321" t="s">
        <v>124</v>
      </c>
      <c r="E18" s="93">
        <v>1773</v>
      </c>
      <c r="F18" s="91" t="s">
        <v>95</v>
      </c>
      <c r="G18" s="94" t="s">
        <v>97</v>
      </c>
      <c r="H18" s="91" t="s">
        <v>86</v>
      </c>
      <c r="I18" s="102">
        <v>93</v>
      </c>
      <c r="J18" s="103">
        <v>175</v>
      </c>
      <c r="K18" s="458">
        <v>104</v>
      </c>
      <c r="L18" s="210"/>
      <c r="M18" s="461"/>
      <c r="N18" s="68">
        <f t="shared" si="1"/>
        <v>372</v>
      </c>
      <c r="O18" s="88"/>
      <c r="P18" s="305"/>
      <c r="Q18" s="381"/>
      <c r="R18" s="382"/>
      <c r="S18" s="306"/>
      <c r="T18" s="380"/>
      <c r="U18" s="306"/>
      <c r="V18" s="299"/>
      <c r="W18" s="299"/>
      <c r="X18" s="299"/>
      <c r="Y18" s="312"/>
      <c r="Z18" s="312"/>
    </row>
    <row r="19" spans="1:26" ht="15.6">
      <c r="A19" s="411"/>
      <c r="B19" s="68">
        <f t="shared" si="0"/>
        <v>8</v>
      </c>
      <c r="C19" s="89">
        <v>11</v>
      </c>
      <c r="D19" s="216" t="s">
        <v>126</v>
      </c>
      <c r="E19" s="90">
        <v>80188</v>
      </c>
      <c r="F19" s="91" t="s">
        <v>98</v>
      </c>
      <c r="G19" s="216" t="s">
        <v>100</v>
      </c>
      <c r="H19" s="98" t="s">
        <v>86</v>
      </c>
      <c r="I19" s="97">
        <v>135</v>
      </c>
      <c r="J19" s="452">
        <v>155</v>
      </c>
      <c r="K19" s="461">
        <v>0</v>
      </c>
      <c r="L19" s="459"/>
      <c r="M19" s="460"/>
      <c r="N19" s="68">
        <f t="shared" si="1"/>
        <v>290</v>
      </c>
      <c r="O19" s="88"/>
      <c r="P19" s="305"/>
      <c r="Q19" s="383"/>
      <c r="R19" s="310"/>
      <c r="S19" s="306"/>
      <c r="T19" s="311"/>
      <c r="U19" s="306"/>
      <c r="V19" s="299"/>
      <c r="W19" s="299"/>
      <c r="X19" s="299"/>
      <c r="Y19" s="299"/>
      <c r="Z19" s="299"/>
    </row>
    <row r="20" spans="1:26" ht="15.6">
      <c r="A20" s="411"/>
      <c r="B20" s="68">
        <f t="shared" si="0"/>
        <v>9</v>
      </c>
      <c r="C20" s="89">
        <v>21</v>
      </c>
      <c r="D20" s="91" t="s">
        <v>131</v>
      </c>
      <c r="E20" s="90">
        <v>16079</v>
      </c>
      <c r="F20" s="193" t="s">
        <v>98</v>
      </c>
      <c r="G20" s="193" t="s">
        <v>105</v>
      </c>
      <c r="H20" s="222" t="s">
        <v>86</v>
      </c>
      <c r="I20" s="102">
        <v>0</v>
      </c>
      <c r="J20" s="103">
        <v>180</v>
      </c>
      <c r="K20" s="461"/>
      <c r="L20" s="210"/>
      <c r="M20" s="461"/>
      <c r="N20" s="68">
        <f t="shared" si="1"/>
        <v>180</v>
      </c>
      <c r="O20" s="88"/>
      <c r="P20" s="305"/>
      <c r="Q20" s="383"/>
      <c r="R20" s="310"/>
      <c r="S20" s="306"/>
      <c r="T20" s="311"/>
      <c r="U20" s="306"/>
      <c r="V20" s="299"/>
      <c r="W20" s="299"/>
      <c r="X20" s="299"/>
      <c r="Y20" s="299"/>
      <c r="Z20" s="299"/>
    </row>
    <row r="21" spans="1:26" ht="15.6">
      <c r="A21" s="411"/>
      <c r="B21" s="68">
        <f t="shared" si="0"/>
        <v>10</v>
      </c>
      <c r="C21" s="95">
        <v>26</v>
      </c>
      <c r="D21" s="216" t="s">
        <v>140</v>
      </c>
      <c r="E21" s="90">
        <v>92147</v>
      </c>
      <c r="F21" s="92" t="s">
        <v>85</v>
      </c>
      <c r="G21" s="216" t="s">
        <v>110</v>
      </c>
      <c r="H21" s="99" t="s">
        <v>111</v>
      </c>
      <c r="I21" s="102">
        <v>0</v>
      </c>
      <c r="J21" s="103">
        <v>0</v>
      </c>
      <c r="K21" s="461">
        <v>167</v>
      </c>
      <c r="L21" s="210"/>
      <c r="M21" s="461"/>
      <c r="N21" s="68">
        <f t="shared" si="1"/>
        <v>167</v>
      </c>
      <c r="O21" s="88"/>
      <c r="P21" s="331"/>
      <c r="Q21" s="384"/>
      <c r="R21" s="385"/>
      <c r="S21" s="345"/>
      <c r="T21" s="346"/>
      <c r="U21" s="330"/>
      <c r="V21" s="314"/>
      <c r="W21" s="314"/>
      <c r="X21" s="314"/>
      <c r="Y21" s="307"/>
      <c r="Z21" s="307"/>
    </row>
    <row r="22" spans="1:26" ht="15.6">
      <c r="A22" s="411"/>
      <c r="B22" s="68">
        <f t="shared" si="0"/>
        <v>11</v>
      </c>
      <c r="C22" s="95">
        <v>5</v>
      </c>
      <c r="D22" s="216" t="s">
        <v>120</v>
      </c>
      <c r="E22" s="90">
        <v>62115</v>
      </c>
      <c r="F22" s="92" t="s">
        <v>85</v>
      </c>
      <c r="G22" s="216" t="s">
        <v>92</v>
      </c>
      <c r="H22" s="99" t="s">
        <v>86</v>
      </c>
      <c r="I22" s="102">
        <v>47</v>
      </c>
      <c r="J22" s="103">
        <v>60</v>
      </c>
      <c r="K22" s="461"/>
      <c r="L22" s="210"/>
      <c r="M22" s="461"/>
      <c r="N22" s="68">
        <f t="shared" si="1"/>
        <v>107</v>
      </c>
      <c r="O22" s="88"/>
      <c r="P22" s="308"/>
      <c r="Q22" s="309"/>
      <c r="R22" s="310"/>
      <c r="S22" s="306"/>
      <c r="T22" s="311"/>
      <c r="U22" s="306"/>
      <c r="V22" s="299"/>
      <c r="W22" s="299"/>
      <c r="X22" s="299"/>
      <c r="Y22" s="299"/>
      <c r="Z22" s="299"/>
    </row>
    <row r="23" spans="1:26" ht="15.6">
      <c r="A23" s="411"/>
      <c r="B23" s="68">
        <f t="shared" si="0"/>
        <v>12</v>
      </c>
      <c r="C23" s="89">
        <v>7</v>
      </c>
      <c r="D23" s="91" t="s">
        <v>122</v>
      </c>
      <c r="E23" s="90">
        <v>62117</v>
      </c>
      <c r="F23" s="92" t="s">
        <v>85</v>
      </c>
      <c r="G23" s="216" t="s">
        <v>94</v>
      </c>
      <c r="H23" s="297" t="s">
        <v>86</v>
      </c>
      <c r="I23" s="102">
        <v>95</v>
      </c>
      <c r="J23" s="103">
        <v>0</v>
      </c>
      <c r="K23" s="461"/>
      <c r="L23" s="210"/>
      <c r="M23" s="461"/>
      <c r="N23" s="68">
        <f t="shared" si="1"/>
        <v>95</v>
      </c>
      <c r="O23" s="88"/>
      <c r="P23" s="305"/>
      <c r="Q23" s="381"/>
      <c r="R23" s="382"/>
      <c r="S23" s="306"/>
      <c r="T23" s="380"/>
      <c r="U23" s="386"/>
      <c r="V23" s="299"/>
      <c r="W23" s="299"/>
      <c r="X23" s="299"/>
      <c r="Y23" s="299"/>
      <c r="Z23" s="299"/>
    </row>
    <row r="24" spans="1:26" ht="15.6">
      <c r="A24" s="411"/>
      <c r="B24" s="68">
        <f t="shared" si="0"/>
        <v>13</v>
      </c>
      <c r="C24" s="95">
        <v>4</v>
      </c>
      <c r="D24" s="216" t="s">
        <v>119</v>
      </c>
      <c r="E24" s="204">
        <v>67998</v>
      </c>
      <c r="F24" s="193" t="s">
        <v>85</v>
      </c>
      <c r="G24" s="197" t="s">
        <v>91</v>
      </c>
      <c r="H24" s="221" t="s">
        <v>86</v>
      </c>
      <c r="I24" s="102">
        <v>0</v>
      </c>
      <c r="J24" s="103">
        <v>78</v>
      </c>
      <c r="K24" s="461"/>
      <c r="L24" s="210"/>
      <c r="M24" s="461"/>
      <c r="N24" s="68">
        <f t="shared" si="1"/>
        <v>78</v>
      </c>
      <c r="O24" s="88"/>
      <c r="P24" s="308"/>
      <c r="Q24" s="309"/>
      <c r="R24" s="310"/>
      <c r="S24" s="306"/>
      <c r="T24" s="311"/>
      <c r="U24" s="306"/>
      <c r="V24" s="299"/>
      <c r="W24" s="299"/>
      <c r="X24" s="299"/>
      <c r="Y24" s="299"/>
      <c r="Z24" s="299"/>
    </row>
    <row r="25" spans="1:26" ht="15.6">
      <c r="A25" s="411"/>
      <c r="B25" s="68">
        <f t="shared" si="0"/>
        <v>13</v>
      </c>
      <c r="C25" s="95">
        <v>3</v>
      </c>
      <c r="D25" s="216" t="s">
        <v>118</v>
      </c>
      <c r="E25" s="204">
        <v>6800</v>
      </c>
      <c r="F25" s="205" t="s">
        <v>85</v>
      </c>
      <c r="G25" s="205" t="s">
        <v>90</v>
      </c>
      <c r="H25" s="209" t="s">
        <v>86</v>
      </c>
      <c r="I25" s="102">
        <v>78</v>
      </c>
      <c r="J25" s="103"/>
      <c r="K25" s="461"/>
      <c r="L25" s="210"/>
      <c r="M25" s="461"/>
      <c r="N25" s="68">
        <f t="shared" si="1"/>
        <v>78</v>
      </c>
      <c r="P25" s="308"/>
      <c r="Q25" s="309"/>
      <c r="R25" s="310"/>
      <c r="S25" s="306"/>
      <c r="T25" s="311"/>
      <c r="U25" s="306"/>
      <c r="V25" s="299"/>
      <c r="W25" s="299"/>
      <c r="X25" s="299"/>
      <c r="Y25" s="299"/>
      <c r="Z25" s="299"/>
    </row>
    <row r="26" spans="1:26" ht="15.6">
      <c r="A26" s="411"/>
      <c r="B26" s="68">
        <f t="shared" si="0"/>
        <v>15</v>
      </c>
      <c r="C26" s="89">
        <v>6</v>
      </c>
      <c r="D26" s="94" t="s">
        <v>121</v>
      </c>
      <c r="E26" s="96">
        <v>62113</v>
      </c>
      <c r="F26" s="92" t="s">
        <v>85</v>
      </c>
      <c r="G26" s="94" t="s">
        <v>93</v>
      </c>
      <c r="H26" s="320" t="s">
        <v>86</v>
      </c>
      <c r="I26" s="102">
        <v>62</v>
      </c>
      <c r="J26" s="103"/>
      <c r="K26" s="461"/>
      <c r="L26" s="210"/>
      <c r="M26" s="461"/>
      <c r="N26" s="68">
        <f t="shared" si="1"/>
        <v>62</v>
      </c>
      <c r="P26" s="308"/>
      <c r="Q26" s="309"/>
      <c r="R26" s="310"/>
      <c r="S26" s="306"/>
      <c r="T26" s="311"/>
      <c r="U26" s="306"/>
      <c r="V26" s="299"/>
      <c r="W26" s="299"/>
      <c r="X26" s="299"/>
      <c r="Y26" s="299"/>
      <c r="Z26" s="299"/>
    </row>
    <row r="27" spans="1:26" ht="15.6">
      <c r="A27" s="411"/>
      <c r="B27" s="68">
        <f t="shared" si="0"/>
        <v>16</v>
      </c>
      <c r="C27" s="191">
        <v>1</v>
      </c>
      <c r="D27" s="197" t="s">
        <v>116</v>
      </c>
      <c r="E27" s="196">
        <v>68001</v>
      </c>
      <c r="F27" s="193" t="s">
        <v>85</v>
      </c>
      <c r="G27" s="197" t="s">
        <v>88</v>
      </c>
      <c r="H27" s="200" t="s">
        <v>86</v>
      </c>
      <c r="I27" s="102">
        <v>53</v>
      </c>
      <c r="J27" s="103"/>
      <c r="K27" s="461"/>
      <c r="L27" s="210"/>
      <c r="M27" s="461"/>
      <c r="N27" s="68">
        <f t="shared" si="1"/>
        <v>53</v>
      </c>
      <c r="P27" s="308"/>
      <c r="Q27" s="309"/>
      <c r="R27" s="310"/>
      <c r="S27" s="306"/>
      <c r="T27" s="311"/>
      <c r="U27" s="306"/>
      <c r="V27" s="299"/>
      <c r="W27" s="299"/>
      <c r="X27" s="299"/>
      <c r="Y27" s="299"/>
      <c r="Z27" s="299"/>
    </row>
    <row r="28" spans="1:26" ht="15.6">
      <c r="A28" s="411"/>
      <c r="B28" s="68">
        <f t="shared" si="0"/>
        <v>17</v>
      </c>
      <c r="C28" s="95">
        <v>2</v>
      </c>
      <c r="D28" s="216" t="s">
        <v>117</v>
      </c>
      <c r="E28" s="192">
        <v>62116</v>
      </c>
      <c r="F28" s="195" t="s">
        <v>85</v>
      </c>
      <c r="G28" s="194" t="s">
        <v>89</v>
      </c>
      <c r="H28" s="220" t="s">
        <v>86</v>
      </c>
      <c r="I28" s="102">
        <v>0</v>
      </c>
      <c r="J28" s="103">
        <v>0</v>
      </c>
      <c r="K28" s="461"/>
      <c r="L28" s="210"/>
      <c r="M28" s="461"/>
      <c r="N28" s="68">
        <f t="shared" si="1"/>
        <v>0</v>
      </c>
      <c r="P28" s="308"/>
      <c r="Q28" s="309"/>
      <c r="R28" s="309"/>
      <c r="S28" s="306"/>
      <c r="T28" s="311"/>
      <c r="U28" s="306"/>
      <c r="V28" s="299"/>
      <c r="W28" s="299"/>
      <c r="X28" s="299"/>
      <c r="Y28" s="299"/>
      <c r="Z28" s="299"/>
    </row>
    <row r="29" spans="1:26" ht="16.2" thickBot="1">
      <c r="A29" s="411"/>
      <c r="B29" s="561"/>
      <c r="C29" s="315"/>
      <c r="D29" s="318"/>
      <c r="E29" s="316"/>
      <c r="F29" s="317"/>
      <c r="G29" s="318"/>
      <c r="H29" s="319"/>
      <c r="I29" s="462"/>
      <c r="J29" s="463"/>
      <c r="K29" s="464"/>
      <c r="L29" s="462"/>
      <c r="M29" s="464"/>
      <c r="N29" s="561"/>
      <c r="P29" s="21"/>
      <c r="Q29" s="21"/>
      <c r="R29" s="21"/>
      <c r="S29" s="21"/>
      <c r="T29" s="21"/>
      <c r="U29" s="21"/>
    </row>
    <row r="30" spans="1:26" ht="15.6">
      <c r="A30" s="411"/>
      <c r="B30" s="412"/>
      <c r="C30" s="300"/>
      <c r="D30" s="301"/>
      <c r="E30" s="302"/>
      <c r="F30" s="298"/>
      <c r="G30" s="303"/>
      <c r="H30" s="298"/>
      <c r="I30" s="314"/>
      <c r="J30" s="314"/>
      <c r="K30" s="314"/>
      <c r="L30" s="314"/>
      <c r="M30" s="314"/>
      <c r="N30" s="412"/>
    </row>
    <row r="31" spans="1:26" ht="20.399999999999999">
      <c r="A31" s="411"/>
      <c r="B31" s="413"/>
      <c r="C31" s="414"/>
      <c r="D31" s="414"/>
      <c r="E31" s="414"/>
      <c r="F31" s="298"/>
      <c r="G31" s="303"/>
      <c r="H31" s="298"/>
      <c r="I31" s="413"/>
      <c r="J31" s="414"/>
      <c r="K31" s="414"/>
      <c r="L31" s="414"/>
      <c r="M31" s="314"/>
      <c r="N31" s="412"/>
    </row>
    <row r="32" spans="1:26" ht="15.6">
      <c r="A32" s="411"/>
      <c r="B32" s="414"/>
      <c r="C32" s="414"/>
      <c r="D32" s="414"/>
      <c r="E32" s="414"/>
      <c r="F32" s="298"/>
      <c r="G32" s="303"/>
      <c r="H32" s="298"/>
      <c r="I32" s="414"/>
      <c r="J32" s="414"/>
      <c r="K32" s="414"/>
      <c r="L32" s="414"/>
      <c r="M32" s="314"/>
      <c r="N32" s="412"/>
    </row>
    <row r="33" spans="1:14" ht="15.6">
      <c r="A33" s="411"/>
      <c r="B33" s="415"/>
      <c r="C33" s="416"/>
      <c r="D33" s="416"/>
      <c r="E33" s="417"/>
      <c r="F33" s="298"/>
      <c r="G33" s="303"/>
      <c r="H33" s="298"/>
      <c r="I33" s="417"/>
      <c r="J33" s="414"/>
      <c r="K33" s="414"/>
      <c r="L33" s="417"/>
      <c r="M33" s="314"/>
      <c r="N33" s="412"/>
    </row>
    <row r="34" spans="1:14" ht="15.6">
      <c r="A34" s="411"/>
      <c r="B34" s="417"/>
      <c r="C34" s="414"/>
      <c r="D34" s="414"/>
      <c r="E34" s="417"/>
      <c r="F34" s="298"/>
      <c r="G34" s="303"/>
      <c r="H34" s="298"/>
      <c r="I34" s="314"/>
      <c r="J34" s="314"/>
      <c r="K34" s="314"/>
      <c r="L34" s="314"/>
      <c r="M34" s="314"/>
      <c r="N34" s="412"/>
    </row>
    <row r="35" spans="1:14" ht="15.6">
      <c r="A35" s="411"/>
      <c r="B35" s="417"/>
      <c r="C35" s="414"/>
      <c r="D35" s="414"/>
      <c r="E35" s="417"/>
      <c r="F35" s="298"/>
      <c r="G35" s="303"/>
      <c r="H35" s="298"/>
      <c r="I35" s="314"/>
      <c r="J35" s="314"/>
      <c r="K35" s="314"/>
      <c r="L35" s="314"/>
      <c r="M35" s="314"/>
      <c r="N35" s="412"/>
    </row>
    <row r="36" spans="1:14" ht="15.6">
      <c r="A36" s="411"/>
      <c r="B36" s="465"/>
      <c r="C36" s="313"/>
      <c r="D36" s="323"/>
      <c r="E36" s="325"/>
      <c r="F36" s="298"/>
      <c r="G36" s="303"/>
      <c r="H36" s="298"/>
      <c r="I36" s="314"/>
      <c r="J36" s="314"/>
      <c r="K36" s="314"/>
      <c r="L36" s="314"/>
      <c r="M36" s="314"/>
      <c r="N36" s="412"/>
    </row>
    <row r="37" spans="1:14" ht="15.6">
      <c r="A37" s="411"/>
      <c r="B37" s="412"/>
      <c r="C37" s="300"/>
      <c r="D37" s="301"/>
      <c r="E37" s="302"/>
      <c r="F37" s="298"/>
      <c r="G37" s="303"/>
      <c r="H37" s="298"/>
      <c r="I37" s="314"/>
      <c r="J37" s="314"/>
      <c r="K37" s="314"/>
      <c r="L37" s="314"/>
      <c r="M37" s="314"/>
      <c r="N37" s="412"/>
    </row>
    <row r="38" spans="1:14" ht="15.6">
      <c r="A38" s="411"/>
      <c r="B38" s="412"/>
      <c r="C38" s="300"/>
      <c r="D38" s="301"/>
      <c r="E38" s="302"/>
      <c r="F38" s="298"/>
      <c r="G38" s="303"/>
      <c r="H38" s="298"/>
      <c r="I38" s="314"/>
      <c r="J38" s="314"/>
      <c r="K38" s="314"/>
      <c r="L38" s="314"/>
      <c r="M38" s="314"/>
      <c r="N38" s="412"/>
    </row>
    <row r="39" spans="1:14" ht="15.6">
      <c r="B39" s="304"/>
      <c r="C39" s="308"/>
      <c r="D39" s="309"/>
      <c r="E39" s="310"/>
      <c r="F39" s="306"/>
      <c r="G39" s="311"/>
      <c r="H39" s="306"/>
      <c r="I39" s="307"/>
      <c r="J39" s="307"/>
      <c r="K39" s="307"/>
      <c r="L39" s="307"/>
      <c r="M39" s="307"/>
      <c r="N39" s="304"/>
    </row>
    <row r="40" spans="1:14" ht="15.6">
      <c r="B40" s="304"/>
      <c r="C40" s="308"/>
      <c r="D40" s="309"/>
      <c r="E40" s="310"/>
      <c r="F40" s="306"/>
      <c r="G40" s="311"/>
      <c r="H40" s="306"/>
      <c r="I40" s="307"/>
      <c r="J40" s="307"/>
      <c r="K40" s="307"/>
      <c r="L40" s="307"/>
      <c r="M40" s="307"/>
      <c r="N40" s="304"/>
    </row>
    <row r="41" spans="1:14" ht="15.6">
      <c r="B41" s="304"/>
      <c r="C41" s="308"/>
      <c r="D41" s="309"/>
      <c r="E41" s="310"/>
      <c r="F41" s="306"/>
      <c r="G41" s="311"/>
      <c r="H41" s="306"/>
      <c r="I41" s="307"/>
      <c r="J41" s="307"/>
      <c r="K41" s="307"/>
      <c r="L41" s="307"/>
      <c r="M41" s="307"/>
      <c r="N41" s="304"/>
    </row>
    <row r="42" spans="1:14" ht="15.6">
      <c r="B42" s="304"/>
      <c r="C42" s="308"/>
      <c r="D42" s="309"/>
      <c r="E42" s="310"/>
      <c r="F42" s="306"/>
      <c r="G42" s="311"/>
      <c r="H42" s="306"/>
      <c r="I42" s="307"/>
      <c r="J42" s="307"/>
      <c r="K42" s="307"/>
      <c r="L42" s="307"/>
      <c r="M42" s="307"/>
      <c r="N42" s="304"/>
    </row>
    <row r="43" spans="1:14" ht="15.6">
      <c r="B43" s="304"/>
      <c r="C43" s="308"/>
      <c r="D43" s="309"/>
      <c r="E43" s="310"/>
      <c r="F43" s="306"/>
      <c r="G43" s="311"/>
      <c r="H43" s="306"/>
      <c r="I43" s="307"/>
      <c r="J43" s="307"/>
      <c r="K43" s="307"/>
      <c r="L43" s="307"/>
      <c r="M43" s="307"/>
      <c r="N43" s="304"/>
    </row>
    <row r="44" spans="1:14" ht="15.6">
      <c r="B44" s="304"/>
      <c r="C44" s="308"/>
      <c r="D44" s="309"/>
      <c r="E44" s="310"/>
      <c r="F44" s="306"/>
      <c r="G44" s="311"/>
      <c r="H44" s="306"/>
      <c r="I44" s="307"/>
      <c r="J44" s="307"/>
      <c r="K44" s="307"/>
      <c r="L44" s="307"/>
      <c r="M44" s="307"/>
      <c r="N44" s="304"/>
    </row>
    <row r="45" spans="1:14" ht="15.6">
      <c r="B45" s="304"/>
      <c r="C45" s="308"/>
      <c r="D45" s="309"/>
      <c r="E45" s="310"/>
      <c r="F45" s="306"/>
      <c r="G45" s="311"/>
      <c r="H45" s="306"/>
      <c r="I45" s="307"/>
      <c r="J45" s="307"/>
      <c r="K45" s="307"/>
      <c r="L45" s="307"/>
      <c r="M45" s="307"/>
      <c r="N45" s="304"/>
    </row>
    <row r="46" spans="1:14" ht="15.6">
      <c r="B46" s="304"/>
      <c r="C46" s="308"/>
      <c r="D46" s="309"/>
      <c r="E46" s="310"/>
      <c r="F46" s="306"/>
      <c r="G46" s="311"/>
      <c r="H46" s="306"/>
      <c r="I46" s="307"/>
      <c r="J46" s="307"/>
      <c r="K46" s="307"/>
      <c r="L46" s="307"/>
      <c r="M46" s="307"/>
      <c r="N46" s="304"/>
    </row>
    <row r="47" spans="1:14" ht="15.6">
      <c r="B47" s="304"/>
      <c r="C47" s="308"/>
      <c r="D47" s="309"/>
      <c r="E47" s="310"/>
      <c r="F47" s="306"/>
      <c r="G47" s="311"/>
      <c r="H47" s="306"/>
      <c r="I47" s="307"/>
      <c r="J47" s="307"/>
      <c r="K47" s="307"/>
      <c r="L47" s="307"/>
      <c r="M47" s="307"/>
      <c r="N47" s="304"/>
    </row>
    <row r="48" spans="1:14" ht="15.6">
      <c r="B48" s="304"/>
      <c r="C48" s="308"/>
      <c r="D48" s="309"/>
      <c r="E48" s="310"/>
      <c r="F48" s="306"/>
      <c r="G48" s="311"/>
      <c r="H48" s="306"/>
      <c r="I48" s="307"/>
      <c r="J48" s="307"/>
      <c r="K48" s="307"/>
      <c r="L48" s="307"/>
      <c r="M48" s="307"/>
      <c r="N48" s="304"/>
    </row>
    <row r="49" spans="2:14" ht="15.6">
      <c r="B49" s="304"/>
      <c r="C49" s="308"/>
      <c r="D49" s="309"/>
      <c r="E49" s="310"/>
      <c r="F49" s="306"/>
      <c r="G49" s="311"/>
      <c r="H49" s="306"/>
      <c r="I49" s="307"/>
      <c r="J49" s="307"/>
      <c r="K49" s="307"/>
      <c r="L49" s="307"/>
      <c r="M49" s="307"/>
      <c r="N49" s="304"/>
    </row>
    <row r="50" spans="2:14" ht="15.6">
      <c r="B50" s="304"/>
      <c r="C50" s="308"/>
      <c r="D50" s="309"/>
      <c r="E50" s="310"/>
      <c r="F50" s="306"/>
      <c r="G50" s="311"/>
      <c r="H50" s="306"/>
      <c r="I50" s="307"/>
      <c r="J50" s="307"/>
      <c r="K50" s="307"/>
      <c r="L50" s="307"/>
      <c r="M50" s="307"/>
      <c r="N50" s="304"/>
    </row>
    <row r="51" spans="2:14" ht="15.6">
      <c r="B51" s="304"/>
      <c r="C51" s="308"/>
      <c r="D51" s="309"/>
      <c r="E51" s="310"/>
      <c r="F51" s="306"/>
      <c r="G51" s="311"/>
      <c r="H51" s="306"/>
      <c r="I51" s="307"/>
      <c r="J51" s="307"/>
      <c r="K51" s="307"/>
      <c r="L51" s="307"/>
      <c r="M51" s="307"/>
      <c r="N51" s="304"/>
    </row>
    <row r="52" spans="2:14" ht="15.6">
      <c r="B52" s="304"/>
      <c r="C52" s="308"/>
      <c r="D52" s="309"/>
      <c r="E52" s="310"/>
      <c r="F52" s="306"/>
      <c r="G52" s="311"/>
      <c r="H52" s="306"/>
      <c r="I52" s="307"/>
      <c r="J52" s="307"/>
      <c r="K52" s="307"/>
      <c r="L52" s="307"/>
      <c r="M52" s="307"/>
      <c r="N52" s="304"/>
    </row>
    <row r="53" spans="2:14" ht="15.6">
      <c r="B53" s="304"/>
      <c r="C53" s="308"/>
      <c r="D53" s="309"/>
      <c r="E53" s="310"/>
      <c r="F53" s="306"/>
      <c r="G53" s="311"/>
      <c r="H53" s="306"/>
      <c r="I53" s="307"/>
      <c r="J53" s="307"/>
      <c r="K53" s="307"/>
      <c r="L53" s="307"/>
      <c r="M53" s="307"/>
      <c r="N53" s="304"/>
    </row>
    <row r="54" spans="2:14" ht="15.6">
      <c r="B54" s="304"/>
      <c r="C54" s="308"/>
      <c r="D54" s="309"/>
      <c r="E54" s="310"/>
      <c r="F54" s="306"/>
      <c r="G54" s="311"/>
      <c r="H54" s="306"/>
      <c r="I54" s="307"/>
      <c r="J54" s="307"/>
      <c r="K54" s="307"/>
      <c r="L54" s="307"/>
      <c r="M54" s="307"/>
      <c r="N54" s="304"/>
    </row>
    <row r="55" spans="2:14" ht="15.6">
      <c r="B55" s="304"/>
      <c r="C55" s="308"/>
      <c r="D55" s="309"/>
      <c r="E55" s="310"/>
      <c r="F55" s="306"/>
      <c r="G55" s="311"/>
      <c r="H55" s="306"/>
      <c r="I55" s="307"/>
      <c r="J55" s="307"/>
      <c r="K55" s="307"/>
      <c r="L55" s="307"/>
      <c r="M55" s="307"/>
      <c r="N55" s="304"/>
    </row>
    <row r="56" spans="2:14" ht="15.6">
      <c r="B56" s="304"/>
      <c r="C56" s="308"/>
      <c r="D56" s="309"/>
      <c r="E56" s="310"/>
      <c r="F56" s="306"/>
      <c r="G56" s="311"/>
      <c r="H56" s="306"/>
      <c r="I56" s="307"/>
      <c r="J56" s="307"/>
      <c r="K56" s="307"/>
      <c r="L56" s="307"/>
      <c r="M56" s="307"/>
      <c r="N56" s="304"/>
    </row>
    <row r="57" spans="2:14" ht="15.6">
      <c r="B57" s="304"/>
      <c r="C57" s="308"/>
      <c r="D57" s="309"/>
      <c r="E57" s="310"/>
      <c r="F57" s="306"/>
      <c r="G57" s="311"/>
      <c r="H57" s="306"/>
      <c r="I57" s="307"/>
      <c r="J57" s="307"/>
      <c r="K57" s="307"/>
      <c r="L57" s="307"/>
      <c r="M57" s="307"/>
      <c r="N57" s="304"/>
    </row>
    <row r="58" spans="2:14" ht="15.6">
      <c r="B58" s="304"/>
      <c r="C58" s="308"/>
      <c r="D58" s="309"/>
      <c r="E58" s="310"/>
      <c r="F58" s="306"/>
      <c r="G58" s="311"/>
      <c r="H58" s="306"/>
      <c r="I58" s="307"/>
      <c r="J58" s="307"/>
      <c r="K58" s="307"/>
      <c r="L58" s="307"/>
      <c r="M58" s="307"/>
      <c r="N58" s="304"/>
    </row>
    <row r="59" spans="2:14" ht="15.6">
      <c r="B59" s="304"/>
      <c r="C59" s="308"/>
      <c r="D59" s="309"/>
      <c r="E59" s="310"/>
      <c r="F59" s="306"/>
      <c r="G59" s="311"/>
      <c r="H59" s="306"/>
      <c r="I59" s="307"/>
      <c r="J59" s="307"/>
      <c r="K59" s="307"/>
      <c r="L59" s="307"/>
      <c r="M59" s="307"/>
      <c r="N59" s="304"/>
    </row>
    <row r="60" spans="2:14" ht="15.6">
      <c r="B60" s="304"/>
      <c r="C60" s="308"/>
      <c r="D60" s="309"/>
      <c r="E60" s="310"/>
      <c r="F60" s="306"/>
      <c r="G60" s="311"/>
      <c r="H60" s="306"/>
      <c r="I60" s="307"/>
      <c r="J60" s="307"/>
      <c r="K60" s="307"/>
      <c r="L60" s="307"/>
      <c r="M60" s="307"/>
      <c r="N60" s="304"/>
    </row>
    <row r="61" spans="2:14" ht="15.6">
      <c r="B61" s="304"/>
      <c r="C61" s="308"/>
      <c r="D61" s="309"/>
      <c r="E61" s="310"/>
      <c r="F61" s="306"/>
      <c r="G61" s="311"/>
      <c r="H61" s="306"/>
      <c r="I61" s="307"/>
      <c r="J61" s="307"/>
      <c r="K61" s="307"/>
      <c r="L61" s="307"/>
      <c r="M61" s="307"/>
      <c r="N61" s="304"/>
    </row>
    <row r="62" spans="2:14" ht="15.6">
      <c r="B62" s="304"/>
      <c r="C62" s="308"/>
      <c r="D62" s="309"/>
      <c r="E62" s="310"/>
      <c r="F62" s="306"/>
      <c r="G62" s="311"/>
      <c r="H62" s="306"/>
      <c r="I62" s="307"/>
      <c r="J62" s="307"/>
      <c r="K62" s="307"/>
      <c r="L62" s="307"/>
      <c r="M62" s="307"/>
      <c r="N62" s="304"/>
    </row>
    <row r="63" spans="2:14" ht="15.6">
      <c r="B63" s="304"/>
      <c r="C63" s="308"/>
      <c r="D63" s="309"/>
      <c r="E63" s="310"/>
      <c r="F63" s="306"/>
      <c r="G63" s="311"/>
      <c r="H63" s="306"/>
      <c r="I63" s="307"/>
      <c r="J63" s="307"/>
      <c r="K63" s="307"/>
      <c r="L63" s="307"/>
      <c r="M63" s="307"/>
      <c r="N63" s="304"/>
    </row>
    <row r="64" spans="2:14" ht="15.6">
      <c r="B64" s="304"/>
      <c r="C64" s="308"/>
      <c r="D64" s="309"/>
      <c r="E64" s="310"/>
      <c r="F64" s="306"/>
      <c r="G64" s="311"/>
      <c r="H64" s="306"/>
      <c r="I64" s="307"/>
      <c r="J64" s="307"/>
      <c r="K64" s="307"/>
      <c r="L64" s="307"/>
      <c r="M64" s="307"/>
      <c r="N64" s="304"/>
    </row>
    <row r="65" spans="2:14" ht="15.6">
      <c r="B65" s="304"/>
      <c r="C65" s="308"/>
      <c r="D65" s="309"/>
      <c r="E65" s="310"/>
      <c r="F65" s="306"/>
      <c r="G65" s="311"/>
      <c r="H65" s="306"/>
      <c r="I65" s="307"/>
      <c r="J65" s="307"/>
      <c r="K65" s="307"/>
      <c r="L65" s="307"/>
      <c r="M65" s="307"/>
      <c r="N65" s="304"/>
    </row>
    <row r="66" spans="2:14" ht="15.6">
      <c r="B66" s="304"/>
      <c r="C66" s="308"/>
      <c r="D66" s="309"/>
      <c r="E66" s="310"/>
      <c r="F66" s="306"/>
      <c r="G66" s="311"/>
      <c r="H66" s="306"/>
      <c r="I66" s="307"/>
      <c r="J66" s="307"/>
      <c r="K66" s="307"/>
      <c r="L66" s="307"/>
      <c r="M66" s="307"/>
      <c r="N66" s="304"/>
    </row>
    <row r="67" spans="2:14" ht="15.6">
      <c r="B67" s="304"/>
      <c r="C67" s="308"/>
      <c r="D67" s="309"/>
      <c r="E67" s="310"/>
      <c r="F67" s="306"/>
      <c r="G67" s="311"/>
      <c r="H67" s="306"/>
      <c r="I67" s="307"/>
      <c r="J67" s="307"/>
      <c r="K67" s="307"/>
      <c r="L67" s="307"/>
      <c r="M67" s="307"/>
      <c r="N67" s="304"/>
    </row>
    <row r="68" spans="2:14" ht="15.6">
      <c r="B68" s="304"/>
      <c r="C68" s="308"/>
      <c r="D68" s="309"/>
      <c r="E68" s="310"/>
      <c r="F68" s="306"/>
      <c r="G68" s="311"/>
      <c r="H68" s="306"/>
      <c r="I68" s="307"/>
      <c r="J68" s="307"/>
      <c r="K68" s="307"/>
      <c r="L68" s="307"/>
      <c r="M68" s="307"/>
      <c r="N68" s="304"/>
    </row>
    <row r="69" spans="2:14" ht="15.6">
      <c r="B69" s="304"/>
      <c r="C69" s="308"/>
      <c r="D69" s="309"/>
      <c r="E69" s="310"/>
      <c r="F69" s="306"/>
      <c r="G69" s="311"/>
      <c r="H69" s="306"/>
      <c r="I69" s="307"/>
      <c r="J69" s="307"/>
      <c r="K69" s="307"/>
      <c r="L69" s="307"/>
      <c r="M69" s="307"/>
      <c r="N69" s="304"/>
    </row>
    <row r="70" spans="2:14" ht="15.6">
      <c r="B70" s="304"/>
      <c r="C70" s="308"/>
      <c r="D70" s="309"/>
      <c r="E70" s="310"/>
      <c r="F70" s="306"/>
      <c r="G70" s="311"/>
      <c r="H70" s="306"/>
      <c r="I70" s="307"/>
      <c r="J70" s="307"/>
      <c r="K70" s="307"/>
      <c r="L70" s="307"/>
      <c r="M70" s="307"/>
      <c r="N70" s="304"/>
    </row>
    <row r="71" spans="2:14" ht="15.6">
      <c r="B71" s="304"/>
      <c r="C71" s="308"/>
      <c r="D71" s="309"/>
      <c r="E71" s="310"/>
      <c r="F71" s="306"/>
      <c r="G71" s="311"/>
      <c r="H71" s="306"/>
      <c r="I71" s="307"/>
      <c r="J71" s="307"/>
      <c r="K71" s="307"/>
      <c r="L71" s="307"/>
      <c r="M71" s="307"/>
      <c r="N71" s="304"/>
    </row>
    <row r="72" spans="2:14" ht="15.6">
      <c r="B72" s="304"/>
      <c r="C72" s="308"/>
      <c r="D72" s="309"/>
      <c r="E72" s="310"/>
      <c r="F72" s="306"/>
      <c r="G72" s="311"/>
      <c r="H72" s="306"/>
      <c r="I72" s="307"/>
      <c r="J72" s="307"/>
      <c r="K72" s="307"/>
      <c r="L72" s="307"/>
      <c r="M72" s="307"/>
      <c r="N72" s="304"/>
    </row>
    <row r="73" spans="2:14" ht="15.6">
      <c r="B73" s="304"/>
      <c r="C73" s="308"/>
      <c r="D73" s="309"/>
      <c r="E73" s="310"/>
      <c r="F73" s="306"/>
      <c r="G73" s="311"/>
      <c r="H73" s="306"/>
      <c r="I73" s="307"/>
      <c r="J73" s="307"/>
      <c r="K73" s="307"/>
      <c r="L73" s="307"/>
      <c r="M73" s="307"/>
      <c r="N73" s="304"/>
    </row>
    <row r="74" spans="2:14" ht="15.6">
      <c r="B74" s="304"/>
      <c r="C74" s="308"/>
      <c r="D74" s="309"/>
      <c r="E74" s="310"/>
      <c r="F74" s="306"/>
      <c r="G74" s="311"/>
      <c r="H74" s="306"/>
      <c r="I74" s="307"/>
      <c r="J74" s="307"/>
      <c r="K74" s="307"/>
      <c r="L74" s="307"/>
      <c r="M74" s="307"/>
      <c r="N74" s="304"/>
    </row>
    <row r="75" spans="2:14" ht="15.6">
      <c r="B75" s="304"/>
      <c r="C75" s="308"/>
      <c r="D75" s="309"/>
      <c r="E75" s="310"/>
      <c r="F75" s="306"/>
      <c r="G75" s="311"/>
      <c r="H75" s="306"/>
      <c r="I75" s="307"/>
      <c r="J75" s="307"/>
      <c r="K75" s="307"/>
      <c r="L75" s="307"/>
      <c r="M75" s="307"/>
      <c r="N75" s="304"/>
    </row>
    <row r="76" spans="2:14" ht="15.6">
      <c r="B76" s="304"/>
      <c r="C76" s="308"/>
      <c r="D76" s="309"/>
      <c r="E76" s="310"/>
      <c r="F76" s="306"/>
      <c r="G76" s="311"/>
      <c r="H76" s="306"/>
      <c r="I76" s="307"/>
      <c r="J76" s="307"/>
      <c r="K76" s="307"/>
      <c r="L76" s="307"/>
      <c r="M76" s="307"/>
      <c r="N76" s="304"/>
    </row>
    <row r="77" spans="2:14" ht="15.6">
      <c r="B77" s="304"/>
      <c r="C77" s="308"/>
      <c r="D77" s="309"/>
      <c r="E77" s="310"/>
      <c r="F77" s="306"/>
      <c r="G77" s="311"/>
      <c r="H77" s="306"/>
      <c r="I77" s="307"/>
      <c r="J77" s="307"/>
      <c r="K77" s="307"/>
      <c r="L77" s="307"/>
      <c r="M77" s="307"/>
      <c r="N77" s="304"/>
    </row>
    <row r="78" spans="2:14" ht="15.6">
      <c r="B78" s="304"/>
      <c r="C78" s="308"/>
      <c r="D78" s="309"/>
      <c r="E78" s="310"/>
      <c r="F78" s="306"/>
      <c r="G78" s="311"/>
      <c r="H78" s="306"/>
      <c r="I78" s="307"/>
      <c r="J78" s="307"/>
      <c r="K78" s="307"/>
      <c r="L78" s="307"/>
      <c r="M78" s="307"/>
      <c r="N78" s="304"/>
    </row>
    <row r="79" spans="2:14" ht="15.6">
      <c r="B79" s="304"/>
      <c r="C79" s="308"/>
      <c r="D79" s="309"/>
      <c r="E79" s="310"/>
      <c r="F79" s="306"/>
      <c r="G79" s="311"/>
      <c r="H79" s="306"/>
      <c r="I79" s="307"/>
      <c r="J79" s="307"/>
      <c r="K79" s="307"/>
      <c r="L79" s="307"/>
      <c r="M79" s="307"/>
      <c r="N79" s="304"/>
    </row>
    <row r="80" spans="2:14" ht="15.6">
      <c r="B80" s="304"/>
      <c r="C80" s="308"/>
      <c r="D80" s="309"/>
      <c r="E80" s="310"/>
      <c r="F80" s="306"/>
      <c r="G80" s="311"/>
      <c r="H80" s="306"/>
      <c r="I80" s="307"/>
      <c r="J80" s="307"/>
      <c r="K80" s="307"/>
      <c r="L80" s="307"/>
      <c r="M80" s="307"/>
      <c r="N80" s="304"/>
    </row>
    <row r="81" spans="2:14" ht="15.6">
      <c r="B81" s="304"/>
      <c r="C81" s="308"/>
      <c r="D81" s="309"/>
      <c r="E81" s="310"/>
      <c r="F81" s="306"/>
      <c r="G81" s="311"/>
      <c r="H81" s="306"/>
      <c r="I81" s="307"/>
      <c r="J81" s="307"/>
      <c r="K81" s="307"/>
      <c r="L81" s="307"/>
      <c r="M81" s="307"/>
      <c r="N81" s="304"/>
    </row>
    <row r="82" spans="2:14" ht="15.6">
      <c r="B82" s="304"/>
      <c r="C82" s="308"/>
      <c r="D82" s="309"/>
      <c r="E82" s="310"/>
      <c r="F82" s="306"/>
      <c r="G82" s="311"/>
      <c r="H82" s="306"/>
      <c r="I82" s="307"/>
      <c r="J82" s="307"/>
      <c r="K82" s="307"/>
      <c r="L82" s="307"/>
      <c r="M82" s="307"/>
      <c r="N82" s="304"/>
    </row>
    <row r="83" spans="2:14" ht="15.6">
      <c r="B83" s="304"/>
      <c r="C83" s="308"/>
      <c r="D83" s="309"/>
      <c r="E83" s="310"/>
      <c r="F83" s="306"/>
      <c r="G83" s="311"/>
      <c r="H83" s="306"/>
      <c r="I83" s="307"/>
      <c r="J83" s="307"/>
      <c r="K83" s="307"/>
      <c r="L83" s="307"/>
      <c r="M83" s="307"/>
      <c r="N83" s="304"/>
    </row>
    <row r="84" spans="2:14" ht="15.6">
      <c r="B84" s="304"/>
      <c r="C84" s="308"/>
      <c r="D84" s="309"/>
      <c r="E84" s="310"/>
      <c r="F84" s="306"/>
      <c r="G84" s="311"/>
      <c r="H84" s="306"/>
      <c r="I84" s="307"/>
      <c r="J84" s="307"/>
      <c r="K84" s="307"/>
      <c r="L84" s="307"/>
      <c r="M84" s="307"/>
      <c r="N84" s="304"/>
    </row>
    <row r="85" spans="2:14" ht="15.6">
      <c r="B85" s="304"/>
      <c r="C85" s="308"/>
      <c r="D85" s="309"/>
      <c r="E85" s="310"/>
      <c r="F85" s="306"/>
      <c r="G85" s="311"/>
      <c r="H85" s="306"/>
      <c r="I85" s="307"/>
      <c r="J85" s="307"/>
      <c r="K85" s="307"/>
      <c r="L85" s="307"/>
      <c r="M85" s="307"/>
      <c r="N85" s="304"/>
    </row>
    <row r="86" spans="2:14" ht="15.6">
      <c r="B86" s="304"/>
      <c r="C86" s="308"/>
      <c r="D86" s="309"/>
      <c r="E86" s="310"/>
      <c r="F86" s="306"/>
      <c r="G86" s="311"/>
      <c r="H86" s="306"/>
      <c r="I86" s="307"/>
      <c r="J86" s="307"/>
      <c r="K86" s="307"/>
      <c r="L86" s="307"/>
      <c r="M86" s="307"/>
      <c r="N86" s="304"/>
    </row>
    <row r="87" spans="2:14" ht="15.6">
      <c r="B87" s="304"/>
      <c r="C87" s="308"/>
      <c r="D87" s="309"/>
      <c r="E87" s="310"/>
      <c r="F87" s="306"/>
      <c r="G87" s="311"/>
      <c r="H87" s="306"/>
      <c r="I87" s="307"/>
      <c r="J87" s="307"/>
      <c r="K87" s="307"/>
      <c r="L87" s="307"/>
      <c r="M87" s="307"/>
      <c r="N87" s="304"/>
    </row>
    <row r="88" spans="2:14" ht="15.6">
      <c r="B88" s="304"/>
      <c r="C88" s="308"/>
      <c r="D88" s="309"/>
      <c r="E88" s="310"/>
      <c r="F88" s="306"/>
      <c r="G88" s="311"/>
      <c r="H88" s="306"/>
      <c r="I88" s="307"/>
      <c r="J88" s="307"/>
      <c r="K88" s="307"/>
      <c r="L88" s="307"/>
      <c r="M88" s="307"/>
      <c r="N88" s="304"/>
    </row>
    <row r="89" spans="2:14" ht="15.6">
      <c r="B89" s="304"/>
      <c r="C89" s="308"/>
      <c r="D89" s="309"/>
      <c r="E89" s="310"/>
      <c r="F89" s="306"/>
      <c r="G89" s="311"/>
      <c r="H89" s="306"/>
      <c r="I89" s="307"/>
      <c r="J89" s="307"/>
      <c r="K89" s="307"/>
      <c r="L89" s="307"/>
      <c r="M89" s="307"/>
      <c r="N89" s="304"/>
    </row>
    <row r="90" spans="2:14" ht="15.6">
      <c r="B90" s="304"/>
      <c r="C90" s="308"/>
      <c r="D90" s="309"/>
      <c r="E90" s="310"/>
      <c r="F90" s="306"/>
      <c r="G90" s="311"/>
      <c r="H90" s="306"/>
      <c r="I90" s="307"/>
      <c r="J90" s="307"/>
      <c r="K90" s="307"/>
      <c r="L90" s="307"/>
      <c r="M90" s="307"/>
      <c r="N90" s="304"/>
    </row>
    <row r="91" spans="2:14" ht="15.6">
      <c r="B91" s="304"/>
      <c r="C91" s="308"/>
      <c r="D91" s="309"/>
      <c r="E91" s="310"/>
      <c r="F91" s="306"/>
      <c r="G91" s="311"/>
      <c r="H91" s="306"/>
      <c r="I91" s="307"/>
      <c r="J91" s="307"/>
      <c r="K91" s="307"/>
      <c r="L91" s="307"/>
      <c r="M91" s="307"/>
      <c r="N91" s="304"/>
    </row>
    <row r="92" spans="2:14" ht="15.6">
      <c r="B92" s="304"/>
      <c r="C92" s="308"/>
      <c r="D92" s="309"/>
      <c r="E92" s="310"/>
      <c r="F92" s="306"/>
      <c r="G92" s="311"/>
      <c r="H92" s="306"/>
      <c r="I92" s="307"/>
      <c r="J92" s="307"/>
      <c r="K92" s="307"/>
      <c r="L92" s="307"/>
      <c r="M92" s="307"/>
      <c r="N92" s="304"/>
    </row>
    <row r="93" spans="2:14" ht="15.6">
      <c r="B93" s="304"/>
      <c r="C93" s="308"/>
      <c r="D93" s="309"/>
      <c r="E93" s="310"/>
      <c r="F93" s="306"/>
      <c r="G93" s="311"/>
      <c r="H93" s="306"/>
      <c r="I93" s="307"/>
      <c r="J93" s="307"/>
      <c r="K93" s="307"/>
      <c r="L93" s="307"/>
      <c r="M93" s="307"/>
      <c r="N93" s="304"/>
    </row>
    <row r="94" spans="2:14" ht="15.6">
      <c r="B94" s="304"/>
      <c r="C94" s="308"/>
      <c r="D94" s="309"/>
      <c r="E94" s="310"/>
      <c r="F94" s="306"/>
      <c r="G94" s="311"/>
      <c r="H94" s="306"/>
      <c r="I94" s="307"/>
      <c r="J94" s="307"/>
      <c r="K94" s="307"/>
      <c r="L94" s="307"/>
      <c r="M94" s="307"/>
      <c r="N94" s="304"/>
    </row>
    <row r="95" spans="2:14" ht="15.6">
      <c r="B95" s="304"/>
      <c r="C95" s="308"/>
      <c r="D95" s="309"/>
      <c r="E95" s="310"/>
      <c r="F95" s="306"/>
      <c r="G95" s="311"/>
      <c r="H95" s="306"/>
      <c r="I95" s="307"/>
      <c r="J95" s="307"/>
      <c r="K95" s="307"/>
      <c r="L95" s="307"/>
      <c r="M95" s="307"/>
      <c r="N95" s="304"/>
    </row>
    <row r="96" spans="2:14" ht="15.6">
      <c r="B96" s="304"/>
      <c r="C96" s="308"/>
      <c r="D96" s="309"/>
      <c r="E96" s="310"/>
      <c r="F96" s="306"/>
      <c r="G96" s="311"/>
      <c r="H96" s="306"/>
      <c r="I96" s="307"/>
      <c r="J96" s="307"/>
      <c r="K96" s="307"/>
      <c r="L96" s="307"/>
      <c r="M96" s="307"/>
      <c r="N96" s="304"/>
    </row>
    <row r="97" spans="2:14" ht="15.6">
      <c r="B97" s="304"/>
      <c r="C97" s="308"/>
      <c r="D97" s="309"/>
      <c r="E97" s="310"/>
      <c r="F97" s="306"/>
      <c r="G97" s="311"/>
      <c r="H97" s="306"/>
      <c r="I97" s="307"/>
      <c r="J97" s="307"/>
      <c r="K97" s="307"/>
      <c r="L97" s="307"/>
      <c r="M97" s="307"/>
      <c r="N97" s="304"/>
    </row>
    <row r="98" spans="2:14" ht="15.6">
      <c r="B98" s="304"/>
      <c r="C98" s="308"/>
      <c r="D98" s="309"/>
      <c r="E98" s="310"/>
      <c r="F98" s="306"/>
      <c r="G98" s="311"/>
      <c r="H98" s="306"/>
      <c r="I98" s="307"/>
      <c r="J98" s="307"/>
      <c r="K98" s="307"/>
      <c r="L98" s="307"/>
      <c r="M98" s="307"/>
      <c r="N98" s="304"/>
    </row>
    <row r="99" spans="2:14" ht="15.6">
      <c r="B99" s="304"/>
      <c r="C99" s="308"/>
      <c r="D99" s="309"/>
      <c r="E99" s="310"/>
      <c r="F99" s="306"/>
      <c r="G99" s="311"/>
      <c r="H99" s="306"/>
      <c r="I99" s="307"/>
      <c r="J99" s="307"/>
      <c r="K99" s="307"/>
      <c r="L99" s="307"/>
      <c r="M99" s="307"/>
      <c r="N99" s="304"/>
    </row>
    <row r="100" spans="2:14" ht="15.6">
      <c r="B100" s="304"/>
      <c r="C100" s="308"/>
      <c r="D100" s="309"/>
      <c r="E100" s="310"/>
      <c r="F100" s="306"/>
      <c r="G100" s="311"/>
      <c r="H100" s="306"/>
      <c r="I100" s="307"/>
      <c r="J100" s="307"/>
      <c r="K100" s="307"/>
      <c r="L100" s="307"/>
      <c r="M100" s="307"/>
      <c r="N100" s="304"/>
    </row>
    <row r="101" spans="2:14" ht="15.6">
      <c r="B101" s="304"/>
      <c r="C101" s="308"/>
      <c r="D101" s="309"/>
      <c r="E101" s="310"/>
      <c r="F101" s="306"/>
      <c r="G101" s="311"/>
      <c r="H101" s="306"/>
      <c r="I101" s="307"/>
      <c r="J101" s="307"/>
      <c r="K101" s="307"/>
      <c r="L101" s="307"/>
      <c r="M101" s="307"/>
      <c r="N101" s="304"/>
    </row>
    <row r="102" spans="2:14" ht="15.6">
      <c r="B102" s="304"/>
      <c r="C102" s="308"/>
      <c r="D102" s="309"/>
      <c r="E102" s="310"/>
      <c r="F102" s="306"/>
      <c r="G102" s="311"/>
      <c r="H102" s="306"/>
      <c r="I102" s="307"/>
      <c r="J102" s="307"/>
      <c r="K102" s="307"/>
      <c r="L102" s="307"/>
      <c r="M102" s="307"/>
      <c r="N102" s="304"/>
    </row>
    <row r="103" spans="2:14" ht="15.6">
      <c r="B103" s="304"/>
      <c r="C103" s="308"/>
      <c r="D103" s="309"/>
      <c r="E103" s="310"/>
      <c r="F103" s="306"/>
      <c r="G103" s="311"/>
      <c r="H103" s="306"/>
      <c r="I103" s="307"/>
      <c r="J103" s="307"/>
      <c r="K103" s="307"/>
      <c r="L103" s="307"/>
      <c r="M103" s="307"/>
      <c r="N103" s="304"/>
    </row>
    <row r="104" spans="2:14" ht="15.6">
      <c r="B104" s="304"/>
      <c r="C104" s="308"/>
      <c r="D104" s="309"/>
      <c r="E104" s="310"/>
      <c r="F104" s="306"/>
      <c r="G104" s="311"/>
      <c r="H104" s="306"/>
      <c r="I104" s="307"/>
      <c r="J104" s="307"/>
      <c r="K104" s="307"/>
      <c r="L104" s="307"/>
      <c r="M104" s="307"/>
      <c r="N104" s="304"/>
    </row>
    <row r="105" spans="2:14" ht="15.6">
      <c r="B105" s="304"/>
      <c r="C105" s="308"/>
      <c r="D105" s="309"/>
      <c r="E105" s="310"/>
      <c r="F105" s="306"/>
      <c r="G105" s="311"/>
      <c r="H105" s="306"/>
      <c r="I105" s="307"/>
      <c r="J105" s="307"/>
      <c r="K105" s="307"/>
      <c r="L105" s="307"/>
      <c r="M105" s="307"/>
      <c r="N105" s="304"/>
    </row>
    <row r="106" spans="2:14" ht="15.6">
      <c r="B106" s="304"/>
      <c r="C106" s="308"/>
      <c r="D106" s="309"/>
      <c r="E106" s="310"/>
      <c r="F106" s="306"/>
      <c r="G106" s="311"/>
      <c r="H106" s="306"/>
      <c r="I106" s="307"/>
      <c r="J106" s="307"/>
      <c r="K106" s="307"/>
      <c r="L106" s="307"/>
      <c r="M106" s="307"/>
      <c r="N106" s="304"/>
    </row>
    <row r="107" spans="2:14" ht="15.6">
      <c r="B107" s="304"/>
      <c r="C107" s="308"/>
      <c r="D107" s="309"/>
      <c r="E107" s="310"/>
      <c r="F107" s="306"/>
      <c r="G107" s="311"/>
      <c r="H107" s="306"/>
      <c r="I107" s="307"/>
      <c r="J107" s="307"/>
      <c r="K107" s="307"/>
      <c r="L107" s="307"/>
      <c r="M107" s="307"/>
      <c r="N107" s="304"/>
    </row>
    <row r="108" spans="2:14" ht="15.6">
      <c r="B108" s="304"/>
      <c r="C108" s="308"/>
      <c r="D108" s="309"/>
      <c r="E108" s="310"/>
      <c r="F108" s="306"/>
      <c r="G108" s="311"/>
      <c r="H108" s="306"/>
      <c r="I108" s="307"/>
      <c r="J108" s="307"/>
      <c r="K108" s="307"/>
      <c r="L108" s="307"/>
      <c r="M108" s="307"/>
      <c r="N108" s="304"/>
    </row>
    <row r="109" spans="2:14" ht="15.6">
      <c r="B109" s="304"/>
      <c r="C109" s="308"/>
      <c r="D109" s="309"/>
      <c r="E109" s="310"/>
      <c r="F109" s="306"/>
      <c r="G109" s="311"/>
      <c r="H109" s="306"/>
      <c r="I109" s="307"/>
      <c r="J109" s="307"/>
      <c r="K109" s="307"/>
      <c r="L109" s="307"/>
      <c r="M109" s="307"/>
      <c r="N109" s="304"/>
    </row>
    <row r="110" spans="2:14" ht="15.6">
      <c r="B110" s="304"/>
      <c r="C110" s="308"/>
      <c r="D110" s="309"/>
      <c r="E110" s="310"/>
      <c r="F110" s="306"/>
      <c r="G110" s="311"/>
      <c r="H110" s="306"/>
      <c r="I110" s="307"/>
      <c r="J110" s="307"/>
      <c r="K110" s="307"/>
      <c r="L110" s="307"/>
      <c r="M110" s="307"/>
      <c r="N110" s="304"/>
    </row>
    <row r="111" spans="2:14" ht="15.6">
      <c r="B111" s="304"/>
      <c r="C111" s="308"/>
      <c r="D111" s="309"/>
      <c r="E111" s="310"/>
      <c r="F111" s="306"/>
      <c r="G111" s="311"/>
      <c r="H111" s="306"/>
      <c r="I111" s="307"/>
      <c r="J111" s="307"/>
      <c r="K111" s="307"/>
      <c r="L111" s="307"/>
      <c r="M111" s="307"/>
      <c r="N111" s="304"/>
    </row>
    <row r="112" spans="2:14" ht="15.6">
      <c r="B112" s="304"/>
      <c r="C112" s="308"/>
      <c r="D112" s="309"/>
      <c r="E112" s="310"/>
      <c r="F112" s="306"/>
      <c r="G112" s="311"/>
      <c r="H112" s="306"/>
      <c r="I112" s="307"/>
      <c r="J112" s="307"/>
      <c r="K112" s="307"/>
      <c r="L112" s="307"/>
      <c r="M112" s="307"/>
      <c r="N112" s="304"/>
    </row>
    <row r="113" spans="2:14" ht="15.6">
      <c r="B113" s="304"/>
      <c r="C113" s="308"/>
      <c r="D113" s="309"/>
      <c r="E113" s="310"/>
      <c r="F113" s="306"/>
      <c r="G113" s="311"/>
      <c r="H113" s="306"/>
      <c r="I113" s="307"/>
      <c r="J113" s="307"/>
      <c r="K113" s="307"/>
      <c r="L113" s="307"/>
      <c r="M113" s="307"/>
      <c r="N113" s="304"/>
    </row>
    <row r="114" spans="2:14" ht="15.6">
      <c r="B114" s="304"/>
      <c r="C114" s="308"/>
      <c r="D114" s="309"/>
      <c r="E114" s="310"/>
      <c r="F114" s="306"/>
      <c r="G114" s="311"/>
      <c r="H114" s="306"/>
      <c r="I114" s="307"/>
      <c r="J114" s="307"/>
      <c r="K114" s="307"/>
      <c r="L114" s="307"/>
      <c r="M114" s="307"/>
      <c r="N114" s="304"/>
    </row>
    <row r="115" spans="2:14" ht="15.6">
      <c r="B115" s="304"/>
      <c r="C115" s="308"/>
      <c r="D115" s="309"/>
      <c r="E115" s="310"/>
      <c r="F115" s="306"/>
      <c r="G115" s="311"/>
      <c r="H115" s="306"/>
      <c r="I115" s="307"/>
      <c r="J115" s="307"/>
      <c r="K115" s="307"/>
      <c r="L115" s="307"/>
      <c r="M115" s="307"/>
      <c r="N115" s="304"/>
    </row>
    <row r="116" spans="2:14" ht="15.6">
      <c r="B116" s="304"/>
      <c r="C116" s="308"/>
      <c r="D116" s="309"/>
      <c r="E116" s="310"/>
      <c r="F116" s="306"/>
      <c r="G116" s="311"/>
      <c r="H116" s="306"/>
      <c r="I116" s="307"/>
      <c r="J116" s="307"/>
      <c r="K116" s="307"/>
      <c r="L116" s="307"/>
      <c r="M116" s="307"/>
      <c r="N116" s="304"/>
    </row>
    <row r="117" spans="2:14" ht="15.6">
      <c r="B117" s="304"/>
      <c r="C117" s="308"/>
      <c r="D117" s="309"/>
      <c r="E117" s="310"/>
      <c r="F117" s="306"/>
      <c r="G117" s="311"/>
      <c r="H117" s="306"/>
      <c r="I117" s="307"/>
      <c r="J117" s="307"/>
      <c r="K117" s="307"/>
      <c r="L117" s="307"/>
      <c r="M117" s="307"/>
      <c r="N117" s="304"/>
    </row>
    <row r="118" spans="2:14" ht="15.6">
      <c r="B118" s="304"/>
      <c r="C118" s="308"/>
      <c r="D118" s="309"/>
      <c r="E118" s="310"/>
      <c r="F118" s="306"/>
      <c r="G118" s="311"/>
      <c r="H118" s="306"/>
      <c r="I118" s="307"/>
      <c r="J118" s="307"/>
      <c r="K118" s="307"/>
      <c r="L118" s="307"/>
      <c r="M118" s="307"/>
      <c r="N118" s="304"/>
    </row>
    <row r="119" spans="2:14" ht="15.6">
      <c r="B119" s="304"/>
      <c r="C119" s="308"/>
      <c r="D119" s="309"/>
      <c r="E119" s="310"/>
      <c r="F119" s="306"/>
      <c r="G119" s="311"/>
      <c r="H119" s="306"/>
      <c r="I119" s="307"/>
      <c r="J119" s="307"/>
      <c r="K119" s="307"/>
      <c r="L119" s="307"/>
      <c r="M119" s="307"/>
      <c r="N119" s="304"/>
    </row>
    <row r="120" spans="2:14" ht="15.6">
      <c r="B120" s="304"/>
      <c r="C120" s="308"/>
      <c r="D120" s="309"/>
      <c r="E120" s="310"/>
      <c r="F120" s="306"/>
      <c r="G120" s="311"/>
      <c r="H120" s="306"/>
      <c r="I120" s="307"/>
      <c r="J120" s="307"/>
      <c r="K120" s="307"/>
      <c r="L120" s="307"/>
      <c r="M120" s="307"/>
      <c r="N120" s="304"/>
    </row>
    <row r="121" spans="2:14" ht="15.6">
      <c r="B121" s="304"/>
      <c r="C121" s="308"/>
      <c r="D121" s="309"/>
      <c r="E121" s="310"/>
      <c r="F121" s="306"/>
      <c r="G121" s="311"/>
      <c r="H121" s="306"/>
      <c r="I121" s="307"/>
      <c r="J121" s="307"/>
      <c r="K121" s="307"/>
      <c r="L121" s="307"/>
      <c r="M121" s="307"/>
      <c r="N121" s="304"/>
    </row>
    <row r="122" spans="2:14" ht="15.6">
      <c r="B122" s="304"/>
      <c r="C122" s="308"/>
      <c r="D122" s="309"/>
      <c r="E122" s="310"/>
      <c r="F122" s="306"/>
      <c r="G122" s="311"/>
      <c r="H122" s="306"/>
      <c r="I122" s="307"/>
      <c r="J122" s="307"/>
      <c r="K122" s="307"/>
      <c r="L122" s="307"/>
      <c r="M122" s="307"/>
      <c r="N122" s="304"/>
    </row>
    <row r="123" spans="2:14" ht="15.6">
      <c r="B123" s="304"/>
      <c r="C123" s="308"/>
      <c r="D123" s="309"/>
      <c r="E123" s="310"/>
      <c r="F123" s="306"/>
      <c r="G123" s="311"/>
      <c r="H123" s="306"/>
      <c r="I123" s="307"/>
      <c r="J123" s="307"/>
      <c r="K123" s="307"/>
      <c r="L123" s="307"/>
      <c r="M123" s="307"/>
      <c r="N123" s="304"/>
    </row>
    <row r="124" spans="2:14" ht="15.6">
      <c r="B124" s="304"/>
      <c r="C124" s="308"/>
      <c r="D124" s="309"/>
      <c r="E124" s="310"/>
      <c r="F124" s="306"/>
      <c r="G124" s="311"/>
      <c r="H124" s="306"/>
      <c r="I124" s="307"/>
      <c r="J124" s="307"/>
      <c r="K124" s="307"/>
      <c r="L124" s="307"/>
      <c r="M124" s="307"/>
      <c r="N124" s="304"/>
    </row>
    <row r="125" spans="2:14" ht="15.6">
      <c r="B125" s="304"/>
      <c r="C125" s="308"/>
      <c r="D125" s="309"/>
      <c r="E125" s="310"/>
      <c r="F125" s="306"/>
      <c r="G125" s="311"/>
      <c r="H125" s="306"/>
      <c r="I125" s="307"/>
      <c r="J125" s="307"/>
      <c r="K125" s="307"/>
      <c r="L125" s="307"/>
      <c r="M125" s="307"/>
      <c r="N125" s="304"/>
    </row>
    <row r="126" spans="2:14" ht="15.6">
      <c r="B126" s="304"/>
      <c r="C126" s="308"/>
      <c r="D126" s="309"/>
      <c r="E126" s="310"/>
      <c r="F126" s="306"/>
      <c r="G126" s="311"/>
      <c r="H126" s="306"/>
      <c r="I126" s="307"/>
      <c r="J126" s="307"/>
      <c r="K126" s="307"/>
      <c r="L126" s="307"/>
      <c r="M126" s="307"/>
      <c r="N126" s="304"/>
    </row>
    <row r="127" spans="2:14" ht="15.6">
      <c r="B127" s="304"/>
      <c r="C127" s="308"/>
      <c r="D127" s="309"/>
      <c r="E127" s="310"/>
      <c r="F127" s="306"/>
      <c r="G127" s="311"/>
      <c r="H127" s="306"/>
      <c r="I127" s="307"/>
      <c r="J127" s="307"/>
      <c r="K127" s="307"/>
      <c r="L127" s="307"/>
      <c r="M127" s="307"/>
      <c r="N127" s="304"/>
    </row>
    <row r="128" spans="2:14" ht="15.6">
      <c r="B128" s="304"/>
      <c r="C128" s="308"/>
      <c r="D128" s="309"/>
      <c r="E128" s="310"/>
      <c r="F128" s="306"/>
      <c r="G128" s="311"/>
      <c r="H128" s="306"/>
      <c r="I128" s="307"/>
      <c r="J128" s="307"/>
      <c r="K128" s="307"/>
      <c r="L128" s="307"/>
      <c r="M128" s="307"/>
      <c r="N128" s="304"/>
    </row>
    <row r="129" spans="2:14" ht="15.6">
      <c r="B129" s="304"/>
      <c r="C129" s="308"/>
      <c r="D129" s="309"/>
      <c r="E129" s="310"/>
      <c r="F129" s="306"/>
      <c r="G129" s="311"/>
      <c r="H129" s="306"/>
      <c r="I129" s="307"/>
      <c r="J129" s="307"/>
      <c r="K129" s="307"/>
      <c r="L129" s="307"/>
      <c r="M129" s="307"/>
      <c r="N129" s="304"/>
    </row>
    <row r="130" spans="2:14" ht="15.6">
      <c r="B130" s="304"/>
      <c r="C130" s="308"/>
      <c r="D130" s="309"/>
      <c r="E130" s="310"/>
      <c r="F130" s="306"/>
      <c r="G130" s="311"/>
      <c r="H130" s="306"/>
      <c r="I130" s="307"/>
      <c r="J130" s="307"/>
      <c r="K130" s="307"/>
      <c r="L130" s="307"/>
      <c r="M130" s="307"/>
      <c r="N130" s="304"/>
    </row>
    <row r="131" spans="2:14" ht="15.6">
      <c r="B131" s="304"/>
      <c r="C131" s="308"/>
      <c r="D131" s="309"/>
      <c r="E131" s="310"/>
      <c r="F131" s="306"/>
      <c r="G131" s="311"/>
      <c r="H131" s="306"/>
      <c r="I131" s="307"/>
      <c r="J131" s="307"/>
      <c r="K131" s="307"/>
      <c r="L131" s="307"/>
      <c r="M131" s="307"/>
      <c r="N131" s="304"/>
    </row>
    <row r="132" spans="2:14" ht="15.6">
      <c r="B132" s="304"/>
      <c r="C132" s="308"/>
      <c r="D132" s="309"/>
      <c r="E132" s="310"/>
      <c r="F132" s="306"/>
      <c r="G132" s="311"/>
      <c r="H132" s="306"/>
      <c r="I132" s="307"/>
      <c r="J132" s="307"/>
      <c r="K132" s="307"/>
      <c r="L132" s="307"/>
      <c r="M132" s="307"/>
      <c r="N132" s="304"/>
    </row>
    <row r="133" spans="2:14" ht="15.6">
      <c r="B133" s="304"/>
      <c r="C133" s="308"/>
      <c r="D133" s="309"/>
      <c r="E133" s="310"/>
      <c r="F133" s="306"/>
      <c r="G133" s="311"/>
      <c r="H133" s="306"/>
      <c r="I133" s="307"/>
      <c r="J133" s="307"/>
      <c r="K133" s="307"/>
      <c r="L133" s="307"/>
      <c r="M133" s="307"/>
      <c r="N133" s="304"/>
    </row>
    <row r="134" spans="2:14" ht="15.6">
      <c r="B134" s="304"/>
      <c r="C134" s="308"/>
      <c r="D134" s="309"/>
      <c r="E134" s="310"/>
      <c r="F134" s="306"/>
      <c r="G134" s="311"/>
      <c r="H134" s="306"/>
      <c r="I134" s="307"/>
      <c r="J134" s="307"/>
      <c r="K134" s="307"/>
      <c r="L134" s="307"/>
      <c r="M134" s="307"/>
      <c r="N134" s="304"/>
    </row>
    <row r="135" spans="2:14" ht="15.6">
      <c r="B135" s="304"/>
      <c r="C135" s="308"/>
      <c r="D135" s="309"/>
      <c r="E135" s="310"/>
      <c r="F135" s="306"/>
      <c r="G135" s="311"/>
      <c r="H135" s="306"/>
      <c r="I135" s="307"/>
      <c r="J135" s="307"/>
      <c r="K135" s="307"/>
      <c r="L135" s="307"/>
      <c r="M135" s="307"/>
      <c r="N135" s="304"/>
    </row>
    <row r="136" spans="2:14" ht="15.6">
      <c r="B136" s="304"/>
      <c r="C136" s="308"/>
      <c r="D136" s="309"/>
      <c r="E136" s="310"/>
      <c r="F136" s="306"/>
      <c r="G136" s="311"/>
      <c r="H136" s="306"/>
      <c r="I136" s="307"/>
      <c r="J136" s="307"/>
      <c r="K136" s="307"/>
      <c r="L136" s="307"/>
      <c r="M136" s="307"/>
      <c r="N136" s="304"/>
    </row>
    <row r="137" spans="2:14" ht="15.6">
      <c r="B137" s="304"/>
      <c r="C137" s="308"/>
      <c r="D137" s="309"/>
      <c r="E137" s="310"/>
      <c r="F137" s="306"/>
      <c r="G137" s="311"/>
      <c r="H137" s="306"/>
      <c r="I137" s="307"/>
      <c r="J137" s="307"/>
      <c r="K137" s="307"/>
      <c r="L137" s="307"/>
      <c r="M137" s="307"/>
      <c r="N137" s="304"/>
    </row>
    <row r="138" spans="2:14" ht="15.6">
      <c r="B138" s="304"/>
      <c r="C138" s="308"/>
      <c r="D138" s="309"/>
      <c r="E138" s="310"/>
      <c r="F138" s="306"/>
      <c r="G138" s="311"/>
      <c r="H138" s="306"/>
      <c r="I138" s="307"/>
      <c r="J138" s="307"/>
      <c r="K138" s="307"/>
      <c r="L138" s="307"/>
      <c r="M138" s="307"/>
      <c r="N138" s="304"/>
    </row>
    <row r="139" spans="2:14" ht="15.6">
      <c r="B139" s="304"/>
      <c r="C139" s="308"/>
      <c r="D139" s="309"/>
      <c r="E139" s="310"/>
      <c r="F139" s="306"/>
      <c r="G139" s="311"/>
      <c r="H139" s="306"/>
      <c r="I139" s="307"/>
      <c r="J139" s="307"/>
      <c r="K139" s="307"/>
      <c r="L139" s="307"/>
      <c r="M139" s="307"/>
      <c r="N139" s="304"/>
    </row>
    <row r="140" spans="2:14" ht="15.6">
      <c r="B140" s="304"/>
      <c r="C140" s="308"/>
      <c r="D140" s="309"/>
      <c r="E140" s="310"/>
      <c r="F140" s="306"/>
      <c r="G140" s="311"/>
      <c r="H140" s="306"/>
      <c r="I140" s="307"/>
      <c r="J140" s="307"/>
      <c r="K140" s="307"/>
      <c r="L140" s="307"/>
      <c r="M140" s="307"/>
      <c r="N140" s="304"/>
    </row>
    <row r="141" spans="2:14" ht="15.6">
      <c r="B141" s="304"/>
      <c r="C141" s="308"/>
      <c r="D141" s="309"/>
      <c r="E141" s="310"/>
      <c r="F141" s="306"/>
      <c r="G141" s="311"/>
      <c r="H141" s="306"/>
      <c r="I141" s="307"/>
      <c r="J141" s="307"/>
      <c r="K141" s="307"/>
      <c r="L141" s="307"/>
      <c r="M141" s="307"/>
      <c r="N141" s="304"/>
    </row>
    <row r="142" spans="2:14" ht="15.6">
      <c r="B142" s="304"/>
      <c r="C142" s="308"/>
      <c r="D142" s="309"/>
      <c r="E142" s="310"/>
      <c r="F142" s="306"/>
      <c r="G142" s="311"/>
      <c r="H142" s="306"/>
      <c r="I142" s="307"/>
      <c r="J142" s="307"/>
      <c r="K142" s="307"/>
      <c r="L142" s="307"/>
      <c r="M142" s="307"/>
      <c r="N142" s="304"/>
    </row>
    <row r="143" spans="2:14" ht="15.6">
      <c r="B143" s="304"/>
      <c r="C143" s="308"/>
      <c r="D143" s="309"/>
      <c r="E143" s="310"/>
      <c r="F143" s="306"/>
      <c r="G143" s="311"/>
      <c r="H143" s="306"/>
      <c r="I143" s="307"/>
      <c r="J143" s="307"/>
      <c r="K143" s="307"/>
      <c r="L143" s="307"/>
      <c r="M143" s="307"/>
      <c r="N143" s="304"/>
    </row>
    <row r="144" spans="2:14" ht="15.6">
      <c r="B144" s="304"/>
      <c r="C144" s="308"/>
      <c r="D144" s="309"/>
      <c r="E144" s="310"/>
      <c r="F144" s="306"/>
      <c r="G144" s="311"/>
      <c r="H144" s="306"/>
      <c r="I144" s="307"/>
      <c r="J144" s="307"/>
      <c r="K144" s="307"/>
      <c r="L144" s="307"/>
      <c r="M144" s="307"/>
      <c r="N144" s="304"/>
    </row>
    <row r="145" spans="2:14" ht="15.6">
      <c r="B145" s="304"/>
      <c r="C145" s="308"/>
      <c r="D145" s="309"/>
      <c r="E145" s="310"/>
      <c r="F145" s="306"/>
      <c r="G145" s="311"/>
      <c r="H145" s="306"/>
      <c r="I145" s="307"/>
      <c r="J145" s="307"/>
      <c r="K145" s="307"/>
      <c r="L145" s="307"/>
      <c r="M145" s="307"/>
      <c r="N145" s="304"/>
    </row>
    <row r="146" spans="2:14" ht="15.6">
      <c r="B146" s="304"/>
      <c r="C146" s="308"/>
      <c r="D146" s="309"/>
      <c r="E146" s="310"/>
      <c r="F146" s="306"/>
      <c r="G146" s="311"/>
      <c r="H146" s="306"/>
      <c r="I146" s="307"/>
      <c r="J146" s="307"/>
      <c r="K146" s="307"/>
      <c r="L146" s="307"/>
      <c r="M146" s="307"/>
      <c r="N146" s="304"/>
    </row>
    <row r="147" spans="2:14" ht="15.6">
      <c r="B147" s="304"/>
      <c r="C147" s="308"/>
      <c r="D147" s="309"/>
      <c r="E147" s="310"/>
      <c r="F147" s="306"/>
      <c r="G147" s="311"/>
      <c r="H147" s="306"/>
      <c r="I147" s="307"/>
      <c r="J147" s="307"/>
      <c r="K147" s="307"/>
      <c r="L147" s="307"/>
      <c r="M147" s="307"/>
      <c r="N147" s="304"/>
    </row>
    <row r="148" spans="2:14" ht="15.6">
      <c r="B148" s="304"/>
      <c r="C148" s="308"/>
      <c r="D148" s="309"/>
      <c r="E148" s="310"/>
      <c r="F148" s="306"/>
      <c r="G148" s="311"/>
      <c r="H148" s="306"/>
      <c r="I148" s="307"/>
      <c r="J148" s="307"/>
      <c r="K148" s="307"/>
      <c r="L148" s="307"/>
      <c r="M148" s="307"/>
      <c r="N148" s="304"/>
    </row>
    <row r="149" spans="2:14" ht="15.6">
      <c r="B149" s="304"/>
      <c r="C149" s="308"/>
      <c r="D149" s="309"/>
      <c r="E149" s="310"/>
      <c r="F149" s="306"/>
      <c r="G149" s="311"/>
      <c r="H149" s="306"/>
      <c r="I149" s="307"/>
      <c r="J149" s="307"/>
      <c r="K149" s="307"/>
      <c r="L149" s="307"/>
      <c r="M149" s="307"/>
      <c r="N149" s="304"/>
    </row>
    <row r="150" spans="2:14" ht="15.6">
      <c r="B150" s="304"/>
      <c r="C150" s="308"/>
      <c r="D150" s="309"/>
      <c r="E150" s="310"/>
      <c r="F150" s="306"/>
      <c r="G150" s="311"/>
      <c r="H150" s="306"/>
      <c r="I150" s="307"/>
      <c r="J150" s="307"/>
      <c r="K150" s="307"/>
      <c r="L150" s="307"/>
      <c r="M150" s="307"/>
      <c r="N150" s="304"/>
    </row>
    <row r="151" spans="2:14" ht="15.6">
      <c r="B151" s="304"/>
      <c r="C151" s="308"/>
      <c r="D151" s="309"/>
      <c r="E151" s="310"/>
      <c r="F151" s="306"/>
      <c r="G151" s="311"/>
      <c r="H151" s="306"/>
      <c r="I151" s="307"/>
      <c r="J151" s="307"/>
      <c r="K151" s="307"/>
      <c r="L151" s="307"/>
      <c r="M151" s="307"/>
      <c r="N151" s="304"/>
    </row>
    <row r="152" spans="2:14" ht="15.6">
      <c r="B152" s="304"/>
      <c r="C152" s="308"/>
      <c r="D152" s="309"/>
      <c r="E152" s="310"/>
      <c r="F152" s="306"/>
      <c r="G152" s="311"/>
      <c r="H152" s="306"/>
      <c r="I152" s="307"/>
      <c r="J152" s="307"/>
      <c r="K152" s="307"/>
      <c r="L152" s="307"/>
      <c r="M152" s="307"/>
      <c r="N152" s="304"/>
    </row>
    <row r="153" spans="2:14" ht="15.6">
      <c r="B153" s="304"/>
      <c r="C153" s="308"/>
      <c r="D153" s="309"/>
      <c r="E153" s="310"/>
      <c r="F153" s="306"/>
      <c r="G153" s="311"/>
      <c r="H153" s="306"/>
      <c r="I153" s="307"/>
      <c r="J153" s="307"/>
      <c r="K153" s="307"/>
      <c r="L153" s="307"/>
      <c r="M153" s="307"/>
      <c r="N153" s="304"/>
    </row>
    <row r="154" spans="2:14" ht="15.6">
      <c r="B154" s="304"/>
      <c r="C154" s="308"/>
      <c r="D154" s="309"/>
      <c r="E154" s="310"/>
      <c r="F154" s="306"/>
      <c r="G154" s="311"/>
      <c r="H154" s="306"/>
      <c r="I154" s="307"/>
      <c r="J154" s="307"/>
      <c r="K154" s="307"/>
      <c r="L154" s="307"/>
      <c r="M154" s="307"/>
      <c r="N154" s="304"/>
    </row>
    <row r="155" spans="2:14" ht="15.6">
      <c r="B155" s="304"/>
      <c r="C155" s="308"/>
      <c r="D155" s="309"/>
      <c r="E155" s="310"/>
      <c r="F155" s="306"/>
      <c r="G155" s="311"/>
      <c r="H155" s="306"/>
      <c r="I155" s="307"/>
      <c r="J155" s="307"/>
      <c r="K155" s="307"/>
      <c r="L155" s="307"/>
      <c r="M155" s="307"/>
      <c r="N155" s="304"/>
    </row>
    <row r="156" spans="2:14" ht="15.6">
      <c r="B156" s="304"/>
      <c r="C156" s="308"/>
      <c r="D156" s="309"/>
      <c r="E156" s="310"/>
      <c r="F156" s="306"/>
      <c r="G156" s="311"/>
      <c r="H156" s="306"/>
      <c r="I156" s="307"/>
      <c r="J156" s="307"/>
      <c r="K156" s="307"/>
      <c r="L156" s="307"/>
      <c r="M156" s="307"/>
      <c r="N156" s="304"/>
    </row>
    <row r="157" spans="2:14" ht="15.6">
      <c r="B157" s="304"/>
      <c r="C157" s="308"/>
      <c r="D157" s="309"/>
      <c r="E157" s="310"/>
      <c r="F157" s="306"/>
      <c r="G157" s="311"/>
      <c r="H157" s="306"/>
      <c r="I157" s="307"/>
      <c r="J157" s="307"/>
      <c r="K157" s="307"/>
      <c r="L157" s="307"/>
      <c r="M157" s="307"/>
      <c r="N157" s="304"/>
    </row>
    <row r="158" spans="2:14" ht="15.6">
      <c r="B158" s="304"/>
      <c r="C158" s="308"/>
      <c r="D158" s="309"/>
      <c r="E158" s="310"/>
      <c r="F158" s="306"/>
      <c r="G158" s="311"/>
      <c r="H158" s="306"/>
      <c r="I158" s="307"/>
      <c r="J158" s="307"/>
      <c r="K158" s="307"/>
      <c r="L158" s="307"/>
      <c r="M158" s="307"/>
      <c r="N158" s="304"/>
    </row>
    <row r="159" spans="2:14" ht="15.6">
      <c r="B159" s="304"/>
      <c r="C159" s="308"/>
      <c r="D159" s="309"/>
      <c r="E159" s="310"/>
      <c r="F159" s="306"/>
      <c r="G159" s="311"/>
      <c r="H159" s="306"/>
      <c r="I159" s="307"/>
      <c r="J159" s="307"/>
      <c r="K159" s="307"/>
      <c r="L159" s="307"/>
      <c r="M159" s="307"/>
      <c r="N159" s="304"/>
    </row>
    <row r="160" spans="2:14" ht="15.6">
      <c r="B160" s="304"/>
      <c r="C160" s="308"/>
      <c r="D160" s="309"/>
      <c r="E160" s="310"/>
      <c r="F160" s="306"/>
      <c r="G160" s="311"/>
      <c r="H160" s="306"/>
      <c r="I160" s="307"/>
      <c r="J160" s="307"/>
      <c r="K160" s="307"/>
      <c r="L160" s="307"/>
      <c r="M160" s="307"/>
      <c r="N160" s="304"/>
    </row>
    <row r="161" spans="2:14" ht="15.6">
      <c r="B161" s="304"/>
      <c r="C161" s="308"/>
      <c r="D161" s="309"/>
      <c r="E161" s="310"/>
      <c r="F161" s="306"/>
      <c r="G161" s="311"/>
      <c r="H161" s="306"/>
      <c r="I161" s="307"/>
      <c r="J161" s="307"/>
      <c r="K161" s="307"/>
      <c r="L161" s="307"/>
      <c r="M161" s="307"/>
      <c r="N161" s="304"/>
    </row>
    <row r="162" spans="2:14" ht="15.6">
      <c r="B162" s="304"/>
      <c r="C162" s="308"/>
      <c r="D162" s="309"/>
      <c r="E162" s="310"/>
      <c r="F162" s="306"/>
      <c r="G162" s="311"/>
      <c r="H162" s="306"/>
      <c r="I162" s="307"/>
      <c r="J162" s="307"/>
      <c r="K162" s="307"/>
      <c r="L162" s="307"/>
      <c r="M162" s="307"/>
      <c r="N162" s="304"/>
    </row>
    <row r="163" spans="2:14" ht="15.6">
      <c r="B163" s="304"/>
      <c r="C163" s="308"/>
      <c r="D163" s="309"/>
      <c r="E163" s="310"/>
      <c r="F163" s="306"/>
      <c r="G163" s="311"/>
      <c r="H163" s="306"/>
      <c r="I163" s="307"/>
      <c r="J163" s="307"/>
      <c r="K163" s="307"/>
      <c r="L163" s="307"/>
      <c r="M163" s="307"/>
      <c r="N163" s="304"/>
    </row>
    <row r="164" spans="2:14" ht="15.6">
      <c r="B164" s="304"/>
      <c r="C164" s="308"/>
      <c r="D164" s="309"/>
      <c r="E164" s="310"/>
      <c r="F164" s="306"/>
      <c r="G164" s="311"/>
      <c r="H164" s="306"/>
      <c r="I164" s="307"/>
      <c r="J164" s="307"/>
      <c r="K164" s="307"/>
      <c r="L164" s="307"/>
      <c r="M164" s="307"/>
      <c r="N164" s="304"/>
    </row>
    <row r="165" spans="2:14" ht="15.6">
      <c r="B165" s="304"/>
      <c r="C165" s="308"/>
      <c r="D165" s="309"/>
      <c r="E165" s="310"/>
      <c r="F165" s="306"/>
      <c r="G165" s="311"/>
      <c r="H165" s="306"/>
      <c r="I165" s="307"/>
      <c r="J165" s="307"/>
      <c r="K165" s="307"/>
      <c r="L165" s="307"/>
      <c r="M165" s="307"/>
      <c r="N165" s="304"/>
    </row>
    <row r="166" spans="2:14" ht="15.6">
      <c r="B166" s="304"/>
      <c r="C166" s="308"/>
      <c r="D166" s="309"/>
      <c r="E166" s="310"/>
      <c r="F166" s="306"/>
      <c r="G166" s="311"/>
      <c r="H166" s="306"/>
      <c r="I166" s="307"/>
      <c r="J166" s="307"/>
      <c r="K166" s="307"/>
      <c r="L166" s="307"/>
      <c r="M166" s="307"/>
      <c r="N166" s="304"/>
    </row>
    <row r="167" spans="2:14" ht="15.6">
      <c r="B167" s="304"/>
      <c r="C167" s="308"/>
      <c r="D167" s="309"/>
      <c r="E167" s="310"/>
      <c r="F167" s="306"/>
      <c r="G167" s="311"/>
      <c r="H167" s="306"/>
      <c r="I167" s="307"/>
      <c r="J167" s="307"/>
      <c r="K167" s="307"/>
      <c r="L167" s="307"/>
      <c r="M167" s="307"/>
      <c r="N167" s="304"/>
    </row>
    <row r="168" spans="2:14" ht="15.6">
      <c r="B168" s="304"/>
      <c r="C168" s="308"/>
      <c r="D168" s="309"/>
      <c r="E168" s="310"/>
      <c r="F168" s="306"/>
      <c r="G168" s="311"/>
      <c r="H168" s="306"/>
      <c r="I168" s="307"/>
      <c r="J168" s="307"/>
      <c r="K168" s="307"/>
      <c r="L168" s="307"/>
      <c r="M168" s="307"/>
      <c r="N168" s="304"/>
    </row>
    <row r="169" spans="2:14" ht="15.6">
      <c r="B169" s="304"/>
      <c r="C169" s="308"/>
      <c r="D169" s="309"/>
      <c r="E169" s="310"/>
      <c r="F169" s="306"/>
      <c r="G169" s="311"/>
      <c r="H169" s="306"/>
      <c r="I169" s="307"/>
      <c r="J169" s="307"/>
      <c r="K169" s="307"/>
      <c r="L169" s="307"/>
      <c r="M169" s="307"/>
      <c r="N169" s="304"/>
    </row>
    <row r="170" spans="2:14" ht="15.6">
      <c r="B170" s="304"/>
      <c r="C170" s="308"/>
      <c r="D170" s="309"/>
      <c r="E170" s="310"/>
      <c r="F170" s="306"/>
      <c r="G170" s="311"/>
      <c r="H170" s="306"/>
      <c r="I170" s="307"/>
      <c r="J170" s="307"/>
      <c r="K170" s="307"/>
      <c r="L170" s="307"/>
      <c r="M170" s="307"/>
      <c r="N170" s="304"/>
    </row>
    <row r="171" spans="2:14" ht="15.6">
      <c r="B171" s="304"/>
      <c r="C171" s="308"/>
      <c r="D171" s="309"/>
      <c r="E171" s="310"/>
      <c r="F171" s="306"/>
      <c r="G171" s="311"/>
      <c r="H171" s="306"/>
      <c r="I171" s="307"/>
      <c r="J171" s="307"/>
      <c r="K171" s="307"/>
      <c r="L171" s="307"/>
      <c r="M171" s="307"/>
      <c r="N171" s="304"/>
    </row>
    <row r="172" spans="2:14" ht="15.6">
      <c r="B172" s="304"/>
      <c r="C172" s="308"/>
      <c r="D172" s="309"/>
      <c r="E172" s="310"/>
      <c r="F172" s="306"/>
      <c r="G172" s="311"/>
      <c r="H172" s="306"/>
      <c r="I172" s="307"/>
      <c r="J172" s="307"/>
      <c r="K172" s="307"/>
      <c r="L172" s="307"/>
      <c r="M172" s="307"/>
      <c r="N172" s="304"/>
    </row>
    <row r="173" spans="2:14" ht="15.6">
      <c r="B173" s="304"/>
      <c r="C173" s="308"/>
      <c r="D173" s="309"/>
      <c r="E173" s="310"/>
      <c r="F173" s="306"/>
      <c r="G173" s="311"/>
      <c r="H173" s="306"/>
      <c r="I173" s="307"/>
      <c r="J173" s="307"/>
      <c r="K173" s="307"/>
      <c r="L173" s="307"/>
      <c r="M173" s="307"/>
      <c r="N173" s="304"/>
    </row>
  </sheetData>
  <autoFilter ref="C11:N11">
    <sortState ref="C12:N45">
      <sortCondition descending="1" ref="N11"/>
    </sortState>
  </autoFilter>
  <sortState ref="B12:N179">
    <sortCondition ref="B12"/>
  </sortState>
  <mergeCells count="12">
    <mergeCell ref="B9:N9"/>
    <mergeCell ref="D7:K7"/>
    <mergeCell ref="K6:N6"/>
    <mergeCell ref="D6:J6"/>
    <mergeCell ref="L1:N1"/>
    <mergeCell ref="L2:N2"/>
    <mergeCell ref="D1:K1"/>
    <mergeCell ref="D2:K2"/>
    <mergeCell ref="K5:N5"/>
    <mergeCell ref="D3:K3"/>
    <mergeCell ref="D4:K4"/>
    <mergeCell ref="L4:N4"/>
  </mergeCells>
  <printOptions horizontalCentered="1"/>
  <pageMargins left="0.59055118110236227" right="0.19685039370078741" top="0.19685039370078741" bottom="0.39370078740157483" header="0" footer="0"/>
  <pageSetup paperSize="9" scale="8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Cover page</vt:lpstr>
      <vt:lpstr>Officials</vt:lpstr>
      <vt:lpstr>Competitors</vt:lpstr>
      <vt:lpstr>S4A</vt:lpstr>
      <vt:lpstr>S6A</vt:lpstr>
      <vt:lpstr>S7</vt:lpstr>
      <vt:lpstr>S8EP</vt:lpstr>
      <vt:lpstr>S8EP rounds</vt:lpstr>
      <vt:lpstr>S9A</vt:lpstr>
      <vt:lpstr>Competitors!Print_Area</vt:lpstr>
      <vt:lpstr>'Cover page'!Print_Area</vt:lpstr>
      <vt:lpstr>S4A!Print_Area</vt:lpstr>
      <vt:lpstr>S6A!Print_Area</vt:lpstr>
      <vt:lpstr>'S7'!Print_Area</vt:lpstr>
      <vt:lpstr>S8EP!Print_Area</vt:lpstr>
      <vt:lpstr>'S8EP rounds'!Print_Area</vt:lpstr>
      <vt:lpstr>S9A!Print_Area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Minkevich</dc:creator>
  <cp:lastModifiedBy>Dragan</cp:lastModifiedBy>
  <cp:revision/>
  <cp:lastPrinted>2019-10-06T10:38:01Z</cp:lastPrinted>
  <dcterms:created xsi:type="dcterms:W3CDTF">2014-04-14T04:57:52Z</dcterms:created>
  <dcterms:modified xsi:type="dcterms:W3CDTF">2019-10-07T18:55:43Z</dcterms:modified>
</cp:coreProperties>
</file>