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ZAWODY\WC KRAKÓW\2018\"/>
    </mc:Choice>
  </mc:AlternateContent>
  <bookViews>
    <workbookView xWindow="0" yWindow="0" windowWidth="20490" windowHeight="6555" firstSheet="2" activeTab="5"/>
  </bookViews>
  <sheets>
    <sheet name="S6A-DRAFT" sheetId="3" state="hidden" r:id="rId1"/>
    <sheet name="S9A-DRAFT" sheetId="4" state="hidden" r:id="rId2"/>
    <sheet name="S4A" sheetId="7" r:id="rId3"/>
    <sheet name="S6A" sheetId="10" r:id="rId4"/>
    <sheet name="S9A" sheetId="13" r:id="rId5"/>
    <sheet name="S7" sheetId="16" r:id="rId6"/>
    <sheet name="S8Ep" sheetId="15" r:id="rId7"/>
    <sheet name="Lista adresów" sheetId="18" state="hidden" r:id="rId8"/>
  </sheets>
  <calcPr calcId="152511"/>
  <fileRecoveryPr repairLoad="1"/>
</workbook>
</file>

<file path=xl/calcChain.xml><?xml version="1.0" encoding="utf-8"?>
<calcChain xmlns="http://schemas.openxmlformats.org/spreadsheetml/2006/main">
  <c r="L21" i="16" l="1"/>
  <c r="L20" i="16"/>
  <c r="L19" i="16"/>
  <c r="L18" i="16"/>
  <c r="L17" i="16"/>
  <c r="L16" i="16"/>
  <c r="L15" i="16"/>
  <c r="L14" i="16"/>
  <c r="L13" i="16"/>
  <c r="L12" i="16"/>
  <c r="L11" i="16"/>
  <c r="L9" i="16"/>
  <c r="L8" i="16"/>
  <c r="L7" i="16"/>
  <c r="L6" i="16"/>
  <c r="L5" i="16"/>
  <c r="L4" i="16"/>
  <c r="K190" i="4"/>
  <c r="J190" i="4"/>
  <c r="I190" i="4"/>
  <c r="H190" i="4"/>
  <c r="L190" i="4" s="1"/>
  <c r="G190" i="4"/>
  <c r="F190" i="4"/>
  <c r="E190" i="4"/>
  <c r="D190" i="4"/>
  <c r="C190" i="4"/>
  <c r="B190" i="4"/>
  <c r="K189" i="4"/>
  <c r="J189" i="4"/>
  <c r="I189" i="4"/>
  <c r="H189" i="4"/>
  <c r="L189" i="4" s="1"/>
  <c r="G189" i="4"/>
  <c r="F189" i="4"/>
  <c r="E189" i="4"/>
  <c r="D189" i="4"/>
  <c r="C189" i="4"/>
  <c r="B189" i="4"/>
  <c r="K188" i="4"/>
  <c r="J188" i="4"/>
  <c r="I188" i="4"/>
  <c r="H188" i="4"/>
  <c r="L188" i="4" s="1"/>
  <c r="G188" i="4"/>
  <c r="F188" i="4"/>
  <c r="E188" i="4"/>
  <c r="D188" i="4"/>
  <c r="C188" i="4"/>
  <c r="B188" i="4"/>
  <c r="K187" i="4"/>
  <c r="J187" i="4"/>
  <c r="I187" i="4"/>
  <c r="H187" i="4"/>
  <c r="L187" i="4" s="1"/>
  <c r="G187" i="4"/>
  <c r="F187" i="4"/>
  <c r="E187" i="4"/>
  <c r="D187" i="4"/>
  <c r="C187" i="4"/>
  <c r="B187" i="4"/>
  <c r="K186" i="4"/>
  <c r="J186" i="4"/>
  <c r="I186" i="4"/>
  <c r="H186" i="4"/>
  <c r="L186" i="4" s="1"/>
  <c r="G186" i="4"/>
  <c r="F186" i="4"/>
  <c r="E186" i="4"/>
  <c r="D186" i="4"/>
  <c r="C186" i="4"/>
  <c r="B186" i="4"/>
  <c r="K185" i="4"/>
  <c r="J185" i="4"/>
  <c r="I185" i="4"/>
  <c r="H185" i="4"/>
  <c r="L185" i="4" s="1"/>
  <c r="G185" i="4"/>
  <c r="F185" i="4"/>
  <c r="E185" i="4"/>
  <c r="D185" i="4"/>
  <c r="C185" i="4"/>
  <c r="B185" i="4"/>
  <c r="K184" i="4"/>
  <c r="J184" i="4"/>
  <c r="I184" i="4"/>
  <c r="H184" i="4"/>
  <c r="L184" i="4" s="1"/>
  <c r="G184" i="4"/>
  <c r="F184" i="4"/>
  <c r="E184" i="4"/>
  <c r="D184" i="4"/>
  <c r="C184" i="4"/>
  <c r="B184" i="4"/>
  <c r="K183" i="4"/>
  <c r="J183" i="4"/>
  <c r="I183" i="4"/>
  <c r="H183" i="4"/>
  <c r="L183" i="4" s="1"/>
  <c r="G183" i="4"/>
  <c r="F183" i="4"/>
  <c r="E183" i="4"/>
  <c r="D183" i="4"/>
  <c r="C183" i="4"/>
  <c r="B183" i="4"/>
  <c r="K182" i="4"/>
  <c r="J182" i="4"/>
  <c r="I182" i="4"/>
  <c r="H182" i="4"/>
  <c r="L182" i="4" s="1"/>
  <c r="G182" i="4"/>
  <c r="F182" i="4"/>
  <c r="E182" i="4"/>
  <c r="D182" i="4"/>
  <c r="C182" i="4"/>
  <c r="B182" i="4"/>
  <c r="K181" i="4"/>
  <c r="J181" i="4"/>
  <c r="I181" i="4"/>
  <c r="H181" i="4"/>
  <c r="L181" i="4" s="1"/>
  <c r="G181" i="4"/>
  <c r="F181" i="4"/>
  <c r="E181" i="4"/>
  <c r="D181" i="4"/>
  <c r="C181" i="4"/>
  <c r="B181" i="4"/>
  <c r="K180" i="4"/>
  <c r="J180" i="4"/>
  <c r="I180" i="4"/>
  <c r="H180" i="4"/>
  <c r="L180" i="4" s="1"/>
  <c r="G180" i="4"/>
  <c r="F180" i="4"/>
  <c r="E180" i="4"/>
  <c r="D180" i="4"/>
  <c r="C180" i="4"/>
  <c r="B180" i="4"/>
  <c r="K179" i="4"/>
  <c r="J179" i="4"/>
  <c r="I179" i="4"/>
  <c r="H179" i="4"/>
  <c r="L179" i="4" s="1"/>
  <c r="G179" i="4"/>
  <c r="F179" i="4"/>
  <c r="E179" i="4"/>
  <c r="D179" i="4"/>
  <c r="C179" i="4"/>
  <c r="B179" i="4"/>
  <c r="K178" i="4"/>
  <c r="J178" i="4"/>
  <c r="I178" i="4"/>
  <c r="H178" i="4"/>
  <c r="L178" i="4" s="1"/>
  <c r="G178" i="4"/>
  <c r="F178" i="4"/>
  <c r="E178" i="4"/>
  <c r="D178" i="4"/>
  <c r="C178" i="4"/>
  <c r="B178" i="4"/>
  <c r="K177" i="4"/>
  <c r="J177" i="4"/>
  <c r="I177" i="4"/>
  <c r="H177" i="4"/>
  <c r="L177" i="4" s="1"/>
  <c r="G177" i="4"/>
  <c r="F177" i="4"/>
  <c r="E177" i="4"/>
  <c r="D177" i="4"/>
  <c r="C177" i="4"/>
  <c r="B177" i="4"/>
  <c r="K176" i="4"/>
  <c r="J176" i="4"/>
  <c r="I176" i="4"/>
  <c r="H176" i="4"/>
  <c r="L176" i="4" s="1"/>
  <c r="G176" i="4"/>
  <c r="F176" i="4"/>
  <c r="E176" i="4"/>
  <c r="D176" i="4"/>
  <c r="C176" i="4"/>
  <c r="B176" i="4"/>
  <c r="K175" i="4"/>
  <c r="J175" i="4"/>
  <c r="I175" i="4"/>
  <c r="H175" i="4"/>
  <c r="L175" i="4" s="1"/>
  <c r="G175" i="4"/>
  <c r="F175" i="4"/>
  <c r="E175" i="4"/>
  <c r="D175" i="4"/>
  <c r="C175" i="4"/>
  <c r="B175" i="4"/>
  <c r="K174" i="4"/>
  <c r="J174" i="4"/>
  <c r="I174" i="4"/>
  <c r="H174" i="4"/>
  <c r="L174" i="4" s="1"/>
  <c r="G174" i="4"/>
  <c r="F174" i="4"/>
  <c r="E174" i="4"/>
  <c r="D174" i="4"/>
  <c r="C174" i="4"/>
  <c r="B174" i="4"/>
  <c r="K173" i="4"/>
  <c r="J173" i="4"/>
  <c r="I173" i="4"/>
  <c r="H173" i="4"/>
  <c r="L173" i="4" s="1"/>
  <c r="G173" i="4"/>
  <c r="F173" i="4"/>
  <c r="E173" i="4"/>
  <c r="D173" i="4"/>
  <c r="C173" i="4"/>
  <c r="B173" i="4"/>
  <c r="K172" i="4"/>
  <c r="J172" i="4"/>
  <c r="I172" i="4"/>
  <c r="H172" i="4"/>
  <c r="L172" i="4" s="1"/>
  <c r="G172" i="4"/>
  <c r="F172" i="4"/>
  <c r="E172" i="4"/>
  <c r="D172" i="4"/>
  <c r="C172" i="4"/>
  <c r="B172" i="4"/>
  <c r="K171" i="4"/>
  <c r="J171" i="4"/>
  <c r="I171" i="4"/>
  <c r="H171" i="4"/>
  <c r="L171" i="4" s="1"/>
  <c r="G171" i="4"/>
  <c r="F171" i="4"/>
  <c r="E171" i="4"/>
  <c r="D171" i="4"/>
  <c r="C171" i="4"/>
  <c r="B171" i="4"/>
  <c r="K170" i="4"/>
  <c r="J170" i="4"/>
  <c r="I170" i="4"/>
  <c r="H170" i="4"/>
  <c r="L170" i="4" s="1"/>
  <c r="G170" i="4"/>
  <c r="F170" i="4"/>
  <c r="E170" i="4"/>
  <c r="D170" i="4"/>
  <c r="C170" i="4"/>
  <c r="B170" i="4"/>
  <c r="K169" i="4"/>
  <c r="J169" i="4"/>
  <c r="I169" i="4"/>
  <c r="H169" i="4"/>
  <c r="L169" i="4" s="1"/>
  <c r="G169" i="4"/>
  <c r="F169" i="4"/>
  <c r="E169" i="4"/>
  <c r="D169" i="4"/>
  <c r="C169" i="4"/>
  <c r="B169" i="4"/>
  <c r="K168" i="4"/>
  <c r="J168" i="4"/>
  <c r="I168" i="4"/>
  <c r="H168" i="4"/>
  <c r="L168" i="4" s="1"/>
  <c r="G168" i="4"/>
  <c r="F168" i="4"/>
  <c r="E168" i="4"/>
  <c r="D168" i="4"/>
  <c r="C168" i="4"/>
  <c r="B168" i="4"/>
  <c r="K167" i="4"/>
  <c r="J167" i="4"/>
  <c r="I167" i="4"/>
  <c r="H167" i="4"/>
  <c r="L167" i="4" s="1"/>
  <c r="G167" i="4"/>
  <c r="F167" i="4"/>
  <c r="E167" i="4"/>
  <c r="D167" i="4"/>
  <c r="C167" i="4"/>
  <c r="B167" i="4"/>
  <c r="K166" i="4"/>
  <c r="J166" i="4"/>
  <c r="I166" i="4"/>
  <c r="H166" i="4"/>
  <c r="L166" i="4" s="1"/>
  <c r="G166" i="4"/>
  <c r="F166" i="4"/>
  <c r="E166" i="4"/>
  <c r="D166" i="4"/>
  <c r="C166" i="4"/>
  <c r="B166" i="4"/>
  <c r="K165" i="4"/>
  <c r="J165" i="4"/>
  <c r="I165" i="4"/>
  <c r="H165" i="4"/>
  <c r="L165" i="4" s="1"/>
  <c r="G165" i="4"/>
  <c r="F165" i="4"/>
  <c r="E165" i="4"/>
  <c r="D165" i="4"/>
  <c r="C165" i="4"/>
  <c r="B165" i="4"/>
  <c r="K164" i="4"/>
  <c r="J164" i="4"/>
  <c r="I164" i="4"/>
  <c r="H164" i="4"/>
  <c r="L164" i="4" s="1"/>
  <c r="G164" i="4"/>
  <c r="F164" i="4"/>
  <c r="E164" i="4"/>
  <c r="D164" i="4"/>
  <c r="C164" i="4"/>
  <c r="B164" i="4"/>
  <c r="K163" i="4"/>
  <c r="J163" i="4"/>
  <c r="I163" i="4"/>
  <c r="H163" i="4"/>
  <c r="L163" i="4" s="1"/>
  <c r="G163" i="4"/>
  <c r="F163" i="4"/>
  <c r="E163" i="4"/>
  <c r="D163" i="4"/>
  <c r="C163" i="4"/>
  <c r="B163" i="4"/>
  <c r="K162" i="4"/>
  <c r="J162" i="4"/>
  <c r="I162" i="4"/>
  <c r="H162" i="4"/>
  <c r="L162" i="4" s="1"/>
  <c r="G162" i="4"/>
  <c r="F162" i="4"/>
  <c r="E162" i="4"/>
  <c r="D162" i="4"/>
  <c r="C162" i="4"/>
  <c r="B162" i="4"/>
  <c r="K161" i="4"/>
  <c r="J161" i="4"/>
  <c r="I161" i="4"/>
  <c r="H161" i="4"/>
  <c r="L161" i="4" s="1"/>
  <c r="G161" i="4"/>
  <c r="F161" i="4"/>
  <c r="E161" i="4"/>
  <c r="D161" i="4"/>
  <c r="C161" i="4"/>
  <c r="B161" i="4"/>
  <c r="K160" i="4"/>
  <c r="J160" i="4"/>
  <c r="I160" i="4"/>
  <c r="H160" i="4"/>
  <c r="L160" i="4" s="1"/>
  <c r="G160" i="4"/>
  <c r="F160" i="4"/>
  <c r="E160" i="4"/>
  <c r="D160" i="4"/>
  <c r="C160" i="4"/>
  <c r="B160" i="4"/>
  <c r="K159" i="4"/>
  <c r="J159" i="4"/>
  <c r="I159" i="4"/>
  <c r="H159" i="4"/>
  <c r="L159" i="4" s="1"/>
  <c r="G159" i="4"/>
  <c r="F159" i="4"/>
  <c r="E159" i="4"/>
  <c r="D159" i="4"/>
  <c r="C159" i="4"/>
  <c r="B159" i="4"/>
  <c r="K158" i="4"/>
  <c r="J158" i="4"/>
  <c r="I158" i="4"/>
  <c r="H158" i="4"/>
  <c r="L158" i="4" s="1"/>
  <c r="G158" i="4"/>
  <c r="F158" i="4"/>
  <c r="E158" i="4"/>
  <c r="D158" i="4"/>
  <c r="C158" i="4"/>
  <c r="B158" i="4"/>
  <c r="K157" i="4"/>
  <c r="J157" i="4"/>
  <c r="I157" i="4"/>
  <c r="H157" i="4"/>
  <c r="L157" i="4" s="1"/>
  <c r="G157" i="4"/>
  <c r="F157" i="4"/>
  <c r="E157" i="4"/>
  <c r="D157" i="4"/>
  <c r="C157" i="4"/>
  <c r="B157" i="4"/>
  <c r="K156" i="4"/>
  <c r="J156" i="4"/>
  <c r="I156" i="4"/>
  <c r="H156" i="4"/>
  <c r="L156" i="4" s="1"/>
  <c r="G156" i="4"/>
  <c r="F156" i="4"/>
  <c r="E156" i="4"/>
  <c r="D156" i="4"/>
  <c r="C156" i="4"/>
  <c r="B156" i="4"/>
  <c r="K155" i="4"/>
  <c r="J155" i="4"/>
  <c r="I155" i="4"/>
  <c r="H155" i="4"/>
  <c r="L155" i="4" s="1"/>
  <c r="G155" i="4"/>
  <c r="F155" i="4"/>
  <c r="E155" i="4"/>
  <c r="D155" i="4"/>
  <c r="C155" i="4"/>
  <c r="B155" i="4"/>
  <c r="K154" i="4"/>
  <c r="J154" i="4"/>
  <c r="I154" i="4"/>
  <c r="H154" i="4"/>
  <c r="L154" i="4" s="1"/>
  <c r="G154" i="4"/>
  <c r="F154" i="4"/>
  <c r="E154" i="4"/>
  <c r="D154" i="4"/>
  <c r="C154" i="4"/>
  <c r="B154" i="4"/>
  <c r="K153" i="4"/>
  <c r="J153" i="4"/>
  <c r="I153" i="4"/>
  <c r="H153" i="4"/>
  <c r="L153" i="4" s="1"/>
  <c r="G153" i="4"/>
  <c r="F153" i="4"/>
  <c r="E153" i="4"/>
  <c r="D153" i="4"/>
  <c r="C153" i="4"/>
  <c r="B153" i="4"/>
  <c r="K152" i="4"/>
  <c r="J152" i="4"/>
  <c r="I152" i="4"/>
  <c r="H152" i="4"/>
  <c r="L152" i="4" s="1"/>
  <c r="G152" i="4"/>
  <c r="F152" i="4"/>
  <c r="E152" i="4"/>
  <c r="D152" i="4"/>
  <c r="C152" i="4"/>
  <c r="B152" i="4"/>
  <c r="K151" i="4"/>
  <c r="J151" i="4"/>
  <c r="I151" i="4"/>
  <c r="H151" i="4"/>
  <c r="L151" i="4" s="1"/>
  <c r="G151" i="4"/>
  <c r="F151" i="4"/>
  <c r="E151" i="4"/>
  <c r="D151" i="4"/>
  <c r="C151" i="4"/>
  <c r="B151" i="4"/>
  <c r="K150" i="4"/>
  <c r="J150" i="4"/>
  <c r="I150" i="4"/>
  <c r="H150" i="4"/>
  <c r="L150" i="4" s="1"/>
  <c r="G150" i="4"/>
  <c r="F150" i="4"/>
  <c r="E150" i="4"/>
  <c r="D150" i="4"/>
  <c r="C150" i="4"/>
  <c r="B150" i="4"/>
  <c r="K149" i="4"/>
  <c r="J149" i="4"/>
  <c r="I149" i="4"/>
  <c r="H149" i="4"/>
  <c r="L149" i="4" s="1"/>
  <c r="G149" i="4"/>
  <c r="F149" i="4"/>
  <c r="E149" i="4"/>
  <c r="D149" i="4"/>
  <c r="C149" i="4"/>
  <c r="B149" i="4"/>
  <c r="K148" i="4"/>
  <c r="J148" i="4"/>
  <c r="I148" i="4"/>
  <c r="H148" i="4"/>
  <c r="L148" i="4" s="1"/>
  <c r="G148" i="4"/>
  <c r="F148" i="4"/>
  <c r="E148" i="4"/>
  <c r="D148" i="4"/>
  <c r="C148" i="4"/>
  <c r="B148" i="4"/>
  <c r="K147" i="4"/>
  <c r="J147" i="4"/>
  <c r="I147" i="4"/>
  <c r="H147" i="4"/>
  <c r="L147" i="4" s="1"/>
  <c r="G147" i="4"/>
  <c r="F147" i="4"/>
  <c r="E147" i="4"/>
  <c r="D147" i="4"/>
  <c r="C147" i="4"/>
  <c r="B147" i="4"/>
  <c r="K146" i="4"/>
  <c r="J146" i="4"/>
  <c r="I146" i="4"/>
  <c r="H146" i="4"/>
  <c r="L146" i="4" s="1"/>
  <c r="G146" i="4"/>
  <c r="F146" i="4"/>
  <c r="E146" i="4"/>
  <c r="D146" i="4"/>
  <c r="C146" i="4"/>
  <c r="B146" i="4"/>
  <c r="K145" i="4"/>
  <c r="J145" i="4"/>
  <c r="I145" i="4"/>
  <c r="H145" i="4"/>
  <c r="L145" i="4" s="1"/>
  <c r="G145" i="4"/>
  <c r="F145" i="4"/>
  <c r="E145" i="4"/>
  <c r="D145" i="4"/>
  <c r="C145" i="4"/>
  <c r="B145" i="4"/>
  <c r="K144" i="4"/>
  <c r="J144" i="4"/>
  <c r="I144" i="4"/>
  <c r="H144" i="4"/>
  <c r="L144" i="4" s="1"/>
  <c r="G144" i="4"/>
  <c r="F144" i="4"/>
  <c r="E144" i="4"/>
  <c r="D144" i="4"/>
  <c r="C144" i="4"/>
  <c r="B144" i="4"/>
  <c r="K143" i="4"/>
  <c r="J143" i="4"/>
  <c r="I143" i="4"/>
  <c r="H143" i="4"/>
  <c r="L143" i="4" s="1"/>
  <c r="G143" i="4"/>
  <c r="F143" i="4"/>
  <c r="E143" i="4"/>
  <c r="D143" i="4"/>
  <c r="C143" i="4"/>
  <c r="B143" i="4"/>
  <c r="K142" i="4"/>
  <c r="J142" i="4"/>
  <c r="I142" i="4"/>
  <c r="H142" i="4"/>
  <c r="L142" i="4" s="1"/>
  <c r="G142" i="4"/>
  <c r="F142" i="4"/>
  <c r="E142" i="4"/>
  <c r="D142" i="4"/>
  <c r="C142" i="4"/>
  <c r="B142" i="4"/>
  <c r="K141" i="4"/>
  <c r="J141" i="4"/>
  <c r="I141" i="4"/>
  <c r="H141" i="4"/>
  <c r="L141" i="4" s="1"/>
  <c r="G141" i="4"/>
  <c r="F141" i="4"/>
  <c r="E141" i="4"/>
  <c r="D141" i="4"/>
  <c r="C141" i="4"/>
  <c r="B141" i="4"/>
  <c r="K140" i="4"/>
  <c r="J140" i="4"/>
  <c r="I140" i="4"/>
  <c r="H140" i="4"/>
  <c r="L140" i="4" s="1"/>
  <c r="G140" i="4"/>
  <c r="F140" i="4"/>
  <c r="E140" i="4"/>
  <c r="D140" i="4"/>
  <c r="C140" i="4"/>
  <c r="B140" i="4"/>
  <c r="K139" i="4"/>
  <c r="J139" i="4"/>
  <c r="I139" i="4"/>
  <c r="H139" i="4"/>
  <c r="L139" i="4" s="1"/>
  <c r="G139" i="4"/>
  <c r="F139" i="4"/>
  <c r="E139" i="4"/>
  <c r="D139" i="4"/>
  <c r="C139" i="4"/>
  <c r="B139" i="4"/>
  <c r="K138" i="4"/>
  <c r="J138" i="4"/>
  <c r="I138" i="4"/>
  <c r="H138" i="4"/>
  <c r="L138" i="4" s="1"/>
  <c r="G138" i="4"/>
  <c r="F138" i="4"/>
  <c r="E138" i="4"/>
  <c r="D138" i="4"/>
  <c r="C138" i="4"/>
  <c r="B138" i="4"/>
  <c r="K137" i="4"/>
  <c r="J137" i="4"/>
  <c r="I137" i="4"/>
  <c r="H137" i="4"/>
  <c r="L137" i="4" s="1"/>
  <c r="G137" i="4"/>
  <c r="F137" i="4"/>
  <c r="E137" i="4"/>
  <c r="D137" i="4"/>
  <c r="C137" i="4"/>
  <c r="B137" i="4"/>
  <c r="K136" i="4"/>
  <c r="J136" i="4"/>
  <c r="I136" i="4"/>
  <c r="H136" i="4"/>
  <c r="L136" i="4" s="1"/>
  <c r="G136" i="4"/>
  <c r="F136" i="4"/>
  <c r="E136" i="4"/>
  <c r="D136" i="4"/>
  <c r="C136" i="4"/>
  <c r="B136" i="4"/>
  <c r="K135" i="4"/>
  <c r="J135" i="4"/>
  <c r="I135" i="4"/>
  <c r="H135" i="4"/>
  <c r="L135" i="4" s="1"/>
  <c r="G135" i="4"/>
  <c r="F135" i="4"/>
  <c r="E135" i="4"/>
  <c r="D135" i="4"/>
  <c r="C135" i="4"/>
  <c r="B135" i="4"/>
  <c r="K134" i="4"/>
  <c r="J134" i="4"/>
  <c r="I134" i="4"/>
  <c r="H134" i="4"/>
  <c r="L134" i="4" s="1"/>
  <c r="G134" i="4"/>
  <c r="F134" i="4"/>
  <c r="E134" i="4"/>
  <c r="D134" i="4"/>
  <c r="C134" i="4"/>
  <c r="B134" i="4"/>
  <c r="K133" i="4"/>
  <c r="J133" i="4"/>
  <c r="I133" i="4"/>
  <c r="H133" i="4"/>
  <c r="L133" i="4" s="1"/>
  <c r="G133" i="4"/>
  <c r="F133" i="4"/>
  <c r="E133" i="4"/>
  <c r="D133" i="4"/>
  <c r="C133" i="4"/>
  <c r="B133" i="4"/>
  <c r="K132" i="4"/>
  <c r="J132" i="4"/>
  <c r="I132" i="4"/>
  <c r="H132" i="4"/>
  <c r="L132" i="4" s="1"/>
  <c r="G132" i="4"/>
  <c r="F132" i="4"/>
  <c r="E132" i="4"/>
  <c r="D132" i="4"/>
  <c r="C132" i="4"/>
  <c r="B132" i="4"/>
  <c r="K131" i="4"/>
  <c r="J131" i="4"/>
  <c r="I131" i="4"/>
  <c r="H131" i="4"/>
  <c r="L131" i="4" s="1"/>
  <c r="G131" i="4"/>
  <c r="F131" i="4"/>
  <c r="E131" i="4"/>
  <c r="D131" i="4"/>
  <c r="C131" i="4"/>
  <c r="B131" i="4"/>
  <c r="K130" i="4"/>
  <c r="J130" i="4"/>
  <c r="I130" i="4"/>
  <c r="H130" i="4"/>
  <c r="L130" i="4" s="1"/>
  <c r="G130" i="4"/>
  <c r="F130" i="4"/>
  <c r="E130" i="4"/>
  <c r="D130" i="4"/>
  <c r="C130" i="4"/>
  <c r="B130" i="4"/>
  <c r="K129" i="4"/>
  <c r="J129" i="4"/>
  <c r="I129" i="4"/>
  <c r="H129" i="4"/>
  <c r="L129" i="4" s="1"/>
  <c r="G129" i="4"/>
  <c r="F129" i="4"/>
  <c r="E129" i="4"/>
  <c r="D129" i="4"/>
  <c r="C129" i="4"/>
  <c r="B129" i="4"/>
  <c r="K128" i="4"/>
  <c r="J128" i="4"/>
  <c r="I128" i="4"/>
  <c r="H128" i="4"/>
  <c r="L128" i="4" s="1"/>
  <c r="G128" i="4"/>
  <c r="F128" i="4"/>
  <c r="E128" i="4"/>
  <c r="D128" i="4"/>
  <c r="C128" i="4"/>
  <c r="B128" i="4"/>
  <c r="K127" i="4"/>
  <c r="J127" i="4"/>
  <c r="I127" i="4"/>
  <c r="H127" i="4"/>
  <c r="L127" i="4" s="1"/>
  <c r="G127" i="4"/>
  <c r="F127" i="4"/>
  <c r="E127" i="4"/>
  <c r="D127" i="4"/>
  <c r="C127" i="4"/>
  <c r="B127" i="4"/>
  <c r="K126" i="4"/>
  <c r="J126" i="4"/>
  <c r="I126" i="4"/>
  <c r="H126" i="4"/>
  <c r="L126" i="4" s="1"/>
  <c r="G126" i="4"/>
  <c r="F126" i="4"/>
  <c r="E126" i="4"/>
  <c r="D126" i="4"/>
  <c r="C126" i="4"/>
  <c r="B126" i="4"/>
  <c r="K125" i="4"/>
  <c r="J125" i="4"/>
  <c r="I125" i="4"/>
  <c r="H125" i="4"/>
  <c r="L125" i="4" s="1"/>
  <c r="G125" i="4"/>
  <c r="F125" i="4"/>
  <c r="E125" i="4"/>
  <c r="D125" i="4"/>
  <c r="C125" i="4"/>
  <c r="B125" i="4"/>
  <c r="K124" i="4"/>
  <c r="J124" i="4"/>
  <c r="I124" i="4"/>
  <c r="H124" i="4"/>
  <c r="L124" i="4" s="1"/>
  <c r="G124" i="4"/>
  <c r="F124" i="4"/>
  <c r="E124" i="4"/>
  <c r="D124" i="4"/>
  <c r="C124" i="4"/>
  <c r="B124" i="4"/>
  <c r="K123" i="4"/>
  <c r="J123" i="4"/>
  <c r="I123" i="4"/>
  <c r="H123" i="4"/>
  <c r="L123" i="4" s="1"/>
  <c r="G123" i="4"/>
  <c r="F123" i="4"/>
  <c r="E123" i="4"/>
  <c r="D123" i="4"/>
  <c r="C123" i="4"/>
  <c r="B123" i="4"/>
  <c r="K122" i="4"/>
  <c r="J122" i="4"/>
  <c r="I122" i="4"/>
  <c r="H122" i="4"/>
  <c r="L122" i="4" s="1"/>
  <c r="G122" i="4"/>
  <c r="F122" i="4"/>
  <c r="E122" i="4"/>
  <c r="D122" i="4"/>
  <c r="C122" i="4"/>
  <c r="B122" i="4"/>
  <c r="K121" i="4"/>
  <c r="J121" i="4"/>
  <c r="I121" i="4"/>
  <c r="H121" i="4"/>
  <c r="L121" i="4" s="1"/>
  <c r="G121" i="4"/>
  <c r="F121" i="4"/>
  <c r="E121" i="4"/>
  <c r="D121" i="4"/>
  <c r="C121" i="4"/>
  <c r="B121" i="4"/>
  <c r="K120" i="4"/>
  <c r="J120" i="4"/>
  <c r="I120" i="4"/>
  <c r="H120" i="4"/>
  <c r="L120" i="4" s="1"/>
  <c r="G120" i="4"/>
  <c r="F120" i="4"/>
  <c r="E120" i="4"/>
  <c r="D120" i="4"/>
  <c r="C120" i="4"/>
  <c r="B120" i="4"/>
  <c r="K119" i="4"/>
  <c r="J119" i="4"/>
  <c r="I119" i="4"/>
  <c r="H119" i="4"/>
  <c r="L119" i="4" s="1"/>
  <c r="G119" i="4"/>
  <c r="F119" i="4"/>
  <c r="E119" i="4"/>
  <c r="D119" i="4"/>
  <c r="C119" i="4"/>
  <c r="B119" i="4"/>
  <c r="K118" i="4"/>
  <c r="J118" i="4"/>
  <c r="I118" i="4"/>
  <c r="H118" i="4"/>
  <c r="L118" i="4" s="1"/>
  <c r="G118" i="4"/>
  <c r="F118" i="4"/>
  <c r="E118" i="4"/>
  <c r="D118" i="4"/>
  <c r="C118" i="4"/>
  <c r="B118" i="4"/>
  <c r="K117" i="4"/>
  <c r="J117" i="4"/>
  <c r="I117" i="4"/>
  <c r="H117" i="4"/>
  <c r="L117" i="4" s="1"/>
  <c r="G117" i="4"/>
  <c r="F117" i="4"/>
  <c r="E117" i="4"/>
  <c r="D117" i="4"/>
  <c r="C117" i="4"/>
  <c r="B117" i="4"/>
  <c r="K116" i="4"/>
  <c r="J116" i="4"/>
  <c r="I116" i="4"/>
  <c r="H116" i="4"/>
  <c r="L116" i="4" s="1"/>
  <c r="G116" i="4"/>
  <c r="F116" i="4"/>
  <c r="E116" i="4"/>
  <c r="D116" i="4"/>
  <c r="C116" i="4"/>
  <c r="B116" i="4"/>
  <c r="K115" i="4"/>
  <c r="J115" i="4"/>
  <c r="I115" i="4"/>
  <c r="H115" i="4"/>
  <c r="L115" i="4" s="1"/>
  <c r="G115" i="4"/>
  <c r="F115" i="4"/>
  <c r="E115" i="4"/>
  <c r="D115" i="4"/>
  <c r="C115" i="4"/>
  <c r="B115" i="4"/>
  <c r="K114" i="4"/>
  <c r="J114" i="4"/>
  <c r="I114" i="4"/>
  <c r="H114" i="4"/>
  <c r="L114" i="4" s="1"/>
  <c r="G114" i="4"/>
  <c r="F114" i="4"/>
  <c r="E114" i="4"/>
  <c r="D114" i="4"/>
  <c r="C114" i="4"/>
  <c r="B114" i="4"/>
  <c r="K113" i="4"/>
  <c r="J113" i="4"/>
  <c r="I113" i="4"/>
  <c r="H113" i="4"/>
  <c r="L113" i="4" s="1"/>
  <c r="G113" i="4"/>
  <c r="F113" i="4"/>
  <c r="E113" i="4"/>
  <c r="D113" i="4"/>
  <c r="C113" i="4"/>
  <c r="B113" i="4"/>
  <c r="K112" i="4"/>
  <c r="J112" i="4"/>
  <c r="I112" i="4"/>
  <c r="H112" i="4"/>
  <c r="L112" i="4" s="1"/>
  <c r="G112" i="4"/>
  <c r="F112" i="4"/>
  <c r="E112" i="4"/>
  <c r="D112" i="4"/>
  <c r="C112" i="4"/>
  <c r="B112" i="4"/>
  <c r="K111" i="4"/>
  <c r="J111" i="4"/>
  <c r="I111" i="4"/>
  <c r="H111" i="4"/>
  <c r="L111" i="4" s="1"/>
  <c r="G111" i="4"/>
  <c r="F111" i="4"/>
  <c r="E111" i="4"/>
  <c r="D111" i="4"/>
  <c r="C111" i="4"/>
  <c r="B111" i="4"/>
  <c r="K110" i="4"/>
  <c r="J110" i="4"/>
  <c r="I110" i="4"/>
  <c r="H110" i="4"/>
  <c r="L110" i="4" s="1"/>
  <c r="G110" i="4"/>
  <c r="F110" i="4"/>
  <c r="E110" i="4"/>
  <c r="D110" i="4"/>
  <c r="C110" i="4"/>
  <c r="B110" i="4"/>
  <c r="K109" i="4"/>
  <c r="J109" i="4"/>
  <c r="I109" i="4"/>
  <c r="H109" i="4"/>
  <c r="L109" i="4" s="1"/>
  <c r="G109" i="4"/>
  <c r="F109" i="4"/>
  <c r="E109" i="4"/>
  <c r="D109" i="4"/>
  <c r="C109" i="4"/>
  <c r="B109" i="4"/>
  <c r="K108" i="4"/>
  <c r="J108" i="4"/>
  <c r="I108" i="4"/>
  <c r="H108" i="4"/>
  <c r="L108" i="4" s="1"/>
  <c r="G108" i="4"/>
  <c r="F108" i="4"/>
  <c r="E108" i="4"/>
  <c r="D108" i="4"/>
  <c r="C108" i="4"/>
  <c r="B108" i="4"/>
  <c r="K107" i="4"/>
  <c r="J107" i="4"/>
  <c r="I107" i="4"/>
  <c r="H107" i="4"/>
  <c r="L107" i="4" s="1"/>
  <c r="G107" i="4"/>
  <c r="F107" i="4"/>
  <c r="E107" i="4"/>
  <c r="D107" i="4"/>
  <c r="C107" i="4"/>
  <c r="B107" i="4"/>
  <c r="K106" i="4"/>
  <c r="J106" i="4"/>
  <c r="I106" i="4"/>
  <c r="H106" i="4"/>
  <c r="L106" i="4" s="1"/>
  <c r="G106" i="4"/>
  <c r="F106" i="4"/>
  <c r="E106" i="4"/>
  <c r="D106" i="4"/>
  <c r="C106" i="4"/>
  <c r="B106" i="4"/>
  <c r="K105" i="4"/>
  <c r="J105" i="4"/>
  <c r="I105" i="4"/>
  <c r="H105" i="4"/>
  <c r="L105" i="4" s="1"/>
  <c r="G105" i="4"/>
  <c r="F105" i="4"/>
  <c r="E105" i="4"/>
  <c r="D105" i="4"/>
  <c r="C105" i="4"/>
  <c r="B105" i="4"/>
  <c r="K104" i="4"/>
  <c r="J104" i="4"/>
  <c r="I104" i="4"/>
  <c r="H104" i="4"/>
  <c r="L104" i="4" s="1"/>
  <c r="G104" i="4"/>
  <c r="F104" i="4"/>
  <c r="E104" i="4"/>
  <c r="D104" i="4"/>
  <c r="C104" i="4"/>
  <c r="B104" i="4"/>
  <c r="K103" i="4"/>
  <c r="J103" i="4"/>
  <c r="I103" i="4"/>
  <c r="H103" i="4"/>
  <c r="L103" i="4" s="1"/>
  <c r="G103" i="4"/>
  <c r="F103" i="4"/>
  <c r="E103" i="4"/>
  <c r="D103" i="4"/>
  <c r="C103" i="4"/>
  <c r="B103" i="4"/>
  <c r="K102" i="4"/>
  <c r="J102" i="4"/>
  <c r="I102" i="4"/>
  <c r="H102" i="4"/>
  <c r="L102" i="4" s="1"/>
  <c r="G102" i="4"/>
  <c r="F102" i="4"/>
  <c r="E102" i="4"/>
  <c r="D102" i="4"/>
  <c r="C102" i="4"/>
  <c r="B102" i="4"/>
  <c r="K101" i="4"/>
  <c r="J101" i="4"/>
  <c r="I101" i="4"/>
  <c r="H101" i="4"/>
  <c r="L101" i="4" s="1"/>
  <c r="G101" i="4"/>
  <c r="F101" i="4"/>
  <c r="E101" i="4"/>
  <c r="D101" i="4"/>
  <c r="C101" i="4"/>
  <c r="B101" i="4"/>
  <c r="K100" i="4"/>
  <c r="J100" i="4"/>
  <c r="I100" i="4"/>
  <c r="H100" i="4"/>
  <c r="L100" i="4" s="1"/>
  <c r="G100" i="4"/>
  <c r="F100" i="4"/>
  <c r="E100" i="4"/>
  <c r="D100" i="4"/>
  <c r="C100" i="4"/>
  <c r="K193" i="3"/>
  <c r="J193" i="3"/>
  <c r="I193" i="3"/>
  <c r="H193" i="3"/>
  <c r="L193" i="3" s="1"/>
  <c r="G193" i="3"/>
  <c r="F193" i="3"/>
  <c r="E193" i="3"/>
  <c r="D193" i="3"/>
  <c r="C193" i="3"/>
  <c r="B193" i="3"/>
  <c r="K192" i="3"/>
  <c r="J192" i="3"/>
  <c r="I192" i="3"/>
  <c r="H192" i="3"/>
  <c r="L192" i="3" s="1"/>
  <c r="G192" i="3"/>
  <c r="F192" i="3"/>
  <c r="E192" i="3"/>
  <c r="D192" i="3"/>
  <c r="C192" i="3"/>
  <c r="B192" i="3"/>
  <c r="K191" i="3"/>
  <c r="J191" i="3"/>
  <c r="I191" i="3"/>
  <c r="H191" i="3"/>
  <c r="L191" i="3" s="1"/>
  <c r="G191" i="3"/>
  <c r="F191" i="3"/>
  <c r="E191" i="3"/>
  <c r="D191" i="3"/>
  <c r="C191" i="3"/>
  <c r="B191" i="3"/>
  <c r="K190" i="3"/>
  <c r="J190" i="3"/>
  <c r="I190" i="3"/>
  <c r="H190" i="3"/>
  <c r="L190" i="3" s="1"/>
  <c r="G190" i="3"/>
  <c r="F190" i="3"/>
  <c r="E190" i="3"/>
  <c r="D190" i="3"/>
  <c r="C190" i="3"/>
  <c r="B190" i="3"/>
  <c r="K189" i="3"/>
  <c r="J189" i="3"/>
  <c r="I189" i="3"/>
  <c r="H189" i="3"/>
  <c r="L189" i="3" s="1"/>
  <c r="G189" i="3"/>
  <c r="F189" i="3"/>
  <c r="E189" i="3"/>
  <c r="D189" i="3"/>
  <c r="C189" i="3"/>
  <c r="B189" i="3"/>
  <c r="K188" i="3"/>
  <c r="J188" i="3"/>
  <c r="I188" i="3"/>
  <c r="H188" i="3"/>
  <c r="L188" i="3" s="1"/>
  <c r="G188" i="3"/>
  <c r="F188" i="3"/>
  <c r="E188" i="3"/>
  <c r="D188" i="3"/>
  <c r="C188" i="3"/>
  <c r="B188" i="3"/>
  <c r="K187" i="3"/>
  <c r="J187" i="3"/>
  <c r="I187" i="3"/>
  <c r="H187" i="3"/>
  <c r="L187" i="3" s="1"/>
  <c r="G187" i="3"/>
  <c r="F187" i="3"/>
  <c r="E187" i="3"/>
  <c r="D187" i="3"/>
  <c r="C187" i="3"/>
  <c r="B187" i="3"/>
  <c r="K186" i="3"/>
  <c r="J186" i="3"/>
  <c r="I186" i="3"/>
  <c r="H186" i="3"/>
  <c r="L186" i="3" s="1"/>
  <c r="G186" i="3"/>
  <c r="F186" i="3"/>
  <c r="E186" i="3"/>
  <c r="D186" i="3"/>
  <c r="C186" i="3"/>
  <c r="B186" i="3"/>
  <c r="K185" i="3"/>
  <c r="J185" i="3"/>
  <c r="I185" i="3"/>
  <c r="H185" i="3"/>
  <c r="L185" i="3" s="1"/>
  <c r="G185" i="3"/>
  <c r="F185" i="3"/>
  <c r="E185" i="3"/>
  <c r="D185" i="3"/>
  <c r="C185" i="3"/>
  <c r="B185" i="3"/>
  <c r="K184" i="3"/>
  <c r="J184" i="3"/>
  <c r="I184" i="3"/>
  <c r="H184" i="3"/>
  <c r="L184" i="3" s="1"/>
  <c r="G184" i="3"/>
  <c r="F184" i="3"/>
  <c r="E184" i="3"/>
  <c r="D184" i="3"/>
  <c r="C184" i="3"/>
  <c r="B184" i="3"/>
  <c r="K183" i="3"/>
  <c r="J183" i="3"/>
  <c r="I183" i="3"/>
  <c r="H183" i="3"/>
  <c r="L183" i="3" s="1"/>
  <c r="G183" i="3"/>
  <c r="F183" i="3"/>
  <c r="E183" i="3"/>
  <c r="D183" i="3"/>
  <c r="C183" i="3"/>
  <c r="B183" i="3"/>
  <c r="K182" i="3"/>
  <c r="J182" i="3"/>
  <c r="I182" i="3"/>
  <c r="H182" i="3"/>
  <c r="L182" i="3" s="1"/>
  <c r="G182" i="3"/>
  <c r="F182" i="3"/>
  <c r="E182" i="3"/>
  <c r="D182" i="3"/>
  <c r="C182" i="3"/>
  <c r="B182" i="3"/>
  <c r="K181" i="3"/>
  <c r="J181" i="3"/>
  <c r="I181" i="3"/>
  <c r="H181" i="3"/>
  <c r="L181" i="3" s="1"/>
  <c r="G181" i="3"/>
  <c r="F181" i="3"/>
  <c r="E181" i="3"/>
  <c r="D181" i="3"/>
  <c r="C181" i="3"/>
  <c r="B181" i="3"/>
  <c r="K180" i="3"/>
  <c r="J180" i="3"/>
  <c r="I180" i="3"/>
  <c r="H180" i="3"/>
  <c r="L180" i="3" s="1"/>
  <c r="G180" i="3"/>
  <c r="F180" i="3"/>
  <c r="E180" i="3"/>
  <c r="D180" i="3"/>
  <c r="C180" i="3"/>
  <c r="B180" i="3"/>
  <c r="K179" i="3"/>
  <c r="J179" i="3"/>
  <c r="I179" i="3"/>
  <c r="H179" i="3"/>
  <c r="L179" i="3" s="1"/>
  <c r="G179" i="3"/>
  <c r="F179" i="3"/>
  <c r="E179" i="3"/>
  <c r="D179" i="3"/>
  <c r="C179" i="3"/>
  <c r="B179" i="3"/>
  <c r="K178" i="3"/>
  <c r="J178" i="3"/>
  <c r="I178" i="3"/>
  <c r="H178" i="3"/>
  <c r="L178" i="3" s="1"/>
  <c r="G178" i="3"/>
  <c r="F178" i="3"/>
  <c r="E178" i="3"/>
  <c r="D178" i="3"/>
  <c r="C178" i="3"/>
  <c r="B178" i="3"/>
  <c r="K177" i="3"/>
  <c r="J177" i="3"/>
  <c r="I177" i="3"/>
  <c r="H177" i="3"/>
  <c r="L177" i="3" s="1"/>
  <c r="G177" i="3"/>
  <c r="F177" i="3"/>
  <c r="E177" i="3"/>
  <c r="D177" i="3"/>
  <c r="C177" i="3"/>
  <c r="B177" i="3"/>
  <c r="K176" i="3"/>
  <c r="J176" i="3"/>
  <c r="I176" i="3"/>
  <c r="H176" i="3"/>
  <c r="L176" i="3" s="1"/>
  <c r="G176" i="3"/>
  <c r="F176" i="3"/>
  <c r="E176" i="3"/>
  <c r="D176" i="3"/>
  <c r="C176" i="3"/>
  <c r="B176" i="3"/>
  <c r="K175" i="3"/>
  <c r="J175" i="3"/>
  <c r="I175" i="3"/>
  <c r="H175" i="3"/>
  <c r="L175" i="3" s="1"/>
  <c r="G175" i="3"/>
  <c r="F175" i="3"/>
  <c r="E175" i="3"/>
  <c r="D175" i="3"/>
  <c r="C175" i="3"/>
  <c r="B175" i="3"/>
  <c r="K174" i="3"/>
  <c r="J174" i="3"/>
  <c r="I174" i="3"/>
  <c r="H174" i="3"/>
  <c r="L174" i="3" s="1"/>
  <c r="G174" i="3"/>
  <c r="F174" i="3"/>
  <c r="E174" i="3"/>
  <c r="D174" i="3"/>
  <c r="C174" i="3"/>
  <c r="B174" i="3"/>
  <c r="K173" i="3"/>
  <c r="J173" i="3"/>
  <c r="I173" i="3"/>
  <c r="H173" i="3"/>
  <c r="L173" i="3" s="1"/>
  <c r="G173" i="3"/>
  <c r="F173" i="3"/>
  <c r="E173" i="3"/>
  <c r="D173" i="3"/>
  <c r="C173" i="3"/>
  <c r="B173" i="3"/>
  <c r="K172" i="3"/>
  <c r="J172" i="3"/>
  <c r="I172" i="3"/>
  <c r="H172" i="3"/>
  <c r="L172" i="3" s="1"/>
  <c r="G172" i="3"/>
  <c r="F172" i="3"/>
  <c r="E172" i="3"/>
  <c r="D172" i="3"/>
  <c r="C172" i="3"/>
  <c r="B172" i="3"/>
  <c r="K171" i="3"/>
  <c r="J171" i="3"/>
  <c r="I171" i="3"/>
  <c r="H171" i="3"/>
  <c r="L171" i="3" s="1"/>
  <c r="G171" i="3"/>
  <c r="F171" i="3"/>
  <c r="E171" i="3"/>
  <c r="D171" i="3"/>
  <c r="C171" i="3"/>
  <c r="B171" i="3"/>
  <c r="K170" i="3"/>
  <c r="J170" i="3"/>
  <c r="I170" i="3"/>
  <c r="H170" i="3"/>
  <c r="L170" i="3" s="1"/>
  <c r="G170" i="3"/>
  <c r="F170" i="3"/>
  <c r="E170" i="3"/>
  <c r="D170" i="3"/>
  <c r="C170" i="3"/>
  <c r="B170" i="3"/>
  <c r="K169" i="3"/>
  <c r="J169" i="3"/>
  <c r="I169" i="3"/>
  <c r="H169" i="3"/>
  <c r="L169" i="3" s="1"/>
  <c r="G169" i="3"/>
  <c r="F169" i="3"/>
  <c r="E169" i="3"/>
  <c r="D169" i="3"/>
  <c r="C169" i="3"/>
  <c r="B169" i="3"/>
  <c r="K168" i="3"/>
  <c r="J168" i="3"/>
  <c r="I168" i="3"/>
  <c r="H168" i="3"/>
  <c r="L168" i="3" s="1"/>
  <c r="G168" i="3"/>
  <c r="F168" i="3"/>
  <c r="E168" i="3"/>
  <c r="D168" i="3"/>
  <c r="C168" i="3"/>
  <c r="B168" i="3"/>
  <c r="K167" i="3"/>
  <c r="J167" i="3"/>
  <c r="I167" i="3"/>
  <c r="H167" i="3"/>
  <c r="L167" i="3" s="1"/>
  <c r="G167" i="3"/>
  <c r="F167" i="3"/>
  <c r="E167" i="3"/>
  <c r="D167" i="3"/>
  <c r="C167" i="3"/>
  <c r="B167" i="3"/>
  <c r="K166" i="3"/>
  <c r="J166" i="3"/>
  <c r="I166" i="3"/>
  <c r="H166" i="3"/>
  <c r="L166" i="3" s="1"/>
  <c r="G166" i="3"/>
  <c r="F166" i="3"/>
  <c r="E166" i="3"/>
  <c r="D166" i="3"/>
  <c r="C166" i="3"/>
  <c r="B166" i="3"/>
  <c r="K165" i="3"/>
  <c r="J165" i="3"/>
  <c r="I165" i="3"/>
  <c r="H165" i="3"/>
  <c r="L165" i="3" s="1"/>
  <c r="G165" i="3"/>
  <c r="F165" i="3"/>
  <c r="E165" i="3"/>
  <c r="D165" i="3"/>
  <c r="C165" i="3"/>
  <c r="B165" i="3"/>
  <c r="K164" i="3"/>
  <c r="J164" i="3"/>
  <c r="I164" i="3"/>
  <c r="H164" i="3"/>
  <c r="L164" i="3" s="1"/>
  <c r="G164" i="3"/>
  <c r="F164" i="3"/>
  <c r="E164" i="3"/>
  <c r="D164" i="3"/>
  <c r="C164" i="3"/>
  <c r="B164" i="3"/>
  <c r="K163" i="3"/>
  <c r="J163" i="3"/>
  <c r="I163" i="3"/>
  <c r="H163" i="3"/>
  <c r="L163" i="3" s="1"/>
  <c r="G163" i="3"/>
  <c r="F163" i="3"/>
  <c r="E163" i="3"/>
  <c r="D163" i="3"/>
  <c r="C163" i="3"/>
  <c r="B163" i="3"/>
  <c r="K162" i="3"/>
  <c r="J162" i="3"/>
  <c r="I162" i="3"/>
  <c r="H162" i="3"/>
  <c r="L162" i="3" s="1"/>
  <c r="G162" i="3"/>
  <c r="F162" i="3"/>
  <c r="E162" i="3"/>
  <c r="D162" i="3"/>
  <c r="C162" i="3"/>
  <c r="B162" i="3"/>
  <c r="K161" i="3"/>
  <c r="J161" i="3"/>
  <c r="I161" i="3"/>
  <c r="H161" i="3"/>
  <c r="L161" i="3" s="1"/>
  <c r="G161" i="3"/>
  <c r="F161" i="3"/>
  <c r="E161" i="3"/>
  <c r="D161" i="3"/>
  <c r="C161" i="3"/>
  <c r="B161" i="3"/>
  <c r="K160" i="3"/>
  <c r="J160" i="3"/>
  <c r="I160" i="3"/>
  <c r="H160" i="3"/>
  <c r="L160" i="3" s="1"/>
  <c r="G160" i="3"/>
  <c r="F160" i="3"/>
  <c r="E160" i="3"/>
  <c r="D160" i="3"/>
  <c r="C160" i="3"/>
  <c r="B160" i="3"/>
  <c r="K159" i="3"/>
  <c r="J159" i="3"/>
  <c r="I159" i="3"/>
  <c r="H159" i="3"/>
  <c r="L159" i="3" s="1"/>
  <c r="G159" i="3"/>
  <c r="F159" i="3"/>
  <c r="E159" i="3"/>
  <c r="D159" i="3"/>
  <c r="C159" i="3"/>
  <c r="B159" i="3"/>
  <c r="K158" i="3"/>
  <c r="J158" i="3"/>
  <c r="I158" i="3"/>
  <c r="H158" i="3"/>
  <c r="L158" i="3" s="1"/>
  <c r="G158" i="3"/>
  <c r="F158" i="3"/>
  <c r="E158" i="3"/>
  <c r="D158" i="3"/>
  <c r="C158" i="3"/>
  <c r="B158" i="3"/>
  <c r="K157" i="3"/>
  <c r="J157" i="3"/>
  <c r="I157" i="3"/>
  <c r="H157" i="3"/>
  <c r="L157" i="3" s="1"/>
  <c r="G157" i="3"/>
  <c r="F157" i="3"/>
  <c r="E157" i="3"/>
  <c r="D157" i="3"/>
  <c r="C157" i="3"/>
  <c r="B157" i="3"/>
  <c r="K156" i="3"/>
  <c r="J156" i="3"/>
  <c r="I156" i="3"/>
  <c r="H156" i="3"/>
  <c r="L156" i="3" s="1"/>
  <c r="G156" i="3"/>
  <c r="F156" i="3"/>
  <c r="E156" i="3"/>
  <c r="D156" i="3"/>
  <c r="C156" i="3"/>
  <c r="B156" i="3"/>
  <c r="K155" i="3"/>
  <c r="J155" i="3"/>
  <c r="I155" i="3"/>
  <c r="H155" i="3"/>
  <c r="L155" i="3" s="1"/>
  <c r="G155" i="3"/>
  <c r="F155" i="3"/>
  <c r="E155" i="3"/>
  <c r="D155" i="3"/>
  <c r="C155" i="3"/>
  <c r="B155" i="3"/>
  <c r="K154" i="3"/>
  <c r="J154" i="3"/>
  <c r="I154" i="3"/>
  <c r="H154" i="3"/>
  <c r="L154" i="3" s="1"/>
  <c r="G154" i="3"/>
  <c r="F154" i="3"/>
  <c r="E154" i="3"/>
  <c r="D154" i="3"/>
  <c r="C154" i="3"/>
  <c r="B154" i="3"/>
  <c r="K153" i="3"/>
  <c r="J153" i="3"/>
  <c r="I153" i="3"/>
  <c r="H153" i="3"/>
  <c r="L153" i="3" s="1"/>
  <c r="G153" i="3"/>
  <c r="F153" i="3"/>
  <c r="E153" i="3"/>
  <c r="D153" i="3"/>
  <c r="C153" i="3"/>
  <c r="B153" i="3"/>
  <c r="K152" i="3"/>
  <c r="J152" i="3"/>
  <c r="I152" i="3"/>
  <c r="H152" i="3"/>
  <c r="L152" i="3" s="1"/>
  <c r="G152" i="3"/>
  <c r="F152" i="3"/>
  <c r="E152" i="3"/>
  <c r="D152" i="3"/>
  <c r="C152" i="3"/>
  <c r="B152" i="3"/>
  <c r="K151" i="3"/>
  <c r="J151" i="3"/>
  <c r="I151" i="3"/>
  <c r="H151" i="3"/>
  <c r="L151" i="3" s="1"/>
  <c r="G151" i="3"/>
  <c r="F151" i="3"/>
  <c r="E151" i="3"/>
  <c r="D151" i="3"/>
  <c r="C151" i="3"/>
  <c r="B151" i="3"/>
  <c r="K150" i="3"/>
  <c r="J150" i="3"/>
  <c r="I150" i="3"/>
  <c r="H150" i="3"/>
  <c r="L150" i="3" s="1"/>
  <c r="G150" i="3"/>
  <c r="F150" i="3"/>
  <c r="E150" i="3"/>
  <c r="D150" i="3"/>
  <c r="C150" i="3"/>
  <c r="B150" i="3"/>
  <c r="K149" i="3"/>
  <c r="J149" i="3"/>
  <c r="I149" i="3"/>
  <c r="H149" i="3"/>
  <c r="L149" i="3" s="1"/>
  <c r="G149" i="3"/>
  <c r="F149" i="3"/>
  <c r="E149" i="3"/>
  <c r="D149" i="3"/>
  <c r="C149" i="3"/>
  <c r="B149" i="3"/>
  <c r="K148" i="3"/>
  <c r="J148" i="3"/>
  <c r="I148" i="3"/>
  <c r="H148" i="3"/>
  <c r="L148" i="3" s="1"/>
  <c r="G148" i="3"/>
  <c r="F148" i="3"/>
  <c r="E148" i="3"/>
  <c r="D148" i="3"/>
  <c r="C148" i="3"/>
  <c r="B148" i="3"/>
  <c r="K147" i="3"/>
  <c r="J147" i="3"/>
  <c r="I147" i="3"/>
  <c r="H147" i="3"/>
  <c r="L147" i="3" s="1"/>
  <c r="G147" i="3"/>
  <c r="F147" i="3"/>
  <c r="E147" i="3"/>
  <c r="D147" i="3"/>
  <c r="C147" i="3"/>
  <c r="B147" i="3"/>
  <c r="K146" i="3"/>
  <c r="J146" i="3"/>
  <c r="I146" i="3"/>
  <c r="H146" i="3"/>
  <c r="L146" i="3" s="1"/>
  <c r="G146" i="3"/>
  <c r="F146" i="3"/>
  <c r="E146" i="3"/>
  <c r="D146" i="3"/>
  <c r="C146" i="3"/>
  <c r="B146" i="3"/>
  <c r="K145" i="3"/>
  <c r="J145" i="3"/>
  <c r="I145" i="3"/>
  <c r="H145" i="3"/>
  <c r="L145" i="3" s="1"/>
  <c r="G145" i="3"/>
  <c r="F145" i="3"/>
  <c r="E145" i="3"/>
  <c r="D145" i="3"/>
  <c r="C145" i="3"/>
  <c r="B145" i="3"/>
  <c r="K144" i="3"/>
  <c r="J144" i="3"/>
  <c r="I144" i="3"/>
  <c r="H144" i="3"/>
  <c r="L144" i="3" s="1"/>
  <c r="G144" i="3"/>
  <c r="F144" i="3"/>
  <c r="E144" i="3"/>
  <c r="D144" i="3"/>
  <c r="C144" i="3"/>
  <c r="B144" i="3"/>
  <c r="K143" i="3"/>
  <c r="J143" i="3"/>
  <c r="I143" i="3"/>
  <c r="H143" i="3"/>
  <c r="L143" i="3" s="1"/>
  <c r="G143" i="3"/>
  <c r="F143" i="3"/>
  <c r="E143" i="3"/>
  <c r="D143" i="3"/>
  <c r="C143" i="3"/>
  <c r="B143" i="3"/>
  <c r="K142" i="3"/>
  <c r="J142" i="3"/>
  <c r="I142" i="3"/>
  <c r="H142" i="3"/>
  <c r="L142" i="3" s="1"/>
  <c r="G142" i="3"/>
  <c r="F142" i="3"/>
  <c r="E142" i="3"/>
  <c r="D142" i="3"/>
  <c r="C142" i="3"/>
  <c r="B142" i="3"/>
  <c r="K141" i="3"/>
  <c r="J141" i="3"/>
  <c r="I141" i="3"/>
  <c r="H141" i="3"/>
  <c r="L141" i="3" s="1"/>
  <c r="G141" i="3"/>
  <c r="F141" i="3"/>
  <c r="E141" i="3"/>
  <c r="D141" i="3"/>
  <c r="C141" i="3"/>
  <c r="B141" i="3"/>
  <c r="K140" i="3"/>
  <c r="J140" i="3"/>
  <c r="I140" i="3"/>
  <c r="H140" i="3"/>
  <c r="L140" i="3" s="1"/>
  <c r="G140" i="3"/>
  <c r="F140" i="3"/>
  <c r="E140" i="3"/>
  <c r="D140" i="3"/>
  <c r="C140" i="3"/>
  <c r="B140" i="3"/>
  <c r="K139" i="3"/>
  <c r="J139" i="3"/>
  <c r="I139" i="3"/>
  <c r="H139" i="3"/>
  <c r="L139" i="3" s="1"/>
  <c r="G139" i="3"/>
  <c r="F139" i="3"/>
  <c r="E139" i="3"/>
  <c r="D139" i="3"/>
  <c r="C139" i="3"/>
  <c r="B139" i="3"/>
  <c r="K138" i="3"/>
  <c r="J138" i="3"/>
  <c r="I138" i="3"/>
  <c r="H138" i="3"/>
  <c r="L138" i="3" s="1"/>
  <c r="G138" i="3"/>
  <c r="F138" i="3"/>
  <c r="E138" i="3"/>
  <c r="D138" i="3"/>
  <c r="C138" i="3"/>
  <c r="B138" i="3"/>
  <c r="K137" i="3"/>
  <c r="J137" i="3"/>
  <c r="I137" i="3"/>
  <c r="H137" i="3"/>
  <c r="L137" i="3" s="1"/>
  <c r="G137" i="3"/>
  <c r="F137" i="3"/>
  <c r="E137" i="3"/>
  <c r="D137" i="3"/>
  <c r="C137" i="3"/>
  <c r="B137" i="3"/>
  <c r="K136" i="3"/>
  <c r="J136" i="3"/>
  <c r="I136" i="3"/>
  <c r="H136" i="3"/>
  <c r="L136" i="3" s="1"/>
  <c r="G136" i="3"/>
  <c r="F136" i="3"/>
  <c r="E136" i="3"/>
  <c r="D136" i="3"/>
  <c r="C136" i="3"/>
  <c r="B136" i="3"/>
  <c r="K135" i="3"/>
  <c r="J135" i="3"/>
  <c r="I135" i="3"/>
  <c r="H135" i="3"/>
  <c r="L135" i="3" s="1"/>
  <c r="G135" i="3"/>
  <c r="F135" i="3"/>
  <c r="E135" i="3"/>
  <c r="D135" i="3"/>
  <c r="C135" i="3"/>
  <c r="B135" i="3"/>
  <c r="K134" i="3"/>
  <c r="J134" i="3"/>
  <c r="I134" i="3"/>
  <c r="H134" i="3"/>
  <c r="L134" i="3" s="1"/>
  <c r="G134" i="3"/>
  <c r="F134" i="3"/>
  <c r="E134" i="3"/>
  <c r="D134" i="3"/>
  <c r="C134" i="3"/>
  <c r="B134" i="3"/>
  <c r="K133" i="3"/>
  <c r="J133" i="3"/>
  <c r="I133" i="3"/>
  <c r="H133" i="3"/>
  <c r="L133" i="3" s="1"/>
  <c r="G133" i="3"/>
  <c r="F133" i="3"/>
  <c r="E133" i="3"/>
  <c r="D133" i="3"/>
  <c r="C133" i="3"/>
  <c r="B133" i="3"/>
  <c r="K132" i="3"/>
  <c r="J132" i="3"/>
  <c r="I132" i="3"/>
  <c r="H132" i="3"/>
  <c r="L132" i="3" s="1"/>
  <c r="G132" i="3"/>
  <c r="F132" i="3"/>
  <c r="E132" i="3"/>
  <c r="D132" i="3"/>
  <c r="C132" i="3"/>
  <c r="B132" i="3"/>
  <c r="K131" i="3"/>
  <c r="J131" i="3"/>
  <c r="I131" i="3"/>
  <c r="H131" i="3"/>
  <c r="L131" i="3" s="1"/>
  <c r="G131" i="3"/>
  <c r="F131" i="3"/>
  <c r="E131" i="3"/>
  <c r="D131" i="3"/>
  <c r="C131" i="3"/>
  <c r="B131" i="3"/>
  <c r="K130" i="3"/>
  <c r="J130" i="3"/>
  <c r="I130" i="3"/>
  <c r="H130" i="3"/>
  <c r="L130" i="3" s="1"/>
  <c r="G130" i="3"/>
  <c r="F130" i="3"/>
  <c r="E130" i="3"/>
  <c r="D130" i="3"/>
  <c r="C130" i="3"/>
  <c r="B130" i="3"/>
  <c r="K129" i="3"/>
  <c r="J129" i="3"/>
  <c r="I129" i="3"/>
  <c r="H129" i="3"/>
  <c r="L129" i="3" s="1"/>
  <c r="G129" i="3"/>
  <c r="F129" i="3"/>
  <c r="E129" i="3"/>
  <c r="D129" i="3"/>
  <c r="C129" i="3"/>
  <c r="B129" i="3"/>
  <c r="K128" i="3"/>
  <c r="J128" i="3"/>
  <c r="I128" i="3"/>
  <c r="H128" i="3"/>
  <c r="L128" i="3" s="1"/>
  <c r="G128" i="3"/>
  <c r="F128" i="3"/>
  <c r="E128" i="3"/>
  <c r="D128" i="3"/>
  <c r="C128" i="3"/>
  <c r="B128" i="3"/>
  <c r="K127" i="3"/>
  <c r="J127" i="3"/>
  <c r="I127" i="3"/>
  <c r="H127" i="3"/>
  <c r="L127" i="3" s="1"/>
  <c r="G127" i="3"/>
  <c r="F127" i="3"/>
  <c r="E127" i="3"/>
  <c r="D127" i="3"/>
  <c r="C127" i="3"/>
  <c r="B127" i="3"/>
  <c r="K126" i="3"/>
  <c r="J126" i="3"/>
  <c r="I126" i="3"/>
  <c r="H126" i="3"/>
  <c r="L126" i="3" s="1"/>
  <c r="G126" i="3"/>
  <c r="F126" i="3"/>
  <c r="E126" i="3"/>
  <c r="D126" i="3"/>
  <c r="C126" i="3"/>
  <c r="B126" i="3"/>
  <c r="K125" i="3"/>
  <c r="J125" i="3"/>
  <c r="I125" i="3"/>
  <c r="H125" i="3"/>
  <c r="L125" i="3" s="1"/>
  <c r="G125" i="3"/>
  <c r="F125" i="3"/>
  <c r="E125" i="3"/>
  <c r="D125" i="3"/>
  <c r="C125" i="3"/>
  <c r="B125" i="3"/>
  <c r="K124" i="3"/>
  <c r="J124" i="3"/>
  <c r="I124" i="3"/>
  <c r="H124" i="3"/>
  <c r="L124" i="3" s="1"/>
  <c r="G124" i="3"/>
  <c r="F124" i="3"/>
  <c r="E124" i="3"/>
  <c r="D124" i="3"/>
  <c r="C124" i="3"/>
  <c r="B124" i="3"/>
  <c r="K123" i="3"/>
  <c r="J123" i="3"/>
  <c r="I123" i="3"/>
  <c r="H123" i="3"/>
  <c r="L123" i="3" s="1"/>
  <c r="G123" i="3"/>
  <c r="F123" i="3"/>
  <c r="E123" i="3"/>
  <c r="D123" i="3"/>
  <c r="C123" i="3"/>
  <c r="B123" i="3"/>
  <c r="K122" i="3"/>
  <c r="J122" i="3"/>
  <c r="I122" i="3"/>
  <c r="H122" i="3"/>
  <c r="L122" i="3" s="1"/>
  <c r="G122" i="3"/>
  <c r="F122" i="3"/>
  <c r="E122" i="3"/>
  <c r="D122" i="3"/>
  <c r="C122" i="3"/>
  <c r="B122" i="3"/>
  <c r="K121" i="3"/>
  <c r="J121" i="3"/>
  <c r="I121" i="3"/>
  <c r="H121" i="3"/>
  <c r="L121" i="3" s="1"/>
  <c r="G121" i="3"/>
  <c r="F121" i="3"/>
  <c r="E121" i="3"/>
  <c r="D121" i="3"/>
  <c r="C121" i="3"/>
  <c r="B121" i="3"/>
  <c r="K120" i="3"/>
  <c r="J120" i="3"/>
  <c r="I120" i="3"/>
  <c r="H120" i="3"/>
  <c r="L120" i="3" s="1"/>
  <c r="G120" i="3"/>
  <c r="F120" i="3"/>
  <c r="E120" i="3"/>
  <c r="D120" i="3"/>
  <c r="C120" i="3"/>
  <c r="B120" i="3"/>
  <c r="K119" i="3"/>
  <c r="J119" i="3"/>
  <c r="I119" i="3"/>
  <c r="H119" i="3"/>
  <c r="L119" i="3" s="1"/>
  <c r="G119" i="3"/>
  <c r="F119" i="3"/>
  <c r="E119" i="3"/>
  <c r="D119" i="3"/>
  <c r="C119" i="3"/>
  <c r="B119" i="3"/>
  <c r="K118" i="3"/>
  <c r="J118" i="3"/>
  <c r="I118" i="3"/>
  <c r="H118" i="3"/>
  <c r="L118" i="3" s="1"/>
  <c r="G118" i="3"/>
  <c r="F118" i="3"/>
  <c r="E118" i="3"/>
  <c r="D118" i="3"/>
  <c r="C118" i="3"/>
  <c r="B118" i="3"/>
  <c r="K117" i="3"/>
  <c r="J117" i="3"/>
  <c r="I117" i="3"/>
  <c r="H117" i="3"/>
  <c r="L117" i="3" s="1"/>
  <c r="G117" i="3"/>
  <c r="F117" i="3"/>
  <c r="E117" i="3"/>
  <c r="D117" i="3"/>
  <c r="C117" i="3"/>
  <c r="B117" i="3"/>
  <c r="K116" i="3"/>
  <c r="J116" i="3"/>
  <c r="I116" i="3"/>
  <c r="H116" i="3"/>
  <c r="L116" i="3" s="1"/>
  <c r="G116" i="3"/>
  <c r="F116" i="3"/>
  <c r="E116" i="3"/>
  <c r="D116" i="3"/>
  <c r="C116" i="3"/>
  <c r="B116" i="3"/>
  <c r="K115" i="3"/>
  <c r="J115" i="3"/>
  <c r="I115" i="3"/>
  <c r="H115" i="3"/>
  <c r="L115" i="3" s="1"/>
  <c r="G115" i="3"/>
  <c r="F115" i="3"/>
  <c r="E115" i="3"/>
  <c r="D115" i="3"/>
  <c r="C115" i="3"/>
  <c r="B115" i="3"/>
  <c r="K114" i="3"/>
  <c r="J114" i="3"/>
  <c r="I114" i="3"/>
  <c r="H114" i="3"/>
  <c r="L114" i="3" s="1"/>
  <c r="G114" i="3"/>
  <c r="F114" i="3"/>
  <c r="E114" i="3"/>
  <c r="D114" i="3"/>
  <c r="C114" i="3"/>
  <c r="B114" i="3"/>
  <c r="K113" i="3"/>
  <c r="J113" i="3"/>
  <c r="I113" i="3"/>
  <c r="H113" i="3"/>
  <c r="L113" i="3" s="1"/>
  <c r="G113" i="3"/>
  <c r="F113" i="3"/>
  <c r="E113" i="3"/>
  <c r="D113" i="3"/>
  <c r="C113" i="3"/>
  <c r="B113" i="3"/>
  <c r="K112" i="3"/>
  <c r="J112" i="3"/>
  <c r="I112" i="3"/>
  <c r="H112" i="3"/>
  <c r="L112" i="3" s="1"/>
  <c r="G112" i="3"/>
  <c r="F112" i="3"/>
  <c r="E112" i="3"/>
  <c r="D112" i="3"/>
  <c r="C112" i="3"/>
  <c r="B112" i="3"/>
  <c r="K111" i="3"/>
  <c r="J111" i="3"/>
  <c r="I111" i="3"/>
  <c r="H111" i="3"/>
  <c r="L111" i="3" s="1"/>
  <c r="G111" i="3"/>
  <c r="F111" i="3"/>
  <c r="E111" i="3"/>
  <c r="D111" i="3"/>
  <c r="C111" i="3"/>
  <c r="B111" i="3"/>
  <c r="K110" i="3"/>
  <c r="J110" i="3"/>
  <c r="I110" i="3"/>
  <c r="H110" i="3"/>
  <c r="L110" i="3" s="1"/>
  <c r="G110" i="3"/>
  <c r="F110" i="3"/>
  <c r="E110" i="3"/>
  <c r="D110" i="3"/>
  <c r="C110" i="3"/>
  <c r="B110" i="3"/>
  <c r="K109" i="3"/>
  <c r="J109" i="3"/>
  <c r="I109" i="3"/>
  <c r="H109" i="3"/>
  <c r="L109" i="3" s="1"/>
  <c r="G109" i="3"/>
  <c r="F109" i="3"/>
  <c r="E109" i="3"/>
  <c r="D109" i="3"/>
  <c r="C109" i="3"/>
  <c r="B109" i="3"/>
  <c r="K108" i="3"/>
  <c r="J108" i="3"/>
  <c r="I108" i="3"/>
  <c r="H108" i="3"/>
  <c r="L108" i="3" s="1"/>
  <c r="G108" i="3"/>
  <c r="F108" i="3"/>
  <c r="E108" i="3"/>
  <c r="D108" i="3"/>
  <c r="C108" i="3"/>
  <c r="B108" i="3"/>
  <c r="K107" i="3"/>
  <c r="J107" i="3"/>
  <c r="I107" i="3"/>
  <c r="H107" i="3"/>
  <c r="L107" i="3" s="1"/>
  <c r="G107" i="3"/>
  <c r="F107" i="3"/>
  <c r="E107" i="3"/>
  <c r="D107" i="3"/>
  <c r="C107" i="3"/>
  <c r="B107" i="3"/>
  <c r="K106" i="3"/>
  <c r="J106" i="3"/>
  <c r="I106" i="3"/>
  <c r="H106" i="3"/>
  <c r="L106" i="3" s="1"/>
  <c r="G106" i="3"/>
  <c r="F106" i="3"/>
  <c r="E106" i="3"/>
  <c r="D106" i="3"/>
  <c r="C106" i="3"/>
  <c r="B106" i="3"/>
  <c r="K105" i="3"/>
  <c r="J105" i="3"/>
  <c r="I105" i="3"/>
  <c r="H105" i="3"/>
  <c r="L105" i="3" s="1"/>
  <c r="G105" i="3"/>
  <c r="F105" i="3"/>
  <c r="E105" i="3"/>
  <c r="D105" i="3"/>
  <c r="C105" i="3"/>
  <c r="B105" i="3"/>
  <c r="K104" i="3"/>
  <c r="J104" i="3"/>
  <c r="I104" i="3"/>
  <c r="H104" i="3"/>
  <c r="L104" i="3" s="1"/>
  <c r="G104" i="3"/>
  <c r="F104" i="3"/>
  <c r="E104" i="3"/>
  <c r="D104" i="3"/>
  <c r="C104" i="3"/>
  <c r="B104" i="3"/>
  <c r="K103" i="3"/>
  <c r="J103" i="3"/>
  <c r="I103" i="3"/>
  <c r="H103" i="3"/>
  <c r="L103" i="3" s="1"/>
  <c r="G103" i="3"/>
  <c r="F103" i="3"/>
  <c r="E103" i="3"/>
  <c r="D103" i="3"/>
  <c r="C103" i="3"/>
  <c r="B103" i="3"/>
  <c r="K102" i="3"/>
  <c r="J102" i="3"/>
  <c r="I102" i="3"/>
  <c r="H102" i="3"/>
  <c r="L102" i="3" s="1"/>
  <c r="G102" i="3"/>
  <c r="F102" i="3"/>
  <c r="E102" i="3"/>
  <c r="D102" i="3"/>
  <c r="C102" i="3"/>
  <c r="B102" i="3"/>
  <c r="K101" i="3"/>
  <c r="J101" i="3"/>
  <c r="I101" i="3"/>
  <c r="H101" i="3"/>
  <c r="L101" i="3" s="1"/>
  <c r="G101" i="3"/>
  <c r="F101" i="3"/>
  <c r="E101" i="3"/>
  <c r="D101" i="3"/>
  <c r="C101" i="3"/>
  <c r="B101" i="3"/>
  <c r="K100" i="3"/>
  <c r="J100" i="3"/>
  <c r="I100" i="3"/>
  <c r="H100" i="3"/>
  <c r="L100" i="3" s="1"/>
  <c r="G100" i="3"/>
  <c r="F100" i="3"/>
  <c r="E100" i="3"/>
  <c r="D100" i="3"/>
  <c r="C100" i="3"/>
  <c r="B4" i="3"/>
  <c r="B4" i="4"/>
  <c r="B100" i="4" l="1"/>
  <c r="B100" i="3"/>
</calcChain>
</file>

<file path=xl/sharedStrings.xml><?xml version="1.0" encoding="utf-8"?>
<sst xmlns="http://schemas.openxmlformats.org/spreadsheetml/2006/main" count="1860" uniqueCount="376">
  <si>
    <t>PUCHAR POLSKI MODELI KOSMICZNYCH
WŁOCŁAWEK 28-29.04.2018</t>
  </si>
  <si>
    <t>WORLD CUP IN KRAKOW
02-03.06.2018</t>
  </si>
  <si>
    <t>Lp.</t>
  </si>
  <si>
    <t>S6A</t>
  </si>
  <si>
    <t>S4A</t>
  </si>
  <si>
    <t>J/S</t>
  </si>
  <si>
    <t>Nazwisko</t>
  </si>
  <si>
    <t>Klub</t>
  </si>
  <si>
    <t>Numer licencji</t>
  </si>
  <si>
    <t>FAI ID</t>
  </si>
  <si>
    <t>Numer startowy</t>
  </si>
  <si>
    <t>1 Lot</t>
  </si>
  <si>
    <t>2 Lot</t>
  </si>
  <si>
    <t>3 Lot</t>
  </si>
  <si>
    <t>Dogrywka</t>
  </si>
  <si>
    <t>Suma</t>
  </si>
  <si>
    <t>Miejsce</t>
  </si>
  <si>
    <t>Junior</t>
  </si>
  <si>
    <t>S7</t>
  </si>
  <si>
    <t>S8D</t>
  </si>
  <si>
    <t>S8E/p</t>
  </si>
  <si>
    <t>MTR Mielec</t>
  </si>
  <si>
    <t>POL 7644</t>
  </si>
  <si>
    <t>MTS Kwidzyn</t>
  </si>
  <si>
    <t>POL 7855</t>
  </si>
  <si>
    <t xml:space="preserve">DRASPA Radosław </t>
  </si>
  <si>
    <t>Senior</t>
  </si>
  <si>
    <t>SSMG</t>
  </si>
  <si>
    <t>POL 7395</t>
  </si>
  <si>
    <t>DQ</t>
  </si>
  <si>
    <t xml:space="preserve">CZERKIES Mateusz </t>
  </si>
  <si>
    <t>-</t>
  </si>
  <si>
    <t xml:space="preserve">FLOREK Sebastian </t>
  </si>
  <si>
    <t>MTSR Sowiniec</t>
  </si>
  <si>
    <t>POL 7591</t>
  </si>
  <si>
    <t xml:space="preserve">HALABURDA Eryk </t>
  </si>
  <si>
    <t>POL 7349</t>
  </si>
  <si>
    <t xml:space="preserve">HAMERNIK Cyprian </t>
  </si>
  <si>
    <t>UKM Orion Muszyna</t>
  </si>
  <si>
    <t>POL 7469</t>
  </si>
  <si>
    <t>KAŹMIERSKI Bartosz</t>
  </si>
  <si>
    <t>POL 7343</t>
  </si>
  <si>
    <t xml:space="preserve">KAPŁON Filip </t>
  </si>
  <si>
    <t>POL 7660</t>
  </si>
  <si>
    <t xml:space="preserve">KOSZAŁKA Adam </t>
  </si>
  <si>
    <t>POL 7485</t>
  </si>
  <si>
    <t xml:space="preserve">KOPCIUCH Natalia </t>
  </si>
  <si>
    <t>LKS Kłos Olkusz</t>
  </si>
  <si>
    <t>POL 7045</t>
  </si>
  <si>
    <t xml:space="preserve">KOSZELSKI Wojciech </t>
  </si>
  <si>
    <t>POL 7311</t>
  </si>
  <si>
    <t xml:space="preserve">KOSMALA Dawid </t>
  </si>
  <si>
    <t>POL 7514</t>
  </si>
  <si>
    <t>PRZYBYTEK Krzysztof</t>
  </si>
  <si>
    <t>POL 3754</t>
  </si>
  <si>
    <t xml:space="preserve">RODAK Aleksander </t>
  </si>
  <si>
    <t>A. Krakowski</t>
  </si>
  <si>
    <t>POL 7486</t>
  </si>
  <si>
    <t xml:space="preserve">KREMPA Kacper </t>
  </si>
  <si>
    <t>POL 7548</t>
  </si>
  <si>
    <t>SZWED Artur</t>
  </si>
  <si>
    <t>POL 6232</t>
  </si>
  <si>
    <t xml:space="preserve">DZIĘCIOŁOWSKI Wojciech </t>
  </si>
  <si>
    <t>POL 7884</t>
  </si>
  <si>
    <t xml:space="preserve">KUKIEŁKA Jakub </t>
  </si>
  <si>
    <t>POL 7736</t>
  </si>
  <si>
    <t>ŁASOCHA Sławomir</t>
  </si>
  <si>
    <t>POL 3896</t>
  </si>
  <si>
    <t xml:space="preserve">GORYCZKA Kornelia </t>
  </si>
  <si>
    <t>POL 7751</t>
  </si>
  <si>
    <t>POL 7401</t>
  </si>
  <si>
    <t xml:space="preserve">MAJ Mateusz </t>
  </si>
  <si>
    <t>POL 7345</t>
  </si>
  <si>
    <t>BEDŘICH Pavka</t>
  </si>
  <si>
    <t>RMK Krupka</t>
  </si>
  <si>
    <t>CZE 1043</t>
  </si>
  <si>
    <t xml:space="preserve">MAJ Wiktoria </t>
  </si>
  <si>
    <t>POL 7062</t>
  </si>
  <si>
    <t>BRONÝ Pavel</t>
  </si>
  <si>
    <t>Czech</t>
  </si>
  <si>
    <t>CZE 1044</t>
  </si>
  <si>
    <t>PALUSZEK Maciej</t>
  </si>
  <si>
    <t>POL 5761</t>
  </si>
  <si>
    <t xml:space="preserve">KUCHTA Michał </t>
  </si>
  <si>
    <t>POL 7885</t>
  </si>
  <si>
    <t>CHALUPA Jaromir</t>
  </si>
  <si>
    <t>AVZO MK Senov</t>
  </si>
  <si>
    <t>CZE 1097</t>
  </si>
  <si>
    <t xml:space="preserve">POLAKOWSKI Filip </t>
  </si>
  <si>
    <t>A. Lubelski</t>
  </si>
  <si>
    <t>POL 7769</t>
  </si>
  <si>
    <t>CHMELIK Jaroslav</t>
  </si>
  <si>
    <t>MK Mlada Boleslav</t>
  </si>
  <si>
    <t>CZE1046</t>
  </si>
  <si>
    <t xml:space="preserve">GALKO Denis </t>
  </si>
  <si>
    <t>RMK Dubnica</t>
  </si>
  <si>
    <t>SVK 1321</t>
  </si>
  <si>
    <t>STAROBRAT Władysław</t>
  </si>
  <si>
    <t>A. Ziemi Zamojskiej</t>
  </si>
  <si>
    <t>POL 623</t>
  </si>
  <si>
    <t>GREŠMarián</t>
  </si>
  <si>
    <t>SVK 1239</t>
  </si>
  <si>
    <t>SZULC Sebastian</t>
  </si>
  <si>
    <t>POL 3765</t>
  </si>
  <si>
    <t>HAGARA Matej</t>
  </si>
  <si>
    <t>Slovakia</t>
  </si>
  <si>
    <t>SVK 1292</t>
  </si>
  <si>
    <t xml:space="preserve">SOLARZ Mikołaj </t>
  </si>
  <si>
    <t>TOKARCZYK Bartłomiej</t>
  </si>
  <si>
    <t>POL 7882</t>
  </si>
  <si>
    <t>POL 3656</t>
  </si>
  <si>
    <t>KIČURA Rastislav</t>
  </si>
  <si>
    <t>LMK Humenne</t>
  </si>
  <si>
    <t>SVK 1122</t>
  </si>
  <si>
    <t>WIŚNIEWSKI Maciej</t>
  </si>
  <si>
    <t>POL 6840</t>
  </si>
  <si>
    <t xml:space="preserve">SZEWCZYK Mikołaj </t>
  </si>
  <si>
    <t>POL 7881</t>
  </si>
  <si>
    <t>KRÁMEK Zbyněk</t>
  </si>
  <si>
    <t>CZE 1338</t>
  </si>
  <si>
    <t xml:space="preserve">DUSZA Michał </t>
  </si>
  <si>
    <t xml:space="preserve">BUCHOWIECKI Kacper </t>
  </si>
  <si>
    <t>MSR</t>
  </si>
  <si>
    <t>POL 7734</t>
  </si>
  <si>
    <t xml:space="preserve">MENDROK Marian </t>
  </si>
  <si>
    <t>CZE 1471</t>
  </si>
  <si>
    <t>KUĆ Aleksandra</t>
  </si>
  <si>
    <t>POL7891</t>
  </si>
  <si>
    <t>PAVKA Martin</t>
  </si>
  <si>
    <t>CZE 1047</t>
  </si>
  <si>
    <t>KUĆ Kacper</t>
  </si>
  <si>
    <t>POL 7890</t>
  </si>
  <si>
    <t xml:space="preserve">STOPA Jan </t>
  </si>
  <si>
    <t>CZE 1556</t>
  </si>
  <si>
    <t xml:space="preserve">ADAMCHUK Anton </t>
  </si>
  <si>
    <t>Grodno</t>
  </si>
  <si>
    <t>BLR 048</t>
  </si>
  <si>
    <t xml:space="preserve">STRIBA Piotr </t>
  </si>
  <si>
    <t>CZE 1473</t>
  </si>
  <si>
    <t>ZHABRAVETS Kiryl</t>
  </si>
  <si>
    <t>BLR 257</t>
  </si>
  <si>
    <t xml:space="preserve">BREZÁNI Marek </t>
  </si>
  <si>
    <t>Slovensko</t>
  </si>
  <si>
    <t>SVK 1346</t>
  </si>
  <si>
    <t>CESNEK Boris</t>
  </si>
  <si>
    <t>SVK 1080</t>
  </si>
  <si>
    <t>CVITIĆTomislav</t>
  </si>
  <si>
    <t>Croatia</t>
  </si>
  <si>
    <t>S 002</t>
  </si>
  <si>
    <t xml:space="preserve">FECEK Maroš </t>
  </si>
  <si>
    <t>SVK 1345</t>
  </si>
  <si>
    <t>HAGAROVÁ Radka</t>
  </si>
  <si>
    <t>SVK 1773</t>
  </si>
  <si>
    <t>HRICINDA Michal</t>
  </si>
  <si>
    <t>SVK 1123</t>
  </si>
  <si>
    <t xml:space="preserve">HRISTOV Peter </t>
  </si>
  <si>
    <t>Bulgaria</t>
  </si>
  <si>
    <t>BUL 02569</t>
  </si>
  <si>
    <t>KUCHARZYK Jan</t>
  </si>
  <si>
    <t>CZE 1072</t>
  </si>
  <si>
    <t>KŮRA Ladislav</t>
  </si>
  <si>
    <t>CZE 1494</t>
  </si>
  <si>
    <t>LIPAI Aliksandr</t>
  </si>
  <si>
    <t>BLR 071</t>
  </si>
  <si>
    <t>MATUŠKA Peter</t>
  </si>
  <si>
    <t>SVK 1096</t>
  </si>
  <si>
    <t>PAVLJUK Vasiľ</t>
  </si>
  <si>
    <t>RMK Liptovsky Mikulas</t>
  </si>
  <si>
    <t>SVK 1029</t>
  </si>
  <si>
    <t xml:space="preserve">PŁONKA Damian </t>
  </si>
  <si>
    <t>CZE 1631</t>
  </si>
  <si>
    <t xml:space="preserve">REDLICH Jakub </t>
  </si>
  <si>
    <t>CZE 1496</t>
  </si>
  <si>
    <t>RICHTEROVÁ Pavlína</t>
  </si>
  <si>
    <t>CZE 1627</t>
  </si>
  <si>
    <t xml:space="preserve">SLUKOVÁ Michaela </t>
  </si>
  <si>
    <t>SVK 1592</t>
  </si>
  <si>
    <t xml:space="preserve">STŘESKA Matyáš </t>
  </si>
  <si>
    <t>CZE 1598</t>
  </si>
  <si>
    <t xml:space="preserve">STRNAD Karel </t>
  </si>
  <si>
    <t>CZE 1596</t>
  </si>
  <si>
    <t>TILEV Pavel</t>
  </si>
  <si>
    <t>BG 00516</t>
  </si>
  <si>
    <t>TOKIĆ Darko</t>
  </si>
  <si>
    <t>S 014</t>
  </si>
  <si>
    <t>TRŽILOVÁViktorie</t>
  </si>
  <si>
    <t>CZE 1078</t>
  </si>
  <si>
    <t>VACHOKOV Dimitar</t>
  </si>
  <si>
    <t>BUL 00518</t>
  </si>
  <si>
    <t>VASILEV Stefan</t>
  </si>
  <si>
    <t>BUL 00650</t>
  </si>
  <si>
    <t>ZACH Sławomir</t>
  </si>
  <si>
    <t>GBR 198386</t>
  </si>
  <si>
    <t>ŽITŇAN Michal</t>
  </si>
  <si>
    <t>SVK 1111</t>
  </si>
  <si>
    <t xml:space="preserve">ŽITŇAN Michal </t>
  </si>
  <si>
    <t>SVK 1087</t>
  </si>
  <si>
    <t>KRZYWIŃSKI Wojciech</t>
  </si>
  <si>
    <t>A. Ziemi Mazowieckiej</t>
  </si>
  <si>
    <t>POL 1974</t>
  </si>
  <si>
    <t xml:space="preserve">PTASZEK Mateusz </t>
  </si>
  <si>
    <t>POL 7824</t>
  </si>
  <si>
    <t xml:space="preserve">ŻURAWSKI Przemysław </t>
  </si>
  <si>
    <t>POL 7519</t>
  </si>
  <si>
    <t xml:space="preserve">KRONBERGS Edgars </t>
  </si>
  <si>
    <t>Latvia</t>
  </si>
  <si>
    <t>18YL14R</t>
  </si>
  <si>
    <t>JENKO Marian</t>
  </si>
  <si>
    <t>ARK Vega SLO</t>
  </si>
  <si>
    <t>S5-27.016</t>
  </si>
  <si>
    <t>S9A</t>
  </si>
  <si>
    <t>BARĆ Dawid</t>
  </si>
  <si>
    <t>POL 7046</t>
  </si>
  <si>
    <t>I</t>
  </si>
  <si>
    <t/>
  </si>
  <si>
    <t>II</t>
  </si>
  <si>
    <t>III</t>
  </si>
  <si>
    <t>PUCHAR POLSKI 
KRAKÓW
02-03.06.2018</t>
  </si>
  <si>
    <t>14-15</t>
  </si>
  <si>
    <t>26-27</t>
  </si>
  <si>
    <t>31-32</t>
  </si>
  <si>
    <t>40-41</t>
  </si>
  <si>
    <t>47-48</t>
  </si>
  <si>
    <t>51-53</t>
  </si>
  <si>
    <t>27-28</t>
  </si>
  <si>
    <t>33-34</t>
  </si>
  <si>
    <t>Model</t>
  </si>
  <si>
    <t>Saturn 1B</t>
  </si>
  <si>
    <t>SATURN V</t>
  </si>
  <si>
    <t>Ariane L 03</t>
  </si>
  <si>
    <t>Ariane 4</t>
  </si>
  <si>
    <t>RUSINOWSKI Andrzej</t>
  </si>
  <si>
    <t>Meteor 2</t>
  </si>
  <si>
    <t>Terrier - Improved Orion</t>
  </si>
  <si>
    <t>Meteor 1</t>
  </si>
  <si>
    <t>Nike - Apache</t>
  </si>
  <si>
    <t>SONDA S1-S2</t>
  </si>
  <si>
    <t>Ula - 1</t>
  </si>
  <si>
    <t>D-Region Tomahawk</t>
  </si>
  <si>
    <t>SAKO 4-1</t>
  </si>
  <si>
    <t>ASP</t>
  </si>
  <si>
    <t>ABY ŚLEDZIĆ WYNIKI NA BIEŻĄCO 
ZOSTAW SWÓJ ADRES E-MAIL.</t>
  </si>
  <si>
    <t>Imię i Nazwisko</t>
  </si>
  <si>
    <t>Adres</t>
  </si>
  <si>
    <t>Waldemar Maj</t>
  </si>
  <si>
    <t>waldemarmaj@o2.pl</t>
  </si>
  <si>
    <t>lipal@bk.ru</t>
  </si>
  <si>
    <t>Przybytek Krzysztof</t>
  </si>
  <si>
    <t>k@przybytqs.com</t>
  </si>
  <si>
    <t>svec@atlas.sk</t>
  </si>
  <si>
    <t>Kasprzycki Tadeusz</t>
  </si>
  <si>
    <t>t.kasprzycki1947@gmail.com</t>
  </si>
  <si>
    <t>BRONY@CENTRUM.CZ</t>
  </si>
  <si>
    <t>Wojciech Krzywiński</t>
  </si>
  <si>
    <t>wojka45@o2.pl</t>
  </si>
  <si>
    <t>peto.matuska@gmail.com</t>
  </si>
  <si>
    <t>Paweł Janisiewicz</t>
  </si>
  <si>
    <t>peempj@peem.pl</t>
  </si>
  <si>
    <t>jachinteriery@seznam.cz</t>
  </si>
  <si>
    <t>Leszek Małmyga</t>
  </si>
  <si>
    <t>mleszekm@wp.pl</t>
  </si>
  <si>
    <t>jara.chmelik@seznam.cz</t>
  </si>
  <si>
    <t>Arasimowicz Marek</t>
  </si>
  <si>
    <t>arasimforum@interia.pl</t>
  </si>
  <si>
    <t>tcvitic@engineer.com</t>
  </si>
  <si>
    <t>Aleksander Rodak</t>
  </si>
  <si>
    <t>alek.rodak@gmail.com</t>
  </si>
  <si>
    <t>Barć Dawid</t>
  </si>
  <si>
    <t>dawidb52@gmail.com</t>
  </si>
  <si>
    <t>Marcin Bogusz</t>
  </si>
  <si>
    <t>bw.marcin7@gmail.com</t>
  </si>
  <si>
    <t>Maciej Maciejewski</t>
  </si>
  <si>
    <t>maciekmaciejewski24@gmail.com</t>
  </si>
  <si>
    <t>mato.hagara@gmail.com</t>
  </si>
  <si>
    <t>Filip Wójtowicz</t>
  </si>
  <si>
    <t>f.wojtowicz@sp31krakow.pl</t>
  </si>
  <si>
    <t>Sebastian Florek</t>
  </si>
  <si>
    <t>sebaflorek03@gmail.com</t>
  </si>
  <si>
    <t>michal.hricinda@centrum.sk</t>
  </si>
  <si>
    <t>Adam Koszałka</t>
  </si>
  <si>
    <t>hamper@kr.home.pl</t>
  </si>
  <si>
    <t>skmikar@gmail.com</t>
  </si>
  <si>
    <t>Eryk Halaburda</t>
  </si>
  <si>
    <t>eryk.halaburda@op.pl</t>
  </si>
  <si>
    <t>otser@centrum.sk</t>
  </si>
  <si>
    <t>Mateusz Czerkies</t>
  </si>
  <si>
    <t>m.czerkies003@gmail.com</t>
  </si>
  <si>
    <t>z.kolar@atlas.cz</t>
  </si>
  <si>
    <t>Andrzej Rusinowski</t>
  </si>
  <si>
    <t>andrzejrusinowski@gmail.com</t>
  </si>
  <si>
    <t>Zbynek.Kramek@seznam.cz</t>
  </si>
  <si>
    <t>Michał Dusza</t>
  </si>
  <si>
    <t>michal.dusza@onet.com.pl</t>
  </si>
  <si>
    <t>arnis.b2@inbox.lv</t>
  </si>
  <si>
    <t>Jakub Kukiełka</t>
  </si>
  <si>
    <t>Jakub7764@gmail.com</t>
  </si>
  <si>
    <t>petrosz@centrum.cz</t>
  </si>
  <si>
    <t>Karol Wójcik</t>
  </si>
  <si>
    <t>karol.wojcik222@o2.pl</t>
  </si>
  <si>
    <t>bpavka@volny.cz</t>
  </si>
  <si>
    <t>Wojciech Koszelski</t>
  </si>
  <si>
    <t>koszelskiw@gmail.com</t>
  </si>
  <si>
    <t>Kacper Krempa</t>
  </si>
  <si>
    <t>kkkracper@interia.pl</t>
  </si>
  <si>
    <t>Hubert Dymek</t>
  </si>
  <si>
    <t>hdymek@icloud.com</t>
  </si>
  <si>
    <t>Grzegorz Goryczka</t>
  </si>
  <si>
    <t>ggoryczka@gmail.com</t>
  </si>
  <si>
    <t>Bartłomiej Tokarczyk</t>
  </si>
  <si>
    <t>bartekt18@wp.pl</t>
  </si>
  <si>
    <t>Maciej Paluszek</t>
  </si>
  <si>
    <t>maciekpaluszek@gmail.com</t>
  </si>
  <si>
    <t>Maciej Wiśniewski</t>
  </si>
  <si>
    <t>maciej.wisniewski097@gmail.com</t>
  </si>
  <si>
    <t>rocketvasil@centrum.sk</t>
  </si>
  <si>
    <t>Filip Polakowski</t>
  </si>
  <si>
    <t>fpolakowski@gmail.com</t>
  </si>
  <si>
    <t>Marek Bujak</t>
  </si>
  <si>
    <t>marekryszardbujak@gmail.com</t>
  </si>
  <si>
    <t>Sebastian Szulc</t>
  </si>
  <si>
    <t>sebastian.r.szulc@wp.pl</t>
  </si>
  <si>
    <t>trz2006@abv.bg</t>
  </si>
  <si>
    <t>mirsija.tokic@gmail.com</t>
  </si>
  <si>
    <t>slawomir.zach@gmail.com</t>
  </si>
  <si>
    <t>rads617@gmail.com</t>
  </si>
  <si>
    <t>kgawlowski@vp.pl</t>
  </si>
  <si>
    <t>erykh2000@gmail.com</t>
  </si>
  <si>
    <t>gex999@wp.pl</t>
  </si>
  <si>
    <t>km-k@tlen.pl</t>
  </si>
  <si>
    <t>jakub7764@gmail.com</t>
  </si>
  <si>
    <t>slas@interia.pl</t>
  </si>
  <si>
    <t>beatasandra@wp.pl</t>
  </si>
  <si>
    <t>r.p.rodak@poczta.fm</t>
  </si>
  <si>
    <t>Artur@asidea.pl</t>
  </si>
  <si>
    <t>zurawskiprzemyslaw106@gmail.com</t>
  </si>
  <si>
    <t>Competitor</t>
  </si>
  <si>
    <t>Club</t>
  </si>
  <si>
    <t>License number</t>
  </si>
  <si>
    <t>Starting number</t>
  </si>
  <si>
    <t>1 Flight</t>
  </si>
  <si>
    <t>2 Flight</t>
  </si>
  <si>
    <t>3 Flight</t>
  </si>
  <si>
    <t>Sum</t>
  </si>
  <si>
    <t>Place</t>
  </si>
  <si>
    <t>Static</t>
  </si>
  <si>
    <t>Final</t>
  </si>
  <si>
    <t>HALABURDA Eryk</t>
  </si>
  <si>
    <t>1 000,0</t>
  </si>
  <si>
    <t>4 986,8</t>
  </si>
  <si>
    <t>4 985,5</t>
  </si>
  <si>
    <t>4 938,1</t>
  </si>
  <si>
    <t>4 743,2</t>
  </si>
  <si>
    <t>4 714,8</t>
  </si>
  <si>
    <t>3 362,3</t>
  </si>
  <si>
    <t>3 161,9</t>
  </si>
  <si>
    <t>CZERKIES Mateusz</t>
  </si>
  <si>
    <t>2 728,3</t>
  </si>
  <si>
    <t>KOSZAŁKA Adam</t>
  </si>
  <si>
    <t>2 534,5</t>
  </si>
  <si>
    <t>2 498,8</t>
  </si>
  <si>
    <t>2 462,9</t>
  </si>
  <si>
    <t>2 461,5</t>
  </si>
  <si>
    <t>2 352,1</t>
  </si>
  <si>
    <t>2 201,0</t>
  </si>
  <si>
    <t>RODAK Aleksander</t>
  </si>
  <si>
    <t>2 190,9</t>
  </si>
  <si>
    <t>MENDROK Marian</t>
  </si>
  <si>
    <t>1 429,3</t>
  </si>
  <si>
    <t>FLOREK Sebastian</t>
  </si>
  <si>
    <t>CE</t>
  </si>
  <si>
    <t>1 171,0</t>
  </si>
  <si>
    <t>1 012,2</t>
  </si>
  <si>
    <t>GALKO Denis</t>
  </si>
  <si>
    <t>KOSZELSKI Wojciech</t>
  </si>
  <si>
    <t>4 Flight</t>
  </si>
  <si>
    <t>CZE 1046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</si>
</sst>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\-d"/>
  </numFmts>
  <fonts count="17">
    <font>
      <sz val="10"/>
      <color rgb="FF000000"/>
      <name val="Arial"/>
    </font>
    <font>
      <b/>
      <sz val="24"/>
      <name val="Cambria"/>
    </font>
    <font>
      <sz val="10"/>
      <name val="Arial"/>
    </font>
    <font>
      <sz val="10"/>
      <name val="Cambria"/>
    </font>
    <font>
      <b/>
      <sz val="36"/>
      <name val="Arial"/>
    </font>
    <font>
      <sz val="10"/>
      <name val="Arial"/>
    </font>
    <font>
      <b/>
      <sz val="10"/>
      <color rgb="FFFF0000"/>
      <name val="Arial"/>
    </font>
    <font>
      <sz val="24"/>
      <name val="Arial"/>
    </font>
    <font>
      <b/>
      <sz val="24"/>
      <name val="Cambria"/>
      <family val="1"/>
    </font>
    <font>
      <sz val="10"/>
      <name val="Cambria"/>
      <family val="1"/>
    </font>
    <font>
      <sz val="10"/>
      <name val="Arial"/>
      <family val="2"/>
    </font>
    <font>
      <sz val="10"/>
      <color rgb="FF000000"/>
      <name val="Arial"/>
      <family val="2"/>
    </font>
    <font>
      <b/>
      <sz val="36"/>
      <color rgb="FF000000"/>
      <name val="Arial"/>
      <family val="2"/>
    </font>
    <font>
      <sz val="10"/>
      <color rgb="FF000000"/>
      <name val="Cambria"/>
      <family val="1"/>
    </font>
    <font>
      <sz val="11"/>
      <color rgb="FF000000"/>
      <name val="Inconsolata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195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3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/>
    <xf numFmtId="0" fontId="2" fillId="0" borderId="16" xfId="0" applyFont="1" applyBorder="1" applyAlignment="1"/>
    <xf numFmtId="0" fontId="2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0" xfId="0" applyFont="1" applyAlignment="1"/>
    <xf numFmtId="0" fontId="2" fillId="0" borderId="17" xfId="0" applyFont="1" applyBorder="1" applyAlignment="1">
      <alignment horizontal="center"/>
    </xf>
    <xf numFmtId="0" fontId="2" fillId="0" borderId="25" xfId="0" applyFont="1" applyBorder="1" applyAlignment="1"/>
    <xf numFmtId="0" fontId="2" fillId="0" borderId="22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9" xfId="0" applyFont="1" applyBorder="1" applyAlignment="1"/>
    <xf numFmtId="0" fontId="3" fillId="0" borderId="0" xfId="0" applyFont="1" applyAlignment="1">
      <alignment vertical="center"/>
    </xf>
    <xf numFmtId="0" fontId="2" fillId="0" borderId="40" xfId="0" applyFont="1" applyBorder="1"/>
    <xf numFmtId="0" fontId="3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2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0" xfId="0" applyFont="1" applyAlignment="1"/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" fillId="0" borderId="26" xfId="0" applyFont="1" applyBorder="1" applyAlignment="1"/>
    <xf numFmtId="0" fontId="2" fillId="0" borderId="6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2" fillId="0" borderId="26" xfId="0" applyFont="1" applyBorder="1"/>
    <xf numFmtId="0" fontId="2" fillId="0" borderId="28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165" fontId="2" fillId="0" borderId="71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72" xfId="0" applyFont="1" applyBorder="1" applyAlignment="1"/>
    <xf numFmtId="0" fontId="2" fillId="0" borderId="73" xfId="0" applyFont="1" applyBorder="1"/>
    <xf numFmtId="0" fontId="2" fillId="0" borderId="75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5" fillId="0" borderId="26" xfId="0" applyFont="1" applyBorder="1" applyAlignment="1"/>
    <xf numFmtId="0" fontId="5" fillId="0" borderId="58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85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63" xfId="0" applyFont="1" applyBorder="1"/>
    <xf numFmtId="0" fontId="3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60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/>
    </xf>
    <xf numFmtId="0" fontId="9" fillId="0" borderId="45" xfId="0" applyFont="1" applyBorder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2" fillId="0" borderId="91" xfId="0" applyFont="1" applyBorder="1"/>
    <xf numFmtId="0" fontId="0" fillId="0" borderId="80" xfId="0" applyFont="1" applyBorder="1" applyAlignment="1"/>
    <xf numFmtId="0" fontId="0" fillId="0" borderId="0" xfId="0" applyFont="1" applyBorder="1" applyAlignment="1"/>
    <xf numFmtId="0" fontId="13" fillId="0" borderId="92" xfId="0" applyFont="1" applyBorder="1" applyAlignment="1">
      <alignment wrapText="1"/>
    </xf>
    <xf numFmtId="0" fontId="13" fillId="0" borderId="93" xfId="0" applyFont="1" applyBorder="1" applyAlignment="1">
      <alignment wrapText="1"/>
    </xf>
    <xf numFmtId="0" fontId="13" fillId="0" borderId="93" xfId="0" applyFont="1" applyBorder="1" applyAlignment="1">
      <alignment horizontal="center" wrapText="1"/>
    </xf>
    <xf numFmtId="0" fontId="11" fillId="0" borderId="94" xfId="0" applyFont="1" applyBorder="1" applyAlignment="1">
      <alignment horizontal="center" wrapText="1"/>
    </xf>
    <xf numFmtId="0" fontId="11" fillId="0" borderId="92" xfId="0" applyFont="1" applyBorder="1" applyAlignment="1">
      <alignment horizontal="right" wrapText="1"/>
    </xf>
    <xf numFmtId="0" fontId="14" fillId="2" borderId="93" xfId="0" applyFont="1" applyFill="1" applyBorder="1" applyAlignment="1">
      <alignment wrapText="1"/>
    </xf>
    <xf numFmtId="0" fontId="11" fillId="0" borderId="93" xfId="0" applyFont="1" applyBorder="1" applyAlignment="1">
      <alignment horizontal="center" wrapText="1"/>
    </xf>
    <xf numFmtId="0" fontId="11" fillId="0" borderId="93" xfId="0" applyFont="1" applyBorder="1" applyAlignment="1">
      <alignment wrapText="1"/>
    </xf>
    <xf numFmtId="0" fontId="15" fillId="0" borderId="93" xfId="0" applyFont="1" applyBorder="1" applyAlignment="1">
      <alignment horizontal="center" wrapText="1"/>
    </xf>
    <xf numFmtId="0" fontId="16" fillId="0" borderId="94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95" xfId="0" applyFont="1" applyBorder="1" applyAlignment="1"/>
    <xf numFmtId="0" fontId="11" fillId="0" borderId="93" xfId="0" quotePrefix="1" applyFont="1" applyBorder="1" applyAlignment="1">
      <alignment horizontal="center" wrapText="1"/>
    </xf>
    <xf numFmtId="0" fontId="0" fillId="0" borderId="80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97"/>
  <sheetViews>
    <sheetView workbookViewId="0"/>
  </sheetViews>
  <sheetFormatPr defaultColWidth="14.42578125" defaultRowHeight="15.75" customHeight="1"/>
  <cols>
    <col min="1" max="1" width="5.42578125" customWidth="1"/>
    <col min="2" max="2" width="21.85546875" customWidth="1"/>
    <col min="3" max="3" width="7.85546875" customWidth="1"/>
    <col min="4" max="4" width="20.28515625" customWidth="1"/>
    <col min="8" max="10" width="10.140625" customWidth="1"/>
    <col min="11" max="11" width="10.140625" hidden="1" customWidth="1"/>
    <col min="12" max="13" width="10.140625" customWidth="1"/>
  </cols>
  <sheetData>
    <row r="1" spans="1:15" ht="15.75" customHeight="1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"/>
      <c r="O1" s="5"/>
    </row>
    <row r="2" spans="1:15" ht="15.75" customHeight="1">
      <c r="A2" s="153" t="s">
        <v>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4"/>
      <c r="O2" s="5"/>
    </row>
    <row r="3" spans="1:15" ht="15.75" customHeight="1">
      <c r="A3" s="9" t="s">
        <v>2</v>
      </c>
      <c r="B3" s="10" t="s">
        <v>6</v>
      </c>
      <c r="C3" s="13" t="s">
        <v>5</v>
      </c>
      <c r="D3" s="10" t="s">
        <v>7</v>
      </c>
      <c r="E3" s="13" t="s">
        <v>8</v>
      </c>
      <c r="F3" s="14" t="s">
        <v>9</v>
      </c>
      <c r="G3" s="15" t="s">
        <v>10</v>
      </c>
      <c r="H3" s="16" t="s">
        <v>11</v>
      </c>
      <c r="I3" s="13" t="s">
        <v>12</v>
      </c>
      <c r="J3" s="17" t="s">
        <v>13</v>
      </c>
      <c r="K3" s="18" t="s">
        <v>14</v>
      </c>
      <c r="L3" s="19" t="s">
        <v>15</v>
      </c>
      <c r="M3" s="20" t="s">
        <v>16</v>
      </c>
      <c r="N3" s="21"/>
    </row>
    <row r="4" spans="1:15" ht="15.75" customHeight="1">
      <c r="A4" s="22">
        <v>1</v>
      </c>
      <c r="B4" s="23" t="str">
        <f ca="1">IFERROR(__xludf.DUMMYFUNCTION("FILTER('Lista zawodników'!B3:G95,'Lista zawodników'!I3:I95=""x"")"),"BUCHOWIECKI Kacper ")</f>
        <v xml:space="preserve">BUCHOWIECKI Kacper </v>
      </c>
      <c r="C4" s="25" t="s">
        <v>17</v>
      </c>
      <c r="D4" s="23" t="s">
        <v>23</v>
      </c>
      <c r="E4" s="25" t="s">
        <v>24</v>
      </c>
      <c r="F4" s="26">
        <v>122047</v>
      </c>
      <c r="G4" s="27">
        <v>2</v>
      </c>
      <c r="H4" s="28">
        <v>1.1499999999999999</v>
      </c>
      <c r="I4" s="30">
        <v>2.35</v>
      </c>
      <c r="J4" s="32"/>
      <c r="K4" s="37"/>
      <c r="L4" s="38"/>
      <c r="M4" s="37"/>
      <c r="N4" s="21"/>
    </row>
    <row r="5" spans="1:15" ht="15.75" customHeight="1">
      <c r="A5" s="31">
        <v>2</v>
      </c>
      <c r="B5" s="33" t="s">
        <v>30</v>
      </c>
      <c r="C5" s="34" t="s">
        <v>17</v>
      </c>
      <c r="D5" s="33" t="s">
        <v>21</v>
      </c>
      <c r="E5" s="34" t="s">
        <v>22</v>
      </c>
      <c r="F5" s="35">
        <v>94372</v>
      </c>
      <c r="G5" s="36">
        <v>3</v>
      </c>
      <c r="H5" s="39" t="s">
        <v>31</v>
      </c>
      <c r="I5" s="40" t="s">
        <v>31</v>
      </c>
      <c r="J5" s="41"/>
      <c r="K5" s="42"/>
      <c r="L5" s="43"/>
      <c r="M5" s="42"/>
      <c r="N5" s="21"/>
    </row>
    <row r="6" spans="1:15" ht="15.75" customHeight="1">
      <c r="A6" s="31">
        <v>3</v>
      </c>
      <c r="B6" s="33" t="s">
        <v>25</v>
      </c>
      <c r="C6" s="34" t="s">
        <v>26</v>
      </c>
      <c r="D6" s="33" t="s">
        <v>27</v>
      </c>
      <c r="E6" s="34" t="s">
        <v>28</v>
      </c>
      <c r="F6" s="35">
        <v>80481</v>
      </c>
      <c r="G6" s="36">
        <v>4</v>
      </c>
      <c r="H6" s="39">
        <v>2.4700000000000002</v>
      </c>
      <c r="I6" s="40">
        <v>3</v>
      </c>
      <c r="J6" s="41"/>
      <c r="K6" s="42"/>
      <c r="L6" s="43"/>
      <c r="M6" s="42"/>
      <c r="N6" s="21"/>
    </row>
    <row r="7" spans="1:15" ht="15.75" customHeight="1">
      <c r="A7" s="31">
        <v>4</v>
      </c>
      <c r="B7" s="33" t="s">
        <v>62</v>
      </c>
      <c r="C7" s="34" t="s">
        <v>17</v>
      </c>
      <c r="D7" s="33" t="s">
        <v>33</v>
      </c>
      <c r="E7" s="34" t="s">
        <v>63</v>
      </c>
      <c r="F7" s="35">
        <v>124392</v>
      </c>
      <c r="G7" s="36">
        <v>5</v>
      </c>
      <c r="H7" s="39">
        <v>1.31</v>
      </c>
      <c r="I7" s="40">
        <v>2.5099999999999998</v>
      </c>
      <c r="J7" s="41"/>
      <c r="K7" s="42"/>
      <c r="L7" s="43"/>
      <c r="M7" s="42"/>
      <c r="N7" s="21"/>
    </row>
    <row r="8" spans="1:15" ht="15.75" customHeight="1">
      <c r="A8" s="31">
        <v>5</v>
      </c>
      <c r="B8" s="33" t="s">
        <v>32</v>
      </c>
      <c r="C8" s="34" t="s">
        <v>17</v>
      </c>
      <c r="D8" s="33" t="s">
        <v>33</v>
      </c>
      <c r="E8" s="34" t="s">
        <v>34</v>
      </c>
      <c r="F8" s="35">
        <v>94396</v>
      </c>
      <c r="G8" s="36">
        <v>6</v>
      </c>
      <c r="H8" s="39">
        <v>1.18</v>
      </c>
      <c r="I8" s="40">
        <v>0.57999999999999996</v>
      </c>
      <c r="J8" s="41"/>
      <c r="K8" s="42"/>
      <c r="L8" s="43"/>
      <c r="M8" s="42"/>
      <c r="N8" s="21"/>
    </row>
    <row r="9" spans="1:15" ht="15.75" customHeight="1">
      <c r="A9" s="31">
        <v>6</v>
      </c>
      <c r="B9" s="33" t="s">
        <v>68</v>
      </c>
      <c r="C9" s="34" t="s">
        <v>17</v>
      </c>
      <c r="D9" s="33" t="s">
        <v>21</v>
      </c>
      <c r="E9" s="34" t="s">
        <v>69</v>
      </c>
      <c r="F9" s="35">
        <v>109869</v>
      </c>
      <c r="G9" s="36">
        <v>7</v>
      </c>
      <c r="H9" s="39">
        <v>1.23</v>
      </c>
      <c r="I9" s="40">
        <v>1.51</v>
      </c>
      <c r="J9" s="41"/>
      <c r="K9" s="42"/>
      <c r="L9" s="43"/>
      <c r="M9" s="42"/>
      <c r="N9" s="21"/>
    </row>
    <row r="10" spans="1:15" ht="15.75" customHeight="1">
      <c r="A10" s="31">
        <v>7</v>
      </c>
      <c r="B10" s="33" t="s">
        <v>37</v>
      </c>
      <c r="C10" s="34" t="s">
        <v>17</v>
      </c>
      <c r="D10" s="33" t="s">
        <v>38</v>
      </c>
      <c r="E10" s="34" t="s">
        <v>39</v>
      </c>
      <c r="F10" s="35">
        <v>82336</v>
      </c>
      <c r="G10" s="36">
        <v>9</v>
      </c>
      <c r="H10" s="39">
        <v>2.3199999999999998</v>
      </c>
      <c r="I10" s="40">
        <v>1.3</v>
      </c>
      <c r="J10" s="41"/>
      <c r="K10" s="42"/>
      <c r="L10" s="43"/>
      <c r="M10" s="42"/>
      <c r="N10" s="21"/>
    </row>
    <row r="11" spans="1:15" ht="15.75" customHeight="1">
      <c r="A11" s="31">
        <v>8</v>
      </c>
      <c r="B11" s="33" t="s">
        <v>42</v>
      </c>
      <c r="C11" s="34" t="s">
        <v>17</v>
      </c>
      <c r="D11" s="33" t="s">
        <v>38</v>
      </c>
      <c r="E11" s="34" t="s">
        <v>43</v>
      </c>
      <c r="F11" s="35">
        <v>108749</v>
      </c>
      <c r="G11" s="36">
        <v>10</v>
      </c>
      <c r="H11" s="39">
        <v>2.31</v>
      </c>
      <c r="I11" s="40">
        <v>1.42</v>
      </c>
      <c r="J11" s="41"/>
      <c r="K11" s="42"/>
      <c r="L11" s="43"/>
      <c r="M11" s="42"/>
      <c r="N11" s="21"/>
    </row>
    <row r="12" spans="1:15" ht="15.75" customHeight="1">
      <c r="A12" s="31">
        <v>9</v>
      </c>
      <c r="B12" s="33" t="s">
        <v>46</v>
      </c>
      <c r="C12" s="34" t="s">
        <v>17</v>
      </c>
      <c r="D12" s="33" t="s">
        <v>47</v>
      </c>
      <c r="E12" s="34" t="s">
        <v>48</v>
      </c>
      <c r="F12" s="35">
        <v>53968</v>
      </c>
      <c r="G12" s="36">
        <v>12</v>
      </c>
      <c r="H12" s="39">
        <v>1.2</v>
      </c>
      <c r="I12" s="40">
        <v>1.27</v>
      </c>
      <c r="J12" s="41"/>
      <c r="K12" s="42"/>
      <c r="L12" s="43"/>
      <c r="M12" s="42"/>
      <c r="N12" s="21"/>
    </row>
    <row r="13" spans="1:15" ht="15.75" customHeight="1">
      <c r="A13" s="31">
        <v>10</v>
      </c>
      <c r="B13" s="33" t="s">
        <v>51</v>
      </c>
      <c r="C13" s="34" t="s">
        <v>17</v>
      </c>
      <c r="D13" s="33" t="s">
        <v>47</v>
      </c>
      <c r="E13" s="34" t="s">
        <v>52</v>
      </c>
      <c r="F13" s="35">
        <v>84786</v>
      </c>
      <c r="G13" s="36">
        <v>13</v>
      </c>
      <c r="H13" s="39">
        <v>1.37</v>
      </c>
      <c r="I13" s="40">
        <v>1.18</v>
      </c>
      <c r="J13" s="41"/>
      <c r="K13" s="42"/>
      <c r="L13" s="43"/>
      <c r="M13" s="42"/>
      <c r="N13" s="21"/>
    </row>
    <row r="14" spans="1:15" ht="15.75" customHeight="1">
      <c r="A14" s="31">
        <v>11</v>
      </c>
      <c r="B14" s="33" t="s">
        <v>44</v>
      </c>
      <c r="C14" s="34" t="s">
        <v>17</v>
      </c>
      <c r="D14" s="33" t="s">
        <v>33</v>
      </c>
      <c r="E14" s="34" t="s">
        <v>45</v>
      </c>
      <c r="F14" s="35">
        <v>82354</v>
      </c>
      <c r="G14" s="36">
        <v>14</v>
      </c>
      <c r="H14" s="39" t="s">
        <v>31</v>
      </c>
      <c r="I14" s="40" t="s">
        <v>31</v>
      </c>
      <c r="J14" s="41"/>
      <c r="K14" s="42"/>
      <c r="L14" s="43"/>
      <c r="M14" s="42"/>
      <c r="N14" s="21"/>
    </row>
    <row r="15" spans="1:15" ht="15.75" customHeight="1">
      <c r="A15" s="31">
        <v>12</v>
      </c>
      <c r="B15" s="33" t="s">
        <v>49</v>
      </c>
      <c r="C15" s="34" t="s">
        <v>17</v>
      </c>
      <c r="D15" s="33" t="s">
        <v>21</v>
      </c>
      <c r="E15" s="34" t="s">
        <v>50</v>
      </c>
      <c r="F15" s="35">
        <v>62610</v>
      </c>
      <c r="G15" s="36">
        <v>15</v>
      </c>
      <c r="H15" s="39" t="s">
        <v>29</v>
      </c>
      <c r="I15" s="40">
        <v>1.27</v>
      </c>
      <c r="J15" s="41"/>
      <c r="K15" s="42"/>
      <c r="L15" s="43"/>
      <c r="M15" s="42"/>
      <c r="N15" s="21"/>
    </row>
    <row r="16" spans="1:15" ht="15.75" customHeight="1">
      <c r="A16" s="31">
        <v>13</v>
      </c>
      <c r="B16" s="33" t="s">
        <v>58</v>
      </c>
      <c r="C16" s="34" t="s">
        <v>17</v>
      </c>
      <c r="D16" s="33" t="s">
        <v>21</v>
      </c>
      <c r="E16" s="34" t="s">
        <v>59</v>
      </c>
      <c r="F16" s="35">
        <v>94376</v>
      </c>
      <c r="G16" s="36">
        <v>16</v>
      </c>
      <c r="H16" s="39">
        <v>1.19</v>
      </c>
      <c r="I16" s="40">
        <v>1.5</v>
      </c>
      <c r="J16" s="41"/>
      <c r="K16" s="42"/>
      <c r="L16" s="43"/>
      <c r="M16" s="42"/>
      <c r="N16" s="21"/>
    </row>
    <row r="17" spans="1:14" ht="15.75" customHeight="1">
      <c r="A17" s="31">
        <v>14</v>
      </c>
      <c r="B17" s="33" t="s">
        <v>83</v>
      </c>
      <c r="C17" s="34" t="s">
        <v>17</v>
      </c>
      <c r="D17" s="33" t="s">
        <v>33</v>
      </c>
      <c r="E17" s="34" t="s">
        <v>84</v>
      </c>
      <c r="F17" s="35">
        <v>124393</v>
      </c>
      <c r="G17" s="36">
        <v>18</v>
      </c>
      <c r="H17" s="39">
        <v>1.1299999999999999</v>
      </c>
      <c r="I17" s="40">
        <v>1.53</v>
      </c>
      <c r="J17" s="41"/>
      <c r="K17" s="42"/>
      <c r="L17" s="43"/>
      <c r="M17" s="42"/>
      <c r="N17" s="21"/>
    </row>
    <row r="18" spans="1:14" ht="15.75" customHeight="1">
      <c r="A18" s="31">
        <v>15</v>
      </c>
      <c r="B18" s="33" t="s">
        <v>64</v>
      </c>
      <c r="C18" s="34" t="s">
        <v>17</v>
      </c>
      <c r="D18" s="33" t="s">
        <v>21</v>
      </c>
      <c r="E18" s="34" t="s">
        <v>65</v>
      </c>
      <c r="F18" s="35">
        <v>109350</v>
      </c>
      <c r="G18" s="36">
        <v>19</v>
      </c>
      <c r="H18" s="39" t="s">
        <v>29</v>
      </c>
      <c r="I18" s="40">
        <v>2.5099999999999998</v>
      </c>
      <c r="J18" s="41"/>
      <c r="K18" s="42"/>
      <c r="L18" s="43"/>
      <c r="M18" s="42"/>
      <c r="N18" s="21"/>
    </row>
    <row r="19" spans="1:14" ht="15.75" customHeight="1">
      <c r="A19" s="31">
        <v>16</v>
      </c>
      <c r="B19" s="33" t="s">
        <v>66</v>
      </c>
      <c r="C19" s="34" t="s">
        <v>26</v>
      </c>
      <c r="D19" s="33" t="s">
        <v>27</v>
      </c>
      <c r="E19" s="34" t="s">
        <v>67</v>
      </c>
      <c r="F19" s="35">
        <v>54191</v>
      </c>
      <c r="G19" s="36">
        <v>20</v>
      </c>
      <c r="H19" s="39">
        <v>2.1800000000000002</v>
      </c>
      <c r="I19" s="40">
        <v>2.15</v>
      </c>
      <c r="J19" s="41"/>
      <c r="K19" s="42"/>
      <c r="L19" s="43"/>
      <c r="M19" s="42"/>
      <c r="N19" s="21"/>
    </row>
    <row r="20" spans="1:14" ht="15.75" customHeight="1">
      <c r="A20" s="31">
        <v>17</v>
      </c>
      <c r="B20" s="33" t="s">
        <v>71</v>
      </c>
      <c r="C20" s="34" t="s">
        <v>17</v>
      </c>
      <c r="D20" s="33" t="s">
        <v>47</v>
      </c>
      <c r="E20" s="34" t="s">
        <v>72</v>
      </c>
      <c r="F20" s="35">
        <v>66910</v>
      </c>
      <c r="G20" s="36">
        <v>22</v>
      </c>
      <c r="H20" s="39">
        <v>0.44</v>
      </c>
      <c r="I20" s="40">
        <v>1.23</v>
      </c>
      <c r="J20" s="41"/>
      <c r="K20" s="42"/>
      <c r="L20" s="43"/>
      <c r="M20" s="42"/>
      <c r="N20" s="21"/>
    </row>
    <row r="21" spans="1:14" ht="15.75" customHeight="1">
      <c r="A21" s="31">
        <v>18</v>
      </c>
      <c r="B21" s="33" t="s">
        <v>76</v>
      </c>
      <c r="C21" s="34" t="s">
        <v>17</v>
      </c>
      <c r="D21" s="33" t="s">
        <v>47</v>
      </c>
      <c r="E21" s="34" t="s">
        <v>77</v>
      </c>
      <c r="F21" s="35">
        <v>53967</v>
      </c>
      <c r="G21" s="36">
        <v>23</v>
      </c>
      <c r="H21" s="39">
        <v>1.56</v>
      </c>
      <c r="I21" s="40">
        <v>1.26</v>
      </c>
      <c r="J21" s="41"/>
      <c r="K21" s="42"/>
      <c r="L21" s="43"/>
      <c r="M21" s="42"/>
      <c r="N21" s="21"/>
    </row>
    <row r="22" spans="1:14" ht="15.75" customHeight="1">
      <c r="A22" s="31">
        <v>19</v>
      </c>
      <c r="B22" s="33" t="s">
        <v>81</v>
      </c>
      <c r="C22" s="34" t="s">
        <v>26</v>
      </c>
      <c r="D22" s="33" t="s">
        <v>38</v>
      </c>
      <c r="E22" s="34" t="s">
        <v>82</v>
      </c>
      <c r="F22" s="35">
        <v>54213</v>
      </c>
      <c r="G22" s="36">
        <v>24</v>
      </c>
      <c r="H22" s="39">
        <v>1.24</v>
      </c>
      <c r="I22" s="40">
        <v>1.4</v>
      </c>
      <c r="J22" s="41"/>
      <c r="K22" s="42"/>
      <c r="L22" s="43"/>
      <c r="M22" s="42"/>
      <c r="N22" s="21"/>
    </row>
    <row r="23" spans="1:14" ht="15.75" customHeight="1">
      <c r="A23" s="31">
        <v>20</v>
      </c>
      <c r="B23" s="33" t="s">
        <v>88</v>
      </c>
      <c r="C23" s="34" t="s">
        <v>17</v>
      </c>
      <c r="D23" s="33" t="s">
        <v>89</v>
      </c>
      <c r="E23" s="34" t="s">
        <v>90</v>
      </c>
      <c r="F23" s="35">
        <v>110351</v>
      </c>
      <c r="G23" s="36">
        <v>26</v>
      </c>
      <c r="H23" s="39">
        <v>2.08</v>
      </c>
      <c r="I23" s="40">
        <v>1.35</v>
      </c>
      <c r="J23" s="41"/>
      <c r="K23" s="42"/>
      <c r="L23" s="43"/>
      <c r="M23" s="42"/>
      <c r="N23" s="21"/>
    </row>
    <row r="24" spans="1:14" ht="12.75">
      <c r="A24" s="31">
        <v>21</v>
      </c>
      <c r="B24" s="33" t="s">
        <v>53</v>
      </c>
      <c r="C24" s="34" t="s">
        <v>26</v>
      </c>
      <c r="D24" s="33" t="s">
        <v>33</v>
      </c>
      <c r="E24" s="34" t="s">
        <v>54</v>
      </c>
      <c r="F24" s="35">
        <v>54112</v>
      </c>
      <c r="G24" s="36">
        <v>27</v>
      </c>
      <c r="H24" s="39">
        <v>1.22</v>
      </c>
      <c r="I24" s="40">
        <v>1.27</v>
      </c>
      <c r="J24" s="41"/>
      <c r="K24" s="42"/>
      <c r="L24" s="43"/>
      <c r="M24" s="42"/>
      <c r="N24" s="21"/>
    </row>
    <row r="25" spans="1:14" ht="12.75">
      <c r="A25" s="31">
        <v>22</v>
      </c>
      <c r="B25" s="33" t="s">
        <v>107</v>
      </c>
      <c r="C25" s="34" t="s">
        <v>17</v>
      </c>
      <c r="D25" s="33" t="s">
        <v>33</v>
      </c>
      <c r="E25" s="34" t="s">
        <v>109</v>
      </c>
      <c r="F25" s="35">
        <v>124390</v>
      </c>
      <c r="G25" s="36">
        <v>30</v>
      </c>
      <c r="H25" s="39">
        <v>1.51</v>
      </c>
      <c r="I25" s="40">
        <v>1.3</v>
      </c>
      <c r="J25" s="41"/>
      <c r="K25" s="42"/>
      <c r="L25" s="43"/>
      <c r="M25" s="42"/>
      <c r="N25" s="21"/>
    </row>
    <row r="26" spans="1:14" ht="12.75">
      <c r="A26" s="31">
        <v>23</v>
      </c>
      <c r="B26" s="33" t="s">
        <v>97</v>
      </c>
      <c r="C26" s="34" t="s">
        <v>26</v>
      </c>
      <c r="D26" s="33" t="s">
        <v>98</v>
      </c>
      <c r="E26" s="34" t="s">
        <v>99</v>
      </c>
      <c r="F26" s="35">
        <v>67966</v>
      </c>
      <c r="G26" s="36">
        <v>31</v>
      </c>
      <c r="H26" s="39">
        <v>1.24</v>
      </c>
      <c r="I26" s="40">
        <v>3</v>
      </c>
      <c r="J26" s="41"/>
      <c r="K26" s="42"/>
      <c r="L26" s="43"/>
      <c r="M26" s="42"/>
      <c r="N26" s="21"/>
    </row>
    <row r="27" spans="1:14" ht="12.75">
      <c r="A27" s="31">
        <v>24</v>
      </c>
      <c r="B27" s="33" t="s">
        <v>116</v>
      </c>
      <c r="C27" s="34" t="s">
        <v>17</v>
      </c>
      <c r="D27" s="33" t="s">
        <v>33</v>
      </c>
      <c r="E27" s="34" t="s">
        <v>117</v>
      </c>
      <c r="F27" s="35">
        <v>124389</v>
      </c>
      <c r="G27" s="36">
        <v>32</v>
      </c>
      <c r="H27" s="39">
        <v>1.24</v>
      </c>
      <c r="I27" s="40">
        <v>1.27</v>
      </c>
      <c r="J27" s="41"/>
      <c r="K27" s="42"/>
      <c r="L27" s="43"/>
      <c r="M27" s="42"/>
      <c r="N27" s="21"/>
    </row>
    <row r="28" spans="1:14" ht="12.75">
      <c r="A28" s="31">
        <v>25</v>
      </c>
      <c r="B28" s="33" t="s">
        <v>102</v>
      </c>
      <c r="C28" s="34" t="s">
        <v>26</v>
      </c>
      <c r="D28" s="33" t="s">
        <v>23</v>
      </c>
      <c r="E28" s="34" t="s">
        <v>103</v>
      </c>
      <c r="F28" s="35">
        <v>53956</v>
      </c>
      <c r="G28" s="36">
        <v>33</v>
      </c>
      <c r="H28" s="39">
        <v>1.45</v>
      </c>
      <c r="I28" s="40">
        <v>1.57</v>
      </c>
      <c r="J28" s="45"/>
      <c r="K28" s="42"/>
      <c r="L28" s="43"/>
      <c r="M28" s="42"/>
      <c r="N28" s="21"/>
    </row>
    <row r="29" spans="1:14" ht="12.75">
      <c r="A29" s="31">
        <v>26</v>
      </c>
      <c r="B29" s="33" t="s">
        <v>108</v>
      </c>
      <c r="C29" s="34" t="s">
        <v>26</v>
      </c>
      <c r="D29" s="33" t="s">
        <v>38</v>
      </c>
      <c r="E29" s="34" t="s">
        <v>110</v>
      </c>
      <c r="F29" s="35">
        <v>54216</v>
      </c>
      <c r="G29" s="36">
        <v>35</v>
      </c>
      <c r="H29" s="39">
        <v>1.21</v>
      </c>
      <c r="I29" s="40">
        <v>3</v>
      </c>
      <c r="J29" s="41"/>
      <c r="K29" s="42"/>
      <c r="L29" s="43"/>
      <c r="M29" s="42"/>
      <c r="N29" s="21"/>
    </row>
    <row r="30" spans="1:14" ht="12.75">
      <c r="A30" s="31">
        <v>27</v>
      </c>
      <c r="B30" s="33" t="s">
        <v>114</v>
      </c>
      <c r="C30" s="34" t="s">
        <v>26</v>
      </c>
      <c r="D30" s="33" t="s">
        <v>38</v>
      </c>
      <c r="E30" s="34" t="s">
        <v>115</v>
      </c>
      <c r="F30" s="35">
        <v>54208</v>
      </c>
      <c r="G30" s="36">
        <v>36</v>
      </c>
      <c r="H30" s="39">
        <v>1.4</v>
      </c>
      <c r="I30" s="40">
        <v>1.5</v>
      </c>
      <c r="J30" s="41"/>
      <c r="K30" s="42"/>
      <c r="L30" s="43"/>
      <c r="M30" s="42"/>
      <c r="N30" s="21"/>
    </row>
    <row r="31" spans="1:14" ht="12.75">
      <c r="A31" s="31">
        <v>28</v>
      </c>
      <c r="B31" s="33" t="s">
        <v>120</v>
      </c>
      <c r="C31" s="34" t="s">
        <v>17</v>
      </c>
      <c r="D31" s="33" t="s">
        <v>122</v>
      </c>
      <c r="E31" s="34" t="s">
        <v>123</v>
      </c>
      <c r="F31" s="35">
        <v>109348</v>
      </c>
      <c r="G31" s="36">
        <v>39</v>
      </c>
      <c r="H31" s="39" t="s">
        <v>31</v>
      </c>
      <c r="I31" s="40" t="s">
        <v>31</v>
      </c>
      <c r="J31" s="41"/>
      <c r="K31" s="42"/>
      <c r="L31" s="43"/>
      <c r="M31" s="42"/>
      <c r="N31" s="21"/>
    </row>
    <row r="32" spans="1:14" ht="12.75">
      <c r="A32" s="31">
        <v>29</v>
      </c>
      <c r="B32" s="33" t="s">
        <v>126</v>
      </c>
      <c r="C32" s="34" t="s">
        <v>17</v>
      </c>
      <c r="D32" s="33" t="s">
        <v>33</v>
      </c>
      <c r="E32" s="34" t="s">
        <v>127</v>
      </c>
      <c r="F32" s="35">
        <v>124679</v>
      </c>
      <c r="G32" s="36">
        <v>41</v>
      </c>
      <c r="H32" s="39">
        <v>1.19</v>
      </c>
      <c r="I32" s="40">
        <v>1.57</v>
      </c>
      <c r="J32" s="41"/>
      <c r="K32" s="42"/>
      <c r="L32" s="43"/>
      <c r="M32" s="42"/>
      <c r="N32" s="21"/>
    </row>
    <row r="33" spans="1:14" ht="12.75">
      <c r="A33" s="48">
        <v>30</v>
      </c>
      <c r="B33" s="50" t="s">
        <v>130</v>
      </c>
      <c r="C33" s="52" t="s">
        <v>17</v>
      </c>
      <c r="D33" s="50" t="s">
        <v>33</v>
      </c>
      <c r="E33" s="52" t="s">
        <v>131</v>
      </c>
      <c r="F33" s="53">
        <v>124678</v>
      </c>
      <c r="G33" s="54">
        <v>42</v>
      </c>
      <c r="H33" s="60">
        <v>1.22</v>
      </c>
      <c r="I33" s="66">
        <v>2.02</v>
      </c>
      <c r="J33" s="67"/>
      <c r="K33" s="70"/>
      <c r="L33" s="71"/>
      <c r="M33" s="70"/>
      <c r="N33" s="21"/>
    </row>
    <row r="34" spans="1:14" ht="12.75">
      <c r="B34" t="s">
        <v>134</v>
      </c>
      <c r="C34" t="s">
        <v>17</v>
      </c>
      <c r="D34" t="s">
        <v>135</v>
      </c>
      <c r="E34" s="45" t="s">
        <v>136</v>
      </c>
      <c r="F34" s="45">
        <v>92306</v>
      </c>
      <c r="G34" s="45">
        <v>51</v>
      </c>
      <c r="H34" s="44">
        <v>0.48</v>
      </c>
      <c r="I34" s="44">
        <v>0.51</v>
      </c>
      <c r="J34" s="45"/>
      <c r="K34" s="45"/>
      <c r="L34" s="45"/>
    </row>
    <row r="35" spans="1:14" ht="12.75">
      <c r="B35" t="s">
        <v>73</v>
      </c>
      <c r="C35" t="s">
        <v>26</v>
      </c>
      <c r="D35" t="s">
        <v>74</v>
      </c>
      <c r="E35" s="45" t="s">
        <v>75</v>
      </c>
      <c r="F35" s="45">
        <v>30503</v>
      </c>
      <c r="G35" s="45">
        <v>52</v>
      </c>
      <c r="H35" s="44">
        <v>1.32</v>
      </c>
      <c r="I35" s="44">
        <v>1.32</v>
      </c>
      <c r="J35" s="45"/>
      <c r="K35" s="45"/>
      <c r="L35" s="45"/>
    </row>
    <row r="36" spans="1:14" ht="12.75">
      <c r="B36" t="s">
        <v>141</v>
      </c>
      <c r="C36" t="s">
        <v>17</v>
      </c>
      <c r="D36" t="s">
        <v>142</v>
      </c>
      <c r="E36" s="45" t="s">
        <v>143</v>
      </c>
      <c r="F36" s="45">
        <v>80115</v>
      </c>
      <c r="G36" s="45">
        <v>53</v>
      </c>
      <c r="H36" s="44">
        <v>0.57999999999999996</v>
      </c>
      <c r="I36" s="44">
        <v>1.52</v>
      </c>
      <c r="J36" s="45"/>
      <c r="K36" s="45"/>
      <c r="L36" s="45"/>
    </row>
    <row r="37" spans="1:14" ht="12.75">
      <c r="B37" t="s">
        <v>78</v>
      </c>
      <c r="C37" t="s">
        <v>26</v>
      </c>
      <c r="D37" t="s">
        <v>79</v>
      </c>
      <c r="E37" s="45" t="s">
        <v>80</v>
      </c>
      <c r="F37" s="45">
        <v>30504</v>
      </c>
      <c r="G37" s="45">
        <v>54</v>
      </c>
      <c r="H37" s="44" t="s">
        <v>29</v>
      </c>
      <c r="I37" s="44">
        <v>1.55</v>
      </c>
      <c r="J37" s="45"/>
      <c r="K37" s="45"/>
      <c r="L37" s="45"/>
    </row>
    <row r="38" spans="1:14" ht="12.75">
      <c r="B38" t="s">
        <v>144</v>
      </c>
      <c r="C38" t="s">
        <v>26</v>
      </c>
      <c r="D38" t="s">
        <v>95</v>
      </c>
      <c r="E38" s="45" t="s">
        <v>145</v>
      </c>
      <c r="F38" s="45">
        <v>24584</v>
      </c>
      <c r="G38" s="45">
        <v>55</v>
      </c>
      <c r="H38" s="73">
        <v>1.4</v>
      </c>
      <c r="I38" s="44">
        <v>1.32</v>
      </c>
      <c r="J38" s="45"/>
      <c r="K38" s="45"/>
      <c r="L38" s="45"/>
    </row>
    <row r="39" spans="1:14" ht="12.75">
      <c r="A39" s="49"/>
      <c r="B39" s="49" t="s">
        <v>85</v>
      </c>
      <c r="C39" s="51" t="s">
        <v>26</v>
      </c>
      <c r="D39" s="49" t="s">
        <v>86</v>
      </c>
      <c r="E39" s="51" t="s">
        <v>87</v>
      </c>
      <c r="F39" s="51">
        <v>31096</v>
      </c>
      <c r="G39" s="51">
        <v>56</v>
      </c>
      <c r="H39" s="44" t="s">
        <v>29</v>
      </c>
      <c r="I39" s="51" t="s">
        <v>31</v>
      </c>
      <c r="J39" s="51"/>
      <c r="K39" s="51"/>
      <c r="L39" s="51"/>
      <c r="M39" s="44"/>
    </row>
    <row r="40" spans="1:14" ht="12.75">
      <c r="A40" s="49"/>
      <c r="B40" s="49" t="s">
        <v>146</v>
      </c>
      <c r="C40" s="51" t="s">
        <v>26</v>
      </c>
      <c r="D40" s="49" t="s">
        <v>147</v>
      </c>
      <c r="E40" s="51" t="s">
        <v>148</v>
      </c>
      <c r="F40" s="51">
        <v>61253</v>
      </c>
      <c r="G40" s="51">
        <v>58</v>
      </c>
      <c r="H40" s="51">
        <v>1.39</v>
      </c>
      <c r="I40" s="51">
        <v>1.32</v>
      </c>
      <c r="J40" s="51"/>
      <c r="K40" s="51"/>
      <c r="L40" s="51"/>
      <c r="M40" s="44"/>
    </row>
    <row r="41" spans="1:14" ht="12.75">
      <c r="A41" s="49"/>
      <c r="B41" s="49" t="s">
        <v>149</v>
      </c>
      <c r="C41" s="51" t="s">
        <v>17</v>
      </c>
      <c r="D41" s="49" t="s">
        <v>142</v>
      </c>
      <c r="E41" s="51" t="s">
        <v>150</v>
      </c>
      <c r="F41" s="51">
        <v>80114</v>
      </c>
      <c r="G41" s="51">
        <v>59</v>
      </c>
      <c r="H41" s="51">
        <v>1.58</v>
      </c>
      <c r="I41" s="51">
        <v>3</v>
      </c>
      <c r="J41" s="51"/>
      <c r="K41" s="51"/>
      <c r="L41" s="51"/>
      <c r="M41" s="44"/>
    </row>
    <row r="42" spans="1:14" ht="12.75">
      <c r="A42" s="49"/>
      <c r="B42" s="49" t="s">
        <v>94</v>
      </c>
      <c r="C42" s="51" t="s">
        <v>17</v>
      </c>
      <c r="D42" s="49" t="s">
        <v>95</v>
      </c>
      <c r="E42" s="51" t="s">
        <v>96</v>
      </c>
      <c r="F42" s="51">
        <v>70885</v>
      </c>
      <c r="G42" s="51">
        <v>60</v>
      </c>
      <c r="H42" s="51">
        <v>1.1399999999999999</v>
      </c>
      <c r="I42" s="51">
        <v>1.33</v>
      </c>
      <c r="J42" s="51"/>
      <c r="K42" s="51"/>
      <c r="L42" s="51"/>
      <c r="M42" s="44"/>
    </row>
    <row r="43" spans="1:14" ht="12.75">
      <c r="A43" s="49"/>
      <c r="B43" s="49" t="s">
        <v>100</v>
      </c>
      <c r="C43" s="51" t="s">
        <v>26</v>
      </c>
      <c r="D43" s="49" t="s">
        <v>95</v>
      </c>
      <c r="E43" s="51" t="s">
        <v>101</v>
      </c>
      <c r="F43" s="51">
        <v>70561</v>
      </c>
      <c r="G43" s="51">
        <v>61</v>
      </c>
      <c r="H43" s="51">
        <v>1.3</v>
      </c>
      <c r="I43" s="51">
        <v>0.59</v>
      </c>
      <c r="J43" s="51"/>
      <c r="K43" s="51"/>
      <c r="L43" s="51"/>
      <c r="M43" s="44"/>
    </row>
    <row r="44" spans="1:14" ht="12.75">
      <c r="A44" s="49"/>
      <c r="B44" s="49" t="s">
        <v>104</v>
      </c>
      <c r="C44" s="51" t="s">
        <v>26</v>
      </c>
      <c r="D44" s="49" t="s">
        <v>105</v>
      </c>
      <c r="E44" s="51" t="s">
        <v>106</v>
      </c>
      <c r="F44" s="51">
        <v>70785</v>
      </c>
      <c r="G44" s="51">
        <v>62</v>
      </c>
      <c r="H44" s="51" t="s">
        <v>31</v>
      </c>
      <c r="I44" s="51" t="s">
        <v>31</v>
      </c>
      <c r="J44" s="51"/>
      <c r="K44" s="51"/>
      <c r="L44" s="51"/>
      <c r="M44" s="44"/>
    </row>
    <row r="45" spans="1:14" ht="12.75">
      <c r="A45" s="49"/>
      <c r="B45" s="49" t="s">
        <v>155</v>
      </c>
      <c r="C45" s="51" t="s">
        <v>17</v>
      </c>
      <c r="D45" s="49" t="s">
        <v>156</v>
      </c>
      <c r="E45" s="51" t="s">
        <v>157</v>
      </c>
      <c r="F45" s="51">
        <v>72058</v>
      </c>
      <c r="G45" s="51">
        <v>65</v>
      </c>
      <c r="H45" s="51">
        <v>1.34</v>
      </c>
      <c r="I45" s="51">
        <v>1.38</v>
      </c>
      <c r="J45" s="51"/>
      <c r="K45" s="51"/>
      <c r="L45" s="51"/>
      <c r="M45" s="44"/>
    </row>
    <row r="46" spans="1:14" ht="12.75">
      <c r="A46" s="49"/>
      <c r="B46" s="49" t="s">
        <v>158</v>
      </c>
      <c r="C46" s="51" t="s">
        <v>26</v>
      </c>
      <c r="D46" s="49" t="s">
        <v>79</v>
      </c>
      <c r="E46" s="51" t="s">
        <v>159</v>
      </c>
      <c r="F46" s="51">
        <v>16903</v>
      </c>
      <c r="G46" s="51">
        <v>68</v>
      </c>
      <c r="H46" s="51">
        <v>1.21</v>
      </c>
      <c r="I46" s="51">
        <v>1.17</v>
      </c>
      <c r="J46" s="51"/>
      <c r="K46" s="51"/>
      <c r="L46" s="51"/>
      <c r="M46" s="44"/>
    </row>
    <row r="47" spans="1:14" ht="12.75">
      <c r="A47" s="49"/>
      <c r="B47" s="49" t="s">
        <v>160</v>
      </c>
      <c r="C47" s="51" t="s">
        <v>17</v>
      </c>
      <c r="D47" s="49" t="s">
        <v>74</v>
      </c>
      <c r="E47" s="51" t="s">
        <v>161</v>
      </c>
      <c r="F47" s="51">
        <v>67857</v>
      </c>
      <c r="G47" s="51">
        <v>69</v>
      </c>
      <c r="H47" s="51" t="s">
        <v>29</v>
      </c>
      <c r="I47" s="51">
        <v>1.28</v>
      </c>
      <c r="J47" s="51"/>
      <c r="K47" s="51"/>
      <c r="L47" s="51"/>
      <c r="M47" s="44"/>
    </row>
    <row r="48" spans="1:14" ht="12.75">
      <c r="A48" s="49"/>
      <c r="B48" s="49" t="s">
        <v>162</v>
      </c>
      <c r="C48" s="51" t="s">
        <v>26</v>
      </c>
      <c r="D48" s="49" t="s">
        <v>135</v>
      </c>
      <c r="E48" s="51" t="s">
        <v>163</v>
      </c>
      <c r="F48" s="51">
        <v>76176</v>
      </c>
      <c r="G48" s="51">
        <v>70</v>
      </c>
      <c r="H48" s="51" t="s">
        <v>29</v>
      </c>
      <c r="I48" s="51" t="s">
        <v>31</v>
      </c>
      <c r="J48" s="51"/>
      <c r="K48" s="51"/>
      <c r="L48" s="51"/>
      <c r="M48" s="44"/>
    </row>
    <row r="49" spans="1:13" ht="12.75">
      <c r="A49" s="49"/>
      <c r="B49" s="49" t="s">
        <v>164</v>
      </c>
      <c r="C49" s="51" t="s">
        <v>26</v>
      </c>
      <c r="D49" s="49" t="s">
        <v>95</v>
      </c>
      <c r="E49" s="51" t="s">
        <v>165</v>
      </c>
      <c r="F49" s="51">
        <v>24592</v>
      </c>
      <c r="G49" s="51">
        <v>71</v>
      </c>
      <c r="H49" s="51">
        <v>1.19</v>
      </c>
      <c r="I49" s="51">
        <v>0.56000000000000005</v>
      </c>
      <c r="J49" s="51"/>
      <c r="K49" s="51"/>
      <c r="L49" s="51"/>
      <c r="M49" s="44"/>
    </row>
    <row r="50" spans="1:13" ht="12.75">
      <c r="A50" s="49"/>
      <c r="B50" s="49" t="s">
        <v>124</v>
      </c>
      <c r="C50" s="51" t="s">
        <v>17</v>
      </c>
      <c r="D50" s="49" t="s">
        <v>79</v>
      </c>
      <c r="E50" s="51" t="s">
        <v>125</v>
      </c>
      <c r="F50" s="51">
        <v>62270</v>
      </c>
      <c r="G50" s="51">
        <v>72</v>
      </c>
      <c r="H50" s="51">
        <v>1</v>
      </c>
      <c r="I50" s="51">
        <v>1.28</v>
      </c>
      <c r="J50" s="51"/>
      <c r="K50" s="51"/>
      <c r="L50" s="51"/>
      <c r="M50" s="44"/>
    </row>
    <row r="51" spans="1:13" ht="12.75">
      <c r="A51" s="49"/>
      <c r="B51" s="49" t="s">
        <v>128</v>
      </c>
      <c r="C51" s="51" t="s">
        <v>26</v>
      </c>
      <c r="D51" s="49" t="s">
        <v>74</v>
      </c>
      <c r="E51" s="51" t="s">
        <v>129</v>
      </c>
      <c r="F51" s="51">
        <v>16880</v>
      </c>
      <c r="G51" s="51">
        <v>74</v>
      </c>
      <c r="H51" s="51">
        <v>1.32</v>
      </c>
      <c r="I51" s="51">
        <v>1.51</v>
      </c>
      <c r="J51" s="51"/>
      <c r="K51" s="51"/>
      <c r="L51" s="51"/>
      <c r="M51" s="44"/>
    </row>
    <row r="52" spans="1:13" ht="12.75">
      <c r="A52" s="49"/>
      <c r="B52" s="49" t="s">
        <v>166</v>
      </c>
      <c r="C52" s="51" t="s">
        <v>26</v>
      </c>
      <c r="D52" s="49" t="s">
        <v>167</v>
      </c>
      <c r="E52" s="51" t="s">
        <v>168</v>
      </c>
      <c r="F52" s="51">
        <v>24542</v>
      </c>
      <c r="G52" s="51">
        <v>75</v>
      </c>
      <c r="H52" s="51">
        <v>1.39</v>
      </c>
      <c r="I52" s="51">
        <v>1.51</v>
      </c>
      <c r="J52" s="51"/>
      <c r="K52" s="51"/>
      <c r="L52" s="51"/>
      <c r="M52" s="44"/>
    </row>
    <row r="53" spans="1:13" ht="12.75">
      <c r="A53" s="49"/>
      <c r="B53" s="49" t="s">
        <v>169</v>
      </c>
      <c r="C53" s="51" t="s">
        <v>17</v>
      </c>
      <c r="D53" s="49" t="s">
        <v>79</v>
      </c>
      <c r="E53" s="51" t="s">
        <v>170</v>
      </c>
      <c r="F53" s="51">
        <v>110036</v>
      </c>
      <c r="G53" s="51">
        <v>76</v>
      </c>
      <c r="H53" s="51">
        <v>1.07</v>
      </c>
      <c r="I53" s="51">
        <v>0.52</v>
      </c>
      <c r="J53" s="51"/>
      <c r="K53" s="51"/>
      <c r="L53" s="51"/>
      <c r="M53" s="44"/>
    </row>
    <row r="54" spans="1:13" ht="12.75">
      <c r="A54" s="49"/>
      <c r="B54" s="49" t="s">
        <v>171</v>
      </c>
      <c r="C54" s="51" t="s">
        <v>17</v>
      </c>
      <c r="D54" s="49" t="s">
        <v>74</v>
      </c>
      <c r="E54" s="51" t="s">
        <v>172</v>
      </c>
      <c r="F54" s="51">
        <v>67859</v>
      </c>
      <c r="G54" s="51">
        <v>77</v>
      </c>
      <c r="H54" s="51">
        <v>1.1399999999999999</v>
      </c>
      <c r="I54" s="51">
        <v>1.1399999999999999</v>
      </c>
      <c r="J54" s="51"/>
      <c r="K54" s="51"/>
      <c r="L54" s="51"/>
      <c r="M54" s="44"/>
    </row>
    <row r="55" spans="1:13" ht="12.75">
      <c r="A55" s="49"/>
      <c r="B55" s="49" t="s">
        <v>173</v>
      </c>
      <c r="C55" s="51" t="s">
        <v>17</v>
      </c>
      <c r="D55" s="49" t="s">
        <v>74</v>
      </c>
      <c r="E55" s="51" t="s">
        <v>174</v>
      </c>
      <c r="F55" s="51">
        <v>108943</v>
      </c>
      <c r="G55" s="51">
        <v>78</v>
      </c>
      <c r="H55" s="51">
        <v>1.1599999999999999</v>
      </c>
      <c r="I55" s="51">
        <v>1.1200000000000001</v>
      </c>
      <c r="J55" s="51"/>
      <c r="K55" s="51"/>
      <c r="L55" s="51"/>
      <c r="M55" s="44"/>
    </row>
    <row r="56" spans="1:13" ht="12.75">
      <c r="A56" s="49"/>
      <c r="B56" s="49" t="s">
        <v>175</v>
      </c>
      <c r="C56" s="51" t="s">
        <v>17</v>
      </c>
      <c r="D56" s="49" t="s">
        <v>95</v>
      </c>
      <c r="E56" s="51" t="s">
        <v>176</v>
      </c>
      <c r="F56" s="51">
        <v>119517</v>
      </c>
      <c r="G56" s="51">
        <v>79</v>
      </c>
      <c r="H56" s="51">
        <v>1.57</v>
      </c>
      <c r="I56" s="51">
        <v>1.42</v>
      </c>
      <c r="J56" s="51"/>
      <c r="K56" s="51"/>
      <c r="L56" s="51"/>
      <c r="M56" s="44"/>
    </row>
    <row r="57" spans="1:13" ht="12.75">
      <c r="A57" s="49"/>
      <c r="B57" s="49" t="s">
        <v>132</v>
      </c>
      <c r="C57" s="51" t="s">
        <v>17</v>
      </c>
      <c r="D57" s="49" t="s">
        <v>79</v>
      </c>
      <c r="E57" s="51" t="s">
        <v>133</v>
      </c>
      <c r="F57" s="51">
        <v>82806</v>
      </c>
      <c r="G57" s="51">
        <v>82</v>
      </c>
      <c r="H57" s="51">
        <v>1.1499999999999999</v>
      </c>
      <c r="I57" s="51">
        <v>2.11</v>
      </c>
      <c r="J57" s="51"/>
      <c r="K57" s="51"/>
      <c r="L57" s="51"/>
      <c r="M57" s="44"/>
    </row>
    <row r="58" spans="1:13" ht="12.75">
      <c r="A58" s="49"/>
      <c r="B58" s="49" t="s">
        <v>177</v>
      </c>
      <c r="C58" s="51" t="s">
        <v>17</v>
      </c>
      <c r="D58" s="49" t="s">
        <v>74</v>
      </c>
      <c r="E58" s="51" t="s">
        <v>178</v>
      </c>
      <c r="F58" s="51">
        <v>93689</v>
      </c>
      <c r="G58" s="51">
        <v>83</v>
      </c>
      <c r="H58" s="51" t="s">
        <v>29</v>
      </c>
      <c r="I58" s="51" t="s">
        <v>29</v>
      </c>
      <c r="J58" s="51"/>
      <c r="K58" s="51"/>
      <c r="L58" s="51"/>
      <c r="M58" s="44"/>
    </row>
    <row r="59" spans="1:13" ht="12.75">
      <c r="A59" s="49"/>
      <c r="B59" s="49" t="s">
        <v>137</v>
      </c>
      <c r="C59" s="51" t="s">
        <v>17</v>
      </c>
      <c r="D59" s="49" t="s">
        <v>79</v>
      </c>
      <c r="E59" s="51" t="s">
        <v>138</v>
      </c>
      <c r="F59" s="51"/>
      <c r="G59" s="51">
        <v>84</v>
      </c>
      <c r="H59" s="51">
        <v>1.18</v>
      </c>
      <c r="I59" s="51">
        <v>1.4</v>
      </c>
      <c r="J59" s="51"/>
      <c r="K59" s="51"/>
      <c r="L59" s="51"/>
      <c r="M59" s="44"/>
    </row>
    <row r="60" spans="1:13" ht="12.75">
      <c r="A60" s="49"/>
      <c r="B60" s="49" t="s">
        <v>179</v>
      </c>
      <c r="C60" s="51" t="s">
        <v>17</v>
      </c>
      <c r="D60" s="49" t="s">
        <v>74</v>
      </c>
      <c r="E60" s="51" t="s">
        <v>180</v>
      </c>
      <c r="F60" s="51">
        <v>93688</v>
      </c>
      <c r="G60" s="51">
        <v>85</v>
      </c>
      <c r="H60" s="51">
        <v>1.24</v>
      </c>
      <c r="I60" s="51">
        <v>1.22</v>
      </c>
      <c r="J60" s="51"/>
      <c r="K60" s="51"/>
      <c r="L60" s="51"/>
      <c r="M60" s="44"/>
    </row>
    <row r="61" spans="1:13" ht="12.75">
      <c r="A61" s="49"/>
      <c r="B61" s="49" t="s">
        <v>181</v>
      </c>
      <c r="C61" s="51" t="s">
        <v>26</v>
      </c>
      <c r="D61" s="49" t="s">
        <v>156</v>
      </c>
      <c r="E61" s="51" t="s">
        <v>182</v>
      </c>
      <c r="F61" s="51">
        <v>16105</v>
      </c>
      <c r="G61" s="51">
        <v>86</v>
      </c>
      <c r="H61" s="51">
        <v>1.04</v>
      </c>
      <c r="I61" s="51">
        <v>1.37</v>
      </c>
      <c r="J61" s="51"/>
      <c r="K61" s="51"/>
      <c r="L61" s="51"/>
      <c r="M61" s="44"/>
    </row>
    <row r="62" spans="1:13" ht="12.75">
      <c r="A62" s="49"/>
      <c r="B62" s="49" t="s">
        <v>183</v>
      </c>
      <c r="C62" s="51" t="s">
        <v>26</v>
      </c>
      <c r="D62" s="49" t="s">
        <v>147</v>
      </c>
      <c r="E62" s="51" t="s">
        <v>184</v>
      </c>
      <c r="F62" s="51">
        <v>120363</v>
      </c>
      <c r="G62" s="51">
        <v>87</v>
      </c>
      <c r="H62" s="51">
        <v>1.3</v>
      </c>
      <c r="I62" s="51">
        <v>1.19</v>
      </c>
      <c r="J62" s="51"/>
      <c r="K62" s="51"/>
      <c r="L62" s="51"/>
      <c r="M62" s="44"/>
    </row>
    <row r="63" spans="1:13" ht="12.75">
      <c r="A63" s="49"/>
      <c r="B63" s="49" t="s">
        <v>185</v>
      </c>
      <c r="C63" s="51" t="s">
        <v>26</v>
      </c>
      <c r="D63" s="49" t="s">
        <v>74</v>
      </c>
      <c r="E63" s="51" t="s">
        <v>186</v>
      </c>
      <c r="F63" s="51">
        <v>60515</v>
      </c>
      <c r="G63" s="51">
        <v>88</v>
      </c>
      <c r="H63" s="51">
        <v>1.34</v>
      </c>
      <c r="I63" s="51">
        <v>1.04</v>
      </c>
      <c r="J63" s="51"/>
      <c r="K63" s="51"/>
      <c r="L63" s="51"/>
      <c r="M63" s="44"/>
    </row>
    <row r="64" spans="1:13" ht="12.75">
      <c r="A64" s="49"/>
      <c r="B64" s="49" t="s">
        <v>187</v>
      </c>
      <c r="C64" s="51" t="s">
        <v>26</v>
      </c>
      <c r="D64" s="49" t="s">
        <v>156</v>
      </c>
      <c r="E64" s="51" t="s">
        <v>188</v>
      </c>
      <c r="F64" s="51">
        <v>16106</v>
      </c>
      <c r="G64" s="51">
        <v>89</v>
      </c>
      <c r="H64" s="51">
        <v>1.1499999999999999</v>
      </c>
      <c r="I64" s="51">
        <v>1.27</v>
      </c>
      <c r="J64" s="51"/>
      <c r="K64" s="51"/>
      <c r="L64" s="51"/>
      <c r="M64" s="44"/>
    </row>
    <row r="65" spans="1:13" ht="12.75">
      <c r="A65" s="49"/>
      <c r="B65" s="49" t="s">
        <v>189</v>
      </c>
      <c r="C65" s="51" t="s">
        <v>26</v>
      </c>
      <c r="D65" s="49" t="s">
        <v>156</v>
      </c>
      <c r="E65" s="51" t="s">
        <v>190</v>
      </c>
      <c r="F65" s="51">
        <v>16180</v>
      </c>
      <c r="G65" s="51">
        <v>90</v>
      </c>
      <c r="H65" s="51">
        <v>1.34</v>
      </c>
      <c r="I65" s="51">
        <v>0.56999999999999995</v>
      </c>
      <c r="J65" s="51"/>
      <c r="K65" s="51"/>
      <c r="L65" s="51"/>
      <c r="M65" s="44"/>
    </row>
    <row r="66" spans="1:13" ht="12.75">
      <c r="A66" s="49"/>
      <c r="B66" s="49" t="s">
        <v>191</v>
      </c>
      <c r="C66" s="51" t="s">
        <v>26</v>
      </c>
      <c r="D66" s="49" t="s">
        <v>27</v>
      </c>
      <c r="E66" s="51" t="s">
        <v>192</v>
      </c>
      <c r="F66" s="51">
        <v>121272</v>
      </c>
      <c r="G66" s="51">
        <v>92</v>
      </c>
      <c r="H66" s="51">
        <v>1.23</v>
      </c>
      <c r="I66" s="51">
        <v>2.06</v>
      </c>
      <c r="J66" s="51"/>
      <c r="K66" s="51"/>
      <c r="L66" s="51"/>
      <c r="M66" s="44"/>
    </row>
    <row r="67" spans="1:13" ht="12.75">
      <c r="A67" s="49"/>
      <c r="B67" s="49" t="s">
        <v>139</v>
      </c>
      <c r="C67" s="51" t="s">
        <v>26</v>
      </c>
      <c r="D67" s="49" t="s">
        <v>135</v>
      </c>
      <c r="E67" s="51" t="s">
        <v>140</v>
      </c>
      <c r="F67" s="51">
        <v>85413</v>
      </c>
      <c r="G67" s="51">
        <v>94</v>
      </c>
      <c r="H67" s="51">
        <v>1.21</v>
      </c>
      <c r="I67" s="51">
        <v>2.0699999999999998</v>
      </c>
      <c r="J67" s="51"/>
      <c r="K67" s="51"/>
      <c r="L67" s="51"/>
      <c r="M67" s="44"/>
    </row>
    <row r="68" spans="1:13" ht="12.75">
      <c r="A68" s="49"/>
      <c r="B68" s="49" t="s">
        <v>193</v>
      </c>
      <c r="C68" s="51" t="s">
        <v>26</v>
      </c>
      <c r="D68" s="49" t="s">
        <v>95</v>
      </c>
      <c r="E68" s="51" t="s">
        <v>194</v>
      </c>
      <c r="F68" s="51">
        <v>24594</v>
      </c>
      <c r="G68" s="51">
        <v>95</v>
      </c>
      <c r="H68" s="51">
        <v>1.4</v>
      </c>
      <c r="I68" s="51">
        <v>1.35</v>
      </c>
      <c r="J68" s="51"/>
      <c r="K68" s="51"/>
      <c r="L68" s="51"/>
      <c r="M68" s="44"/>
    </row>
    <row r="69" spans="1:13" ht="12.75">
      <c r="A69" s="49"/>
      <c r="B69" s="49" t="s">
        <v>195</v>
      </c>
      <c r="C69" s="51" t="s">
        <v>17</v>
      </c>
      <c r="D69" s="49" t="s">
        <v>95</v>
      </c>
      <c r="E69" s="51" t="s">
        <v>196</v>
      </c>
      <c r="F69" s="51">
        <v>24587</v>
      </c>
      <c r="G69" s="51">
        <v>96</v>
      </c>
      <c r="H69" s="51">
        <v>2.2000000000000002</v>
      </c>
      <c r="I69" s="51">
        <v>1.49</v>
      </c>
      <c r="J69" s="51"/>
      <c r="K69" s="51"/>
      <c r="L69" s="51"/>
      <c r="M69" s="44"/>
    </row>
    <row r="70" spans="1:13" ht="12.75">
      <c r="A70" s="49"/>
      <c r="B70" s="49" t="s">
        <v>204</v>
      </c>
      <c r="C70" s="51" t="s">
        <v>17</v>
      </c>
      <c r="D70" s="49" t="s">
        <v>205</v>
      </c>
      <c r="E70" s="51" t="s">
        <v>206</v>
      </c>
      <c r="F70" s="51">
        <v>81522</v>
      </c>
      <c r="G70" s="51">
        <v>97</v>
      </c>
      <c r="H70" s="51">
        <v>2.0099999999999998</v>
      </c>
      <c r="I70" s="51">
        <v>1</v>
      </c>
      <c r="J70" s="51"/>
      <c r="K70" s="51"/>
      <c r="L70" s="51"/>
      <c r="M70" s="44"/>
    </row>
    <row r="71" spans="1:13" ht="12.75">
      <c r="A71" s="49"/>
      <c r="B71" s="49" t="s">
        <v>207</v>
      </c>
      <c r="C71" s="51" t="s">
        <v>26</v>
      </c>
      <c r="D71" s="49" t="s">
        <v>208</v>
      </c>
      <c r="E71" s="51" t="s">
        <v>209</v>
      </c>
      <c r="F71" s="51"/>
      <c r="G71" s="51">
        <v>98</v>
      </c>
      <c r="H71" s="51">
        <v>1.24</v>
      </c>
      <c r="I71" s="51">
        <v>1.36</v>
      </c>
      <c r="J71" s="51"/>
      <c r="K71" s="51"/>
      <c r="L71" s="51"/>
      <c r="M71" s="44"/>
    </row>
    <row r="72" spans="1:13" ht="12.75">
      <c r="A72" s="49"/>
      <c r="B72" s="49"/>
      <c r="C72" s="51"/>
      <c r="D72" s="49"/>
      <c r="E72" s="51"/>
      <c r="F72" s="51"/>
      <c r="G72" s="49"/>
      <c r="H72" s="51"/>
      <c r="I72" s="51"/>
      <c r="J72" s="51"/>
      <c r="K72" s="51"/>
      <c r="L72" s="51"/>
      <c r="M72" s="44"/>
    </row>
    <row r="73" spans="1:13" ht="12.75">
      <c r="A73" s="49"/>
      <c r="B73" s="49"/>
      <c r="C73" s="51"/>
      <c r="D73" s="49"/>
      <c r="E73" s="51"/>
      <c r="F73" s="51"/>
      <c r="G73" s="49"/>
      <c r="H73" s="51"/>
      <c r="I73" s="51"/>
      <c r="J73" s="51"/>
      <c r="K73" s="51"/>
      <c r="L73" s="51"/>
      <c r="M73" s="44"/>
    </row>
    <row r="74" spans="1:13" ht="12.75">
      <c r="A74" s="49"/>
      <c r="B74" s="49"/>
      <c r="C74" s="51"/>
      <c r="D74" s="49"/>
      <c r="E74" s="51"/>
      <c r="F74" s="51"/>
      <c r="G74" s="49"/>
      <c r="H74" s="51"/>
      <c r="I74" s="51"/>
      <c r="J74" s="51"/>
      <c r="K74" s="51"/>
      <c r="L74" s="51"/>
      <c r="M74" s="44"/>
    </row>
    <row r="75" spans="1:13" ht="12.75">
      <c r="A75" s="49"/>
      <c r="B75" s="49"/>
      <c r="C75" s="51"/>
      <c r="D75" s="49"/>
      <c r="E75" s="51"/>
      <c r="F75" s="51"/>
      <c r="G75" s="49"/>
      <c r="H75" s="51"/>
      <c r="I75" s="51"/>
      <c r="J75" s="51"/>
      <c r="K75" s="51"/>
      <c r="L75" s="51"/>
      <c r="M75" s="44"/>
    </row>
    <row r="76" spans="1:13" ht="12.75">
      <c r="A76" s="49"/>
      <c r="B76" s="49"/>
      <c r="C76" s="51"/>
      <c r="D76" s="49"/>
      <c r="E76" s="51"/>
      <c r="F76" s="51"/>
      <c r="G76" s="49"/>
      <c r="H76" s="51"/>
      <c r="I76" s="51"/>
      <c r="J76" s="51"/>
      <c r="K76" s="51"/>
      <c r="L76" s="51"/>
      <c r="M76" s="44"/>
    </row>
    <row r="77" spans="1:13" ht="12.75">
      <c r="A77" s="49"/>
      <c r="B77" s="49"/>
      <c r="C77" s="51"/>
      <c r="D77" s="49"/>
      <c r="E77" s="51"/>
      <c r="F77" s="51"/>
      <c r="G77" s="49"/>
      <c r="H77" s="51"/>
      <c r="I77" s="51"/>
      <c r="J77" s="51"/>
      <c r="K77" s="51"/>
      <c r="L77" s="51"/>
      <c r="M77" s="44"/>
    </row>
    <row r="78" spans="1:13" ht="12.75">
      <c r="A78" s="49"/>
      <c r="B78" s="49"/>
      <c r="C78" s="51"/>
      <c r="D78" s="49"/>
      <c r="E78" s="51"/>
      <c r="F78" s="51"/>
      <c r="G78" s="49"/>
      <c r="H78" s="51"/>
      <c r="I78" s="51"/>
      <c r="J78" s="51"/>
      <c r="K78" s="51"/>
      <c r="L78" s="51"/>
      <c r="M78" s="44"/>
    </row>
    <row r="79" spans="1:13" ht="12.75">
      <c r="A79" s="49"/>
      <c r="B79" s="49"/>
      <c r="C79" s="51"/>
      <c r="D79" s="49"/>
      <c r="E79" s="51"/>
      <c r="F79" s="51"/>
      <c r="G79" s="49"/>
      <c r="H79" s="51"/>
      <c r="I79" s="51"/>
      <c r="J79" s="51"/>
      <c r="K79" s="51"/>
      <c r="L79" s="51"/>
      <c r="M79" s="44"/>
    </row>
    <row r="80" spans="1:13" ht="12.75">
      <c r="A80" s="49"/>
      <c r="B80" s="49"/>
      <c r="C80" s="51"/>
      <c r="D80" s="49"/>
      <c r="E80" s="51"/>
      <c r="F80" s="51"/>
      <c r="G80" s="49"/>
      <c r="H80" s="51"/>
      <c r="I80" s="51"/>
      <c r="J80" s="51"/>
      <c r="K80" s="51"/>
      <c r="L80" s="51"/>
      <c r="M80" s="44"/>
    </row>
    <row r="81" spans="1:13" ht="12.75">
      <c r="A81" s="49"/>
      <c r="B81" s="49"/>
      <c r="C81" s="51"/>
      <c r="D81" s="49"/>
      <c r="E81" s="51"/>
      <c r="F81" s="51"/>
      <c r="G81" s="49"/>
      <c r="H81" s="51"/>
      <c r="I81" s="51"/>
      <c r="J81" s="51"/>
      <c r="K81" s="51"/>
      <c r="L81" s="51"/>
      <c r="M81" s="44"/>
    </row>
    <row r="82" spans="1:13" ht="12.75">
      <c r="A82" s="49"/>
      <c r="B82" s="49"/>
      <c r="C82" s="51"/>
      <c r="D82" s="49"/>
      <c r="E82" s="51"/>
      <c r="F82" s="51"/>
      <c r="G82" s="49"/>
      <c r="H82" s="51"/>
      <c r="I82" s="51"/>
      <c r="J82" s="51"/>
      <c r="K82" s="51"/>
      <c r="L82" s="51"/>
      <c r="M82" s="44"/>
    </row>
    <row r="83" spans="1:13" ht="12.75">
      <c r="A83" s="49"/>
      <c r="B83" s="49"/>
      <c r="C83" s="51"/>
      <c r="D83" s="49"/>
      <c r="E83" s="51"/>
      <c r="F83" s="51"/>
      <c r="G83" s="49"/>
      <c r="H83" s="51"/>
      <c r="I83" s="51"/>
      <c r="J83" s="51"/>
      <c r="K83" s="51"/>
      <c r="L83" s="51"/>
      <c r="M83" s="44"/>
    </row>
    <row r="84" spans="1:13" ht="12.75">
      <c r="A84" s="49"/>
      <c r="B84" s="49"/>
      <c r="C84" s="51"/>
      <c r="D84" s="49"/>
      <c r="E84" s="51"/>
      <c r="F84" s="51"/>
      <c r="G84" s="49"/>
      <c r="H84" s="51"/>
      <c r="I84" s="51"/>
      <c r="J84" s="51"/>
      <c r="K84" s="51"/>
      <c r="L84" s="51"/>
      <c r="M84" s="44"/>
    </row>
    <row r="99" spans="1:13" ht="12.75">
      <c r="A99" s="55" t="s">
        <v>2</v>
      </c>
      <c r="B99" s="56" t="s">
        <v>6</v>
      </c>
      <c r="C99" s="57" t="s">
        <v>5</v>
      </c>
      <c r="D99" s="56" t="s">
        <v>7</v>
      </c>
      <c r="E99" s="57" t="s">
        <v>8</v>
      </c>
      <c r="F99" s="58" t="s">
        <v>9</v>
      </c>
      <c r="G99" s="59" t="s">
        <v>10</v>
      </c>
      <c r="H99" s="61" t="s">
        <v>11</v>
      </c>
      <c r="I99" s="57" t="s">
        <v>12</v>
      </c>
      <c r="J99" s="62" t="s">
        <v>13</v>
      </c>
      <c r="K99" s="63" t="s">
        <v>14</v>
      </c>
      <c r="L99" s="64" t="s">
        <v>15</v>
      </c>
      <c r="M99" s="65" t="s">
        <v>16</v>
      </c>
    </row>
    <row r="100" spans="1:13" ht="12.75">
      <c r="A100" s="22">
        <v>1</v>
      </c>
      <c r="B100" s="23" t="str">
        <f t="shared" ref="B100:G100" ca="1" si="0">B4</f>
        <v xml:space="preserve">BUCHOWIECKI Kacper </v>
      </c>
      <c r="C100" s="25" t="str">
        <f t="shared" si="0"/>
        <v>Junior</v>
      </c>
      <c r="D100" s="23" t="str">
        <f t="shared" si="0"/>
        <v>MTS Kwidzyn</v>
      </c>
      <c r="E100" s="25" t="str">
        <f t="shared" si="0"/>
        <v>POL 7855</v>
      </c>
      <c r="F100" s="25">
        <f t="shared" si="0"/>
        <v>122047</v>
      </c>
      <c r="G100" s="25">
        <f t="shared" si="0"/>
        <v>2</v>
      </c>
      <c r="H100" s="68">
        <f t="shared" ref="H100:K100" si="1">IF(H4="-","-",IF(H4="DQ","DQ",IF(H4&gt;3,180,IF(H4="","",IF(MOD(H4,1)=0,H4*60,INT(H4)*60+MOD(H4,1)*100)))))</f>
        <v>74.999999999999986</v>
      </c>
      <c r="I100" s="68">
        <f t="shared" si="1"/>
        <v>155</v>
      </c>
      <c r="J100" s="68" t="str">
        <f t="shared" si="1"/>
        <v/>
      </c>
      <c r="K100" s="68" t="str">
        <f t="shared" si="1"/>
        <v/>
      </c>
      <c r="L100" s="38">
        <f t="shared" ref="L100:L193" si="2">SUM(H100:K100)</f>
        <v>230</v>
      </c>
      <c r="M100" s="69"/>
    </row>
    <row r="101" spans="1:13" ht="12.75">
      <c r="A101" s="31">
        <v>2</v>
      </c>
      <c r="B101" s="23" t="str">
        <f t="shared" ref="B101:G101" si="3">B5</f>
        <v xml:space="preserve">CZERKIES Mateusz </v>
      </c>
      <c r="C101" s="25" t="str">
        <f t="shared" si="3"/>
        <v>Junior</v>
      </c>
      <c r="D101" s="23" t="str">
        <f t="shared" si="3"/>
        <v>MTR Mielec</v>
      </c>
      <c r="E101" s="25" t="str">
        <f t="shared" si="3"/>
        <v>POL 7644</v>
      </c>
      <c r="F101" s="25">
        <f t="shared" si="3"/>
        <v>94372</v>
      </c>
      <c r="G101" s="25">
        <f t="shared" si="3"/>
        <v>3</v>
      </c>
      <c r="H101" s="68" t="str">
        <f t="shared" ref="H101:K101" si="4">IF(H5="-","-",IF(H5="DQ","DQ",IF(H5&gt;3,180,IF(H5="","",IF(MOD(H5,1)=0,H5*60,INT(H5)*60+MOD(H5,1)*100)))))</f>
        <v>-</v>
      </c>
      <c r="I101" s="68" t="str">
        <f t="shared" si="4"/>
        <v>-</v>
      </c>
      <c r="J101" s="68" t="str">
        <f t="shared" si="4"/>
        <v/>
      </c>
      <c r="K101" s="68" t="str">
        <f t="shared" si="4"/>
        <v/>
      </c>
      <c r="L101" s="38">
        <f t="shared" si="2"/>
        <v>0</v>
      </c>
      <c r="M101" s="72"/>
    </row>
    <row r="102" spans="1:13" ht="12.75">
      <c r="A102" s="31">
        <v>3</v>
      </c>
      <c r="B102" s="23" t="str">
        <f t="shared" ref="B102:G102" si="5">B6</f>
        <v xml:space="preserve">DRASPA Radosław </v>
      </c>
      <c r="C102" s="25" t="str">
        <f t="shared" si="5"/>
        <v>Senior</v>
      </c>
      <c r="D102" s="23" t="str">
        <f t="shared" si="5"/>
        <v>SSMG</v>
      </c>
      <c r="E102" s="25" t="str">
        <f t="shared" si="5"/>
        <v>POL 7395</v>
      </c>
      <c r="F102" s="25">
        <f t="shared" si="5"/>
        <v>80481</v>
      </c>
      <c r="G102" s="25">
        <f t="shared" si="5"/>
        <v>4</v>
      </c>
      <c r="H102" s="68">
        <f t="shared" ref="H102:K102" si="6">IF(H6="-","-",IF(H6="DQ","DQ",IF(H6&gt;3,180,IF(H6="","",IF(MOD(H6,1)=0,H6*60,INT(H6)*60+MOD(H6,1)*100)))))</f>
        <v>167.00000000000003</v>
      </c>
      <c r="I102" s="68">
        <f t="shared" si="6"/>
        <v>180</v>
      </c>
      <c r="J102" s="68" t="str">
        <f t="shared" si="6"/>
        <v/>
      </c>
      <c r="K102" s="68" t="str">
        <f t="shared" si="6"/>
        <v/>
      </c>
      <c r="L102" s="38">
        <f t="shared" si="2"/>
        <v>347</v>
      </c>
      <c r="M102" s="72"/>
    </row>
    <row r="103" spans="1:13" ht="12.75">
      <c r="A103" s="31">
        <v>4</v>
      </c>
      <c r="B103" s="23" t="str">
        <f t="shared" ref="B103:G103" si="7">B7</f>
        <v xml:space="preserve">DZIĘCIOŁOWSKI Wojciech </v>
      </c>
      <c r="C103" s="25" t="str">
        <f t="shared" si="7"/>
        <v>Junior</v>
      </c>
      <c r="D103" s="23" t="str">
        <f t="shared" si="7"/>
        <v>MTSR Sowiniec</v>
      </c>
      <c r="E103" s="25" t="str">
        <f t="shared" si="7"/>
        <v>POL 7884</v>
      </c>
      <c r="F103" s="25">
        <f t="shared" si="7"/>
        <v>124392</v>
      </c>
      <c r="G103" s="25">
        <f t="shared" si="7"/>
        <v>5</v>
      </c>
      <c r="H103" s="68">
        <f t="shared" ref="H103:K103" si="8">IF(H7="-","-",IF(H7="DQ","DQ",IF(H7&gt;3,180,IF(H7="","",IF(MOD(H7,1)=0,H7*60,INT(H7)*60+MOD(H7,1)*100)))))</f>
        <v>91</v>
      </c>
      <c r="I103" s="68">
        <f t="shared" si="8"/>
        <v>170.99999999999997</v>
      </c>
      <c r="J103" s="68" t="str">
        <f t="shared" si="8"/>
        <v/>
      </c>
      <c r="K103" s="68" t="str">
        <f t="shared" si="8"/>
        <v/>
      </c>
      <c r="L103" s="38">
        <f t="shared" si="2"/>
        <v>262</v>
      </c>
      <c r="M103" s="72"/>
    </row>
    <row r="104" spans="1:13" ht="12.75">
      <c r="A104" s="31">
        <v>5</v>
      </c>
      <c r="B104" s="23" t="str">
        <f t="shared" ref="B104:G104" si="9">B8</f>
        <v xml:space="preserve">FLOREK Sebastian </v>
      </c>
      <c r="C104" s="25" t="str">
        <f t="shared" si="9"/>
        <v>Junior</v>
      </c>
      <c r="D104" s="23" t="str">
        <f t="shared" si="9"/>
        <v>MTSR Sowiniec</v>
      </c>
      <c r="E104" s="25" t="str">
        <f t="shared" si="9"/>
        <v>POL 7591</v>
      </c>
      <c r="F104" s="25">
        <f t="shared" si="9"/>
        <v>94396</v>
      </c>
      <c r="G104" s="25">
        <f t="shared" si="9"/>
        <v>6</v>
      </c>
      <c r="H104" s="68">
        <f t="shared" ref="H104:K104" si="10">IF(H8="-","-",IF(H8="DQ","DQ",IF(H8&gt;3,180,IF(H8="","",IF(MOD(H8,1)=0,H8*60,INT(H8)*60+MOD(H8,1)*100)))))</f>
        <v>78</v>
      </c>
      <c r="I104" s="68">
        <f t="shared" si="10"/>
        <v>57.999999999999993</v>
      </c>
      <c r="J104" s="68" t="str">
        <f t="shared" si="10"/>
        <v/>
      </c>
      <c r="K104" s="68" t="str">
        <f t="shared" si="10"/>
        <v/>
      </c>
      <c r="L104" s="38">
        <f t="shared" si="2"/>
        <v>136</v>
      </c>
      <c r="M104" s="72"/>
    </row>
    <row r="105" spans="1:13" ht="12.75">
      <c r="A105" s="31">
        <v>6</v>
      </c>
      <c r="B105" s="23" t="str">
        <f t="shared" ref="B105:G105" si="11">B9</f>
        <v xml:space="preserve">GORYCZKA Kornelia </v>
      </c>
      <c r="C105" s="25" t="str">
        <f t="shared" si="11"/>
        <v>Junior</v>
      </c>
      <c r="D105" s="23" t="str">
        <f t="shared" si="11"/>
        <v>MTR Mielec</v>
      </c>
      <c r="E105" s="25" t="str">
        <f t="shared" si="11"/>
        <v>POL 7751</v>
      </c>
      <c r="F105" s="25">
        <f t="shared" si="11"/>
        <v>109869</v>
      </c>
      <c r="G105" s="25">
        <f t="shared" si="11"/>
        <v>7</v>
      </c>
      <c r="H105" s="68">
        <f t="shared" ref="H105:K105" si="12">IF(H9="-","-",IF(H9="DQ","DQ",IF(H9&gt;3,180,IF(H9="","",IF(MOD(H9,1)=0,H9*60,INT(H9)*60+MOD(H9,1)*100)))))</f>
        <v>83</v>
      </c>
      <c r="I105" s="68">
        <f t="shared" si="12"/>
        <v>111</v>
      </c>
      <c r="J105" s="68" t="str">
        <f t="shared" si="12"/>
        <v/>
      </c>
      <c r="K105" s="68" t="str">
        <f t="shared" si="12"/>
        <v/>
      </c>
      <c r="L105" s="38">
        <f t="shared" si="2"/>
        <v>194</v>
      </c>
      <c r="M105" s="72"/>
    </row>
    <row r="106" spans="1:13" ht="12.75">
      <c r="A106" s="31">
        <v>7</v>
      </c>
      <c r="B106" s="23" t="str">
        <f t="shared" ref="B106:G106" si="13">B10</f>
        <v xml:space="preserve">HAMERNIK Cyprian </v>
      </c>
      <c r="C106" s="25" t="str">
        <f t="shared" si="13"/>
        <v>Junior</v>
      </c>
      <c r="D106" s="23" t="str">
        <f t="shared" si="13"/>
        <v>UKM Orion Muszyna</v>
      </c>
      <c r="E106" s="25" t="str">
        <f t="shared" si="13"/>
        <v>POL 7469</v>
      </c>
      <c r="F106" s="25">
        <f t="shared" si="13"/>
        <v>82336</v>
      </c>
      <c r="G106" s="25">
        <f t="shared" si="13"/>
        <v>9</v>
      </c>
      <c r="H106" s="68">
        <f t="shared" ref="H106:K106" si="14">IF(H10="-","-",IF(H10="DQ","DQ",IF(H10&gt;3,180,IF(H10="","",IF(MOD(H10,1)=0,H10*60,INT(H10)*60+MOD(H10,1)*100)))))</f>
        <v>152</v>
      </c>
      <c r="I106" s="68">
        <f t="shared" si="14"/>
        <v>90</v>
      </c>
      <c r="J106" s="68" t="str">
        <f t="shared" si="14"/>
        <v/>
      </c>
      <c r="K106" s="68" t="str">
        <f t="shared" si="14"/>
        <v/>
      </c>
      <c r="L106" s="38">
        <f t="shared" si="2"/>
        <v>242</v>
      </c>
      <c r="M106" s="72"/>
    </row>
    <row r="107" spans="1:13" ht="12.75">
      <c r="A107" s="31">
        <v>8</v>
      </c>
      <c r="B107" s="23" t="str">
        <f t="shared" ref="B107:G107" si="15">B11</f>
        <v xml:space="preserve">KAPŁON Filip </v>
      </c>
      <c r="C107" s="25" t="str">
        <f t="shared" si="15"/>
        <v>Junior</v>
      </c>
      <c r="D107" s="23" t="str">
        <f t="shared" si="15"/>
        <v>UKM Orion Muszyna</v>
      </c>
      <c r="E107" s="25" t="str">
        <f t="shared" si="15"/>
        <v>POL 7660</v>
      </c>
      <c r="F107" s="25">
        <f t="shared" si="15"/>
        <v>108749</v>
      </c>
      <c r="G107" s="25">
        <f t="shared" si="15"/>
        <v>10</v>
      </c>
      <c r="H107" s="68">
        <f t="shared" ref="H107:K107" si="16">IF(H11="-","-",IF(H11="DQ","DQ",IF(H11&gt;3,180,IF(H11="","",IF(MOD(H11,1)=0,H11*60,INT(H11)*60+MOD(H11,1)*100)))))</f>
        <v>151</v>
      </c>
      <c r="I107" s="68">
        <f t="shared" si="16"/>
        <v>102</v>
      </c>
      <c r="J107" s="68" t="str">
        <f t="shared" si="16"/>
        <v/>
      </c>
      <c r="K107" s="68" t="str">
        <f t="shared" si="16"/>
        <v/>
      </c>
      <c r="L107" s="38">
        <f t="shared" si="2"/>
        <v>253</v>
      </c>
      <c r="M107" s="72"/>
    </row>
    <row r="108" spans="1:13" ht="12.75">
      <c r="A108" s="31">
        <v>9</v>
      </c>
      <c r="B108" s="23" t="str">
        <f t="shared" ref="B108:G108" si="17">B12</f>
        <v xml:space="preserve">KOPCIUCH Natalia </v>
      </c>
      <c r="C108" s="25" t="str">
        <f t="shared" si="17"/>
        <v>Junior</v>
      </c>
      <c r="D108" s="23" t="str">
        <f t="shared" si="17"/>
        <v>LKS Kłos Olkusz</v>
      </c>
      <c r="E108" s="25" t="str">
        <f t="shared" si="17"/>
        <v>POL 7045</v>
      </c>
      <c r="F108" s="25">
        <f t="shared" si="17"/>
        <v>53968</v>
      </c>
      <c r="G108" s="25">
        <f t="shared" si="17"/>
        <v>12</v>
      </c>
      <c r="H108" s="68">
        <f t="shared" ref="H108:K108" si="18">IF(H12="-","-",IF(H12="DQ","DQ",IF(H12&gt;3,180,IF(H12="","",IF(MOD(H12,1)=0,H12*60,INT(H12)*60+MOD(H12,1)*100)))))</f>
        <v>80</v>
      </c>
      <c r="I108" s="68">
        <f t="shared" si="18"/>
        <v>87</v>
      </c>
      <c r="J108" s="68" t="str">
        <f t="shared" si="18"/>
        <v/>
      </c>
      <c r="K108" s="68" t="str">
        <f t="shared" si="18"/>
        <v/>
      </c>
      <c r="L108" s="38">
        <f t="shared" si="2"/>
        <v>167</v>
      </c>
      <c r="M108" s="72"/>
    </row>
    <row r="109" spans="1:13" ht="12.75">
      <c r="A109" s="31">
        <v>10</v>
      </c>
      <c r="B109" s="23" t="str">
        <f t="shared" ref="B109:G109" si="19">B13</f>
        <v xml:space="preserve">KOSMALA Dawid </v>
      </c>
      <c r="C109" s="25" t="str">
        <f t="shared" si="19"/>
        <v>Junior</v>
      </c>
      <c r="D109" s="23" t="str">
        <f t="shared" si="19"/>
        <v>LKS Kłos Olkusz</v>
      </c>
      <c r="E109" s="25" t="str">
        <f t="shared" si="19"/>
        <v>POL 7514</v>
      </c>
      <c r="F109" s="25">
        <f t="shared" si="19"/>
        <v>84786</v>
      </c>
      <c r="G109" s="25">
        <f t="shared" si="19"/>
        <v>13</v>
      </c>
      <c r="H109" s="68">
        <f t="shared" ref="H109:K109" si="20">IF(H13="-","-",IF(H13="DQ","DQ",IF(H13&gt;3,180,IF(H13="","",IF(MOD(H13,1)=0,H13*60,INT(H13)*60+MOD(H13,1)*100)))))</f>
        <v>97.000000000000014</v>
      </c>
      <c r="I109" s="68">
        <f t="shared" si="20"/>
        <v>78</v>
      </c>
      <c r="J109" s="68" t="str">
        <f t="shared" si="20"/>
        <v/>
      </c>
      <c r="K109" s="68" t="str">
        <f t="shared" si="20"/>
        <v/>
      </c>
      <c r="L109" s="38">
        <f t="shared" si="2"/>
        <v>175</v>
      </c>
      <c r="M109" s="72"/>
    </row>
    <row r="110" spans="1:13" ht="12.75">
      <c r="A110" s="31">
        <v>11</v>
      </c>
      <c r="B110" s="23" t="str">
        <f t="shared" ref="B110:G110" si="21">B14</f>
        <v xml:space="preserve">KOSZAŁKA Adam </v>
      </c>
      <c r="C110" s="25" t="str">
        <f t="shared" si="21"/>
        <v>Junior</v>
      </c>
      <c r="D110" s="23" t="str">
        <f t="shared" si="21"/>
        <v>MTSR Sowiniec</v>
      </c>
      <c r="E110" s="25" t="str">
        <f t="shared" si="21"/>
        <v>POL 7485</v>
      </c>
      <c r="F110" s="25">
        <f t="shared" si="21"/>
        <v>82354</v>
      </c>
      <c r="G110" s="25">
        <f t="shared" si="21"/>
        <v>14</v>
      </c>
      <c r="H110" s="68" t="str">
        <f t="shared" ref="H110:K110" si="22">IF(H14="-","-",IF(H14="DQ","DQ",IF(H14&gt;3,180,IF(H14="","",IF(MOD(H14,1)=0,H14*60,INT(H14)*60+MOD(H14,1)*100)))))</f>
        <v>-</v>
      </c>
      <c r="I110" s="68" t="str">
        <f t="shared" si="22"/>
        <v>-</v>
      </c>
      <c r="J110" s="68" t="str">
        <f t="shared" si="22"/>
        <v/>
      </c>
      <c r="K110" s="68" t="str">
        <f t="shared" si="22"/>
        <v/>
      </c>
      <c r="L110" s="38">
        <f t="shared" si="2"/>
        <v>0</v>
      </c>
      <c r="M110" s="72"/>
    </row>
    <row r="111" spans="1:13" ht="12.75">
      <c r="A111" s="31">
        <v>12</v>
      </c>
      <c r="B111" s="23" t="str">
        <f t="shared" ref="B111:G111" si="23">B15</f>
        <v xml:space="preserve">KOSZELSKI Wojciech </v>
      </c>
      <c r="C111" s="25" t="str">
        <f t="shared" si="23"/>
        <v>Junior</v>
      </c>
      <c r="D111" s="23" t="str">
        <f t="shared" si="23"/>
        <v>MTR Mielec</v>
      </c>
      <c r="E111" s="25" t="str">
        <f t="shared" si="23"/>
        <v>POL 7311</v>
      </c>
      <c r="F111" s="25">
        <f t="shared" si="23"/>
        <v>62610</v>
      </c>
      <c r="G111" s="25">
        <f t="shared" si="23"/>
        <v>15</v>
      </c>
      <c r="H111" s="68" t="str">
        <f t="shared" ref="H111:K111" si="24">IF(H15="-","-",IF(H15="DQ","DQ",IF(H15&gt;3,180,IF(H15="","",IF(MOD(H15,1)=0,H15*60,INT(H15)*60+MOD(H15,1)*100)))))</f>
        <v>DQ</v>
      </c>
      <c r="I111" s="68">
        <f t="shared" si="24"/>
        <v>87</v>
      </c>
      <c r="J111" s="68" t="str">
        <f t="shared" si="24"/>
        <v/>
      </c>
      <c r="K111" s="68" t="str">
        <f t="shared" si="24"/>
        <v/>
      </c>
      <c r="L111" s="38">
        <f t="shared" si="2"/>
        <v>87</v>
      </c>
      <c r="M111" s="72"/>
    </row>
    <row r="112" spans="1:13" ht="12.75">
      <c r="A112" s="31">
        <v>13</v>
      </c>
      <c r="B112" s="23" t="str">
        <f t="shared" ref="B112:G112" si="25">B16</f>
        <v xml:space="preserve">KREMPA Kacper </v>
      </c>
      <c r="C112" s="25" t="str">
        <f t="shared" si="25"/>
        <v>Junior</v>
      </c>
      <c r="D112" s="23" t="str">
        <f t="shared" si="25"/>
        <v>MTR Mielec</v>
      </c>
      <c r="E112" s="25" t="str">
        <f t="shared" si="25"/>
        <v>POL 7548</v>
      </c>
      <c r="F112" s="25">
        <f t="shared" si="25"/>
        <v>94376</v>
      </c>
      <c r="G112" s="25">
        <f t="shared" si="25"/>
        <v>16</v>
      </c>
      <c r="H112" s="68">
        <f t="shared" ref="H112:K112" si="26">IF(H16="-","-",IF(H16="DQ","DQ",IF(H16&gt;3,180,IF(H16="","",IF(MOD(H16,1)=0,H16*60,INT(H16)*60+MOD(H16,1)*100)))))</f>
        <v>79</v>
      </c>
      <c r="I112" s="68">
        <f t="shared" si="26"/>
        <v>110</v>
      </c>
      <c r="J112" s="68" t="str">
        <f t="shared" si="26"/>
        <v/>
      </c>
      <c r="K112" s="68" t="str">
        <f t="shared" si="26"/>
        <v/>
      </c>
      <c r="L112" s="38">
        <f t="shared" si="2"/>
        <v>189</v>
      </c>
      <c r="M112" s="72"/>
    </row>
    <row r="113" spans="1:13" ht="12.75">
      <c r="A113" s="31">
        <v>14</v>
      </c>
      <c r="B113" s="23" t="str">
        <f t="shared" ref="B113:G113" si="27">B17</f>
        <v xml:space="preserve">KUCHTA Michał </v>
      </c>
      <c r="C113" s="25" t="str">
        <f t="shared" si="27"/>
        <v>Junior</v>
      </c>
      <c r="D113" s="23" t="str">
        <f t="shared" si="27"/>
        <v>MTSR Sowiniec</v>
      </c>
      <c r="E113" s="25" t="str">
        <f t="shared" si="27"/>
        <v>POL 7885</v>
      </c>
      <c r="F113" s="25">
        <f t="shared" si="27"/>
        <v>124393</v>
      </c>
      <c r="G113" s="25">
        <f t="shared" si="27"/>
        <v>18</v>
      </c>
      <c r="H113" s="68">
        <f t="shared" ref="H113:K113" si="28">IF(H17="-","-",IF(H17="DQ","DQ",IF(H17&gt;3,180,IF(H17="","",IF(MOD(H17,1)=0,H17*60,INT(H17)*60+MOD(H17,1)*100)))))</f>
        <v>72.999999999999986</v>
      </c>
      <c r="I113" s="68">
        <f t="shared" si="28"/>
        <v>113</v>
      </c>
      <c r="J113" s="68" t="str">
        <f t="shared" si="28"/>
        <v/>
      </c>
      <c r="K113" s="68" t="str">
        <f t="shared" si="28"/>
        <v/>
      </c>
      <c r="L113" s="38">
        <f t="shared" si="2"/>
        <v>186</v>
      </c>
      <c r="M113" s="72"/>
    </row>
    <row r="114" spans="1:13" ht="12.75">
      <c r="A114" s="31">
        <v>15</v>
      </c>
      <c r="B114" s="23" t="str">
        <f t="shared" ref="B114:G114" si="29">B18</f>
        <v xml:space="preserve">KUKIEŁKA Jakub </v>
      </c>
      <c r="C114" s="25" t="str">
        <f t="shared" si="29"/>
        <v>Junior</v>
      </c>
      <c r="D114" s="23" t="str">
        <f t="shared" si="29"/>
        <v>MTR Mielec</v>
      </c>
      <c r="E114" s="25" t="str">
        <f t="shared" si="29"/>
        <v>POL 7736</v>
      </c>
      <c r="F114" s="25">
        <f t="shared" si="29"/>
        <v>109350</v>
      </c>
      <c r="G114" s="25">
        <f t="shared" si="29"/>
        <v>19</v>
      </c>
      <c r="H114" s="68" t="str">
        <f t="shared" ref="H114:K114" si="30">IF(H18="-","-",IF(H18="DQ","DQ",IF(H18&gt;3,180,IF(H18="","",IF(MOD(H18,1)=0,H18*60,INT(H18)*60+MOD(H18,1)*100)))))</f>
        <v>DQ</v>
      </c>
      <c r="I114" s="68">
        <f t="shared" si="30"/>
        <v>170.99999999999997</v>
      </c>
      <c r="J114" s="68" t="str">
        <f t="shared" si="30"/>
        <v/>
      </c>
      <c r="K114" s="68" t="str">
        <f t="shared" si="30"/>
        <v/>
      </c>
      <c r="L114" s="38">
        <f t="shared" si="2"/>
        <v>170.99999999999997</v>
      </c>
      <c r="M114" s="72"/>
    </row>
    <row r="115" spans="1:13" ht="12.75">
      <c r="A115" s="31">
        <v>16</v>
      </c>
      <c r="B115" s="23" t="str">
        <f t="shared" ref="B115:G115" si="31">B19</f>
        <v>ŁASOCHA Sławomir</v>
      </c>
      <c r="C115" s="25" t="str">
        <f t="shared" si="31"/>
        <v>Senior</v>
      </c>
      <c r="D115" s="23" t="str">
        <f t="shared" si="31"/>
        <v>SSMG</v>
      </c>
      <c r="E115" s="25" t="str">
        <f t="shared" si="31"/>
        <v>POL 3896</v>
      </c>
      <c r="F115" s="25">
        <f t="shared" si="31"/>
        <v>54191</v>
      </c>
      <c r="G115" s="25">
        <f t="shared" si="31"/>
        <v>20</v>
      </c>
      <c r="H115" s="68">
        <f t="shared" ref="H115:K115" si="32">IF(H19="-","-",IF(H19="DQ","DQ",IF(H19&gt;3,180,IF(H19="","",IF(MOD(H19,1)=0,H19*60,INT(H19)*60+MOD(H19,1)*100)))))</f>
        <v>138</v>
      </c>
      <c r="I115" s="68">
        <f t="shared" si="32"/>
        <v>135</v>
      </c>
      <c r="J115" s="68" t="str">
        <f t="shared" si="32"/>
        <v/>
      </c>
      <c r="K115" s="68" t="str">
        <f t="shared" si="32"/>
        <v/>
      </c>
      <c r="L115" s="38">
        <f t="shared" si="2"/>
        <v>273</v>
      </c>
      <c r="M115" s="72"/>
    </row>
    <row r="116" spans="1:13" ht="12.75">
      <c r="A116" s="31">
        <v>17</v>
      </c>
      <c r="B116" s="23" t="str">
        <f t="shared" ref="B116:G116" si="33">B20</f>
        <v xml:space="preserve">MAJ Mateusz </v>
      </c>
      <c r="C116" s="25" t="str">
        <f t="shared" si="33"/>
        <v>Junior</v>
      </c>
      <c r="D116" s="23" t="str">
        <f t="shared" si="33"/>
        <v>LKS Kłos Olkusz</v>
      </c>
      <c r="E116" s="25" t="str">
        <f t="shared" si="33"/>
        <v>POL 7345</v>
      </c>
      <c r="F116" s="25">
        <f t="shared" si="33"/>
        <v>66910</v>
      </c>
      <c r="G116" s="25">
        <f t="shared" si="33"/>
        <v>22</v>
      </c>
      <c r="H116" s="68">
        <f t="shared" ref="H116:K116" si="34">IF(H20="-","-",IF(H20="DQ","DQ",IF(H20&gt;3,180,IF(H20="","",IF(MOD(H20,1)=0,H20*60,INT(H20)*60+MOD(H20,1)*100)))))</f>
        <v>44</v>
      </c>
      <c r="I116" s="68">
        <f t="shared" si="34"/>
        <v>83</v>
      </c>
      <c r="J116" s="68" t="str">
        <f t="shared" si="34"/>
        <v/>
      </c>
      <c r="K116" s="68" t="str">
        <f t="shared" si="34"/>
        <v/>
      </c>
      <c r="L116" s="38">
        <f t="shared" si="2"/>
        <v>127</v>
      </c>
      <c r="M116" s="72"/>
    </row>
    <row r="117" spans="1:13" ht="12.75">
      <c r="A117" s="31">
        <v>18</v>
      </c>
      <c r="B117" s="23" t="str">
        <f t="shared" ref="B117:G117" si="35">B21</f>
        <v xml:space="preserve">MAJ Wiktoria </v>
      </c>
      <c r="C117" s="25" t="str">
        <f t="shared" si="35"/>
        <v>Junior</v>
      </c>
      <c r="D117" s="23" t="str">
        <f t="shared" si="35"/>
        <v>LKS Kłos Olkusz</v>
      </c>
      <c r="E117" s="25" t="str">
        <f t="shared" si="35"/>
        <v>POL 7062</v>
      </c>
      <c r="F117" s="25">
        <f t="shared" si="35"/>
        <v>53967</v>
      </c>
      <c r="G117" s="25">
        <f t="shared" si="35"/>
        <v>23</v>
      </c>
      <c r="H117" s="68">
        <f t="shared" ref="H117:K117" si="36">IF(H21="-","-",IF(H21="DQ","DQ",IF(H21&gt;3,180,IF(H21="","",IF(MOD(H21,1)=0,H21*60,INT(H21)*60+MOD(H21,1)*100)))))</f>
        <v>116</v>
      </c>
      <c r="I117" s="68">
        <f t="shared" si="36"/>
        <v>86</v>
      </c>
      <c r="J117" s="68" t="str">
        <f t="shared" si="36"/>
        <v/>
      </c>
      <c r="K117" s="68" t="str">
        <f t="shared" si="36"/>
        <v/>
      </c>
      <c r="L117" s="38">
        <f t="shared" si="2"/>
        <v>202</v>
      </c>
      <c r="M117" s="72"/>
    </row>
    <row r="118" spans="1:13" ht="12.75">
      <c r="A118" s="31">
        <v>19</v>
      </c>
      <c r="B118" s="23" t="str">
        <f t="shared" ref="B118:G118" si="37">B22</f>
        <v>PALUSZEK Maciej</v>
      </c>
      <c r="C118" s="25" t="str">
        <f t="shared" si="37"/>
        <v>Senior</v>
      </c>
      <c r="D118" s="23" t="str">
        <f t="shared" si="37"/>
        <v>UKM Orion Muszyna</v>
      </c>
      <c r="E118" s="25" t="str">
        <f t="shared" si="37"/>
        <v>POL 5761</v>
      </c>
      <c r="F118" s="25">
        <f t="shared" si="37"/>
        <v>54213</v>
      </c>
      <c r="G118" s="25">
        <f t="shared" si="37"/>
        <v>24</v>
      </c>
      <c r="H118" s="68">
        <f t="shared" ref="H118:K118" si="38">IF(H22="-","-",IF(H22="DQ","DQ",IF(H22&gt;3,180,IF(H22="","",IF(MOD(H22,1)=0,H22*60,INT(H22)*60+MOD(H22,1)*100)))))</f>
        <v>84</v>
      </c>
      <c r="I118" s="68">
        <f t="shared" si="38"/>
        <v>100</v>
      </c>
      <c r="J118" s="68" t="str">
        <f t="shared" si="38"/>
        <v/>
      </c>
      <c r="K118" s="68" t="str">
        <f t="shared" si="38"/>
        <v/>
      </c>
      <c r="L118" s="38">
        <f t="shared" si="2"/>
        <v>184</v>
      </c>
      <c r="M118" s="72"/>
    </row>
    <row r="119" spans="1:13" ht="12.75">
      <c r="A119" s="31">
        <v>20</v>
      </c>
      <c r="B119" s="23" t="str">
        <f t="shared" ref="B119:G119" si="39">B23</f>
        <v xml:space="preserve">POLAKOWSKI Filip </v>
      </c>
      <c r="C119" s="25" t="str">
        <f t="shared" si="39"/>
        <v>Junior</v>
      </c>
      <c r="D119" s="23" t="str">
        <f t="shared" si="39"/>
        <v>A. Lubelski</v>
      </c>
      <c r="E119" s="25" t="str">
        <f t="shared" si="39"/>
        <v>POL 7769</v>
      </c>
      <c r="F119" s="25">
        <f t="shared" si="39"/>
        <v>110351</v>
      </c>
      <c r="G119" s="25">
        <f t="shared" si="39"/>
        <v>26</v>
      </c>
      <c r="H119" s="68">
        <f t="shared" ref="H119:K119" si="40">IF(H23="-","-",IF(H23="DQ","DQ",IF(H23&gt;3,180,IF(H23="","",IF(MOD(H23,1)=0,H23*60,INT(H23)*60+MOD(H23,1)*100)))))</f>
        <v>128</v>
      </c>
      <c r="I119" s="68">
        <f t="shared" si="40"/>
        <v>95</v>
      </c>
      <c r="J119" s="68" t="str">
        <f t="shared" si="40"/>
        <v/>
      </c>
      <c r="K119" s="68" t="str">
        <f t="shared" si="40"/>
        <v/>
      </c>
      <c r="L119" s="38">
        <f t="shared" si="2"/>
        <v>223</v>
      </c>
      <c r="M119" s="72"/>
    </row>
    <row r="120" spans="1:13" ht="12.75">
      <c r="A120" s="31">
        <v>21</v>
      </c>
      <c r="B120" s="23" t="str">
        <f t="shared" ref="B120:G120" si="41">B24</f>
        <v>PRZYBYTEK Krzysztof</v>
      </c>
      <c r="C120" s="25" t="str">
        <f t="shared" si="41"/>
        <v>Senior</v>
      </c>
      <c r="D120" s="23" t="str">
        <f t="shared" si="41"/>
        <v>MTSR Sowiniec</v>
      </c>
      <c r="E120" s="25" t="str">
        <f t="shared" si="41"/>
        <v>POL 3754</v>
      </c>
      <c r="F120" s="25">
        <f t="shared" si="41"/>
        <v>54112</v>
      </c>
      <c r="G120" s="25">
        <f t="shared" si="41"/>
        <v>27</v>
      </c>
      <c r="H120" s="68">
        <f t="shared" ref="H120:K120" si="42">IF(H24="-","-",IF(H24="DQ","DQ",IF(H24&gt;3,180,IF(H24="","",IF(MOD(H24,1)=0,H24*60,INT(H24)*60+MOD(H24,1)*100)))))</f>
        <v>82</v>
      </c>
      <c r="I120" s="68">
        <f t="shared" si="42"/>
        <v>87</v>
      </c>
      <c r="J120" s="68" t="str">
        <f t="shared" si="42"/>
        <v/>
      </c>
      <c r="K120" s="68" t="str">
        <f t="shared" si="42"/>
        <v/>
      </c>
      <c r="L120" s="38">
        <f t="shared" si="2"/>
        <v>169</v>
      </c>
      <c r="M120" s="72"/>
    </row>
    <row r="121" spans="1:13" ht="12.75">
      <c r="A121" s="31">
        <v>22</v>
      </c>
      <c r="B121" s="23" t="str">
        <f t="shared" ref="B121:G121" si="43">B25</f>
        <v xml:space="preserve">SOLARZ Mikołaj </v>
      </c>
      <c r="C121" s="25" t="str">
        <f t="shared" si="43"/>
        <v>Junior</v>
      </c>
      <c r="D121" s="23" t="str">
        <f t="shared" si="43"/>
        <v>MTSR Sowiniec</v>
      </c>
      <c r="E121" s="25" t="str">
        <f t="shared" si="43"/>
        <v>POL 7882</v>
      </c>
      <c r="F121" s="25">
        <f t="shared" si="43"/>
        <v>124390</v>
      </c>
      <c r="G121" s="25">
        <f t="shared" si="43"/>
        <v>30</v>
      </c>
      <c r="H121" s="68">
        <f t="shared" ref="H121:K121" si="44">IF(H25="-","-",IF(H25="DQ","DQ",IF(H25&gt;3,180,IF(H25="","",IF(MOD(H25,1)=0,H25*60,INT(H25)*60+MOD(H25,1)*100)))))</f>
        <v>111</v>
      </c>
      <c r="I121" s="68">
        <f t="shared" si="44"/>
        <v>90</v>
      </c>
      <c r="J121" s="68" t="str">
        <f t="shared" si="44"/>
        <v/>
      </c>
      <c r="K121" s="68" t="str">
        <f t="shared" si="44"/>
        <v/>
      </c>
      <c r="L121" s="38">
        <f t="shared" si="2"/>
        <v>201</v>
      </c>
      <c r="M121" s="72"/>
    </row>
    <row r="122" spans="1:13" ht="12.75">
      <c r="A122" s="31">
        <v>23</v>
      </c>
      <c r="B122" s="23" t="str">
        <f t="shared" ref="B122:G122" si="45">B26</f>
        <v>STAROBRAT Władysław</v>
      </c>
      <c r="C122" s="25" t="str">
        <f t="shared" si="45"/>
        <v>Senior</v>
      </c>
      <c r="D122" s="23" t="str">
        <f t="shared" si="45"/>
        <v>A. Ziemi Zamojskiej</v>
      </c>
      <c r="E122" s="25" t="str">
        <f t="shared" si="45"/>
        <v>POL 623</v>
      </c>
      <c r="F122" s="25">
        <f t="shared" si="45"/>
        <v>67966</v>
      </c>
      <c r="G122" s="25">
        <f t="shared" si="45"/>
        <v>31</v>
      </c>
      <c r="H122" s="68">
        <f t="shared" ref="H122:K122" si="46">IF(H26="-","-",IF(H26="DQ","DQ",IF(H26&gt;3,180,IF(H26="","",IF(MOD(H26,1)=0,H26*60,INT(H26)*60+MOD(H26,1)*100)))))</f>
        <v>84</v>
      </c>
      <c r="I122" s="68">
        <f t="shared" si="46"/>
        <v>180</v>
      </c>
      <c r="J122" s="68" t="str">
        <f t="shared" si="46"/>
        <v/>
      </c>
      <c r="K122" s="68" t="str">
        <f t="shared" si="46"/>
        <v/>
      </c>
      <c r="L122" s="38">
        <f t="shared" si="2"/>
        <v>264</v>
      </c>
      <c r="M122" s="72"/>
    </row>
    <row r="123" spans="1:13" ht="12.75">
      <c r="A123" s="31">
        <v>24</v>
      </c>
      <c r="B123" s="23" t="str">
        <f t="shared" ref="B123:G123" si="47">B27</f>
        <v xml:space="preserve">SZEWCZYK Mikołaj </v>
      </c>
      <c r="C123" s="25" t="str">
        <f t="shared" si="47"/>
        <v>Junior</v>
      </c>
      <c r="D123" s="23" t="str">
        <f t="shared" si="47"/>
        <v>MTSR Sowiniec</v>
      </c>
      <c r="E123" s="25" t="str">
        <f t="shared" si="47"/>
        <v>POL 7881</v>
      </c>
      <c r="F123" s="25">
        <f t="shared" si="47"/>
        <v>124389</v>
      </c>
      <c r="G123" s="25">
        <f t="shared" si="47"/>
        <v>32</v>
      </c>
      <c r="H123" s="68">
        <f t="shared" ref="H123:K123" si="48">IF(H27="-","-",IF(H27="DQ","DQ",IF(H27&gt;3,180,IF(H27="","",IF(MOD(H27,1)=0,H27*60,INT(H27)*60+MOD(H27,1)*100)))))</f>
        <v>84</v>
      </c>
      <c r="I123" s="68">
        <f t="shared" si="48"/>
        <v>87</v>
      </c>
      <c r="J123" s="68" t="str">
        <f t="shared" si="48"/>
        <v/>
      </c>
      <c r="K123" s="68" t="str">
        <f t="shared" si="48"/>
        <v/>
      </c>
      <c r="L123" s="38">
        <f t="shared" si="2"/>
        <v>171</v>
      </c>
      <c r="M123" s="72"/>
    </row>
    <row r="124" spans="1:13" ht="12.75">
      <c r="A124" s="31">
        <v>25</v>
      </c>
      <c r="B124" s="23" t="str">
        <f t="shared" ref="B124:G124" si="49">B28</f>
        <v>SZULC Sebastian</v>
      </c>
      <c r="C124" s="25" t="str">
        <f t="shared" si="49"/>
        <v>Senior</v>
      </c>
      <c r="D124" s="23" t="str">
        <f t="shared" si="49"/>
        <v>MTS Kwidzyn</v>
      </c>
      <c r="E124" s="25" t="str">
        <f t="shared" si="49"/>
        <v>POL 3765</v>
      </c>
      <c r="F124" s="25">
        <f t="shared" si="49"/>
        <v>53956</v>
      </c>
      <c r="G124" s="25">
        <f t="shared" si="49"/>
        <v>33</v>
      </c>
      <c r="H124" s="68">
        <f t="shared" ref="H124:K124" si="50">IF(H28="-","-",IF(H28="DQ","DQ",IF(H28&gt;3,180,IF(H28="","",IF(MOD(H28,1)=0,H28*60,INT(H28)*60+MOD(H28,1)*100)))))</f>
        <v>105</v>
      </c>
      <c r="I124" s="68">
        <f t="shared" si="50"/>
        <v>117</v>
      </c>
      <c r="J124" s="68" t="str">
        <f t="shared" si="50"/>
        <v/>
      </c>
      <c r="K124" s="68" t="str">
        <f t="shared" si="50"/>
        <v/>
      </c>
      <c r="L124" s="38">
        <f t="shared" si="2"/>
        <v>222</v>
      </c>
      <c r="M124" s="72"/>
    </row>
    <row r="125" spans="1:13" ht="12.75">
      <c r="A125" s="31">
        <v>26</v>
      </c>
      <c r="B125" s="23" t="str">
        <f t="shared" ref="B125:G125" si="51">B29</f>
        <v>TOKARCZYK Bartłomiej</v>
      </c>
      <c r="C125" s="25" t="str">
        <f t="shared" si="51"/>
        <v>Senior</v>
      </c>
      <c r="D125" s="23" t="str">
        <f t="shared" si="51"/>
        <v>UKM Orion Muszyna</v>
      </c>
      <c r="E125" s="25" t="str">
        <f t="shared" si="51"/>
        <v>POL 3656</v>
      </c>
      <c r="F125" s="25">
        <f t="shared" si="51"/>
        <v>54216</v>
      </c>
      <c r="G125" s="25">
        <f t="shared" si="51"/>
        <v>35</v>
      </c>
      <c r="H125" s="68">
        <f t="shared" ref="H125:K125" si="52">IF(H29="-","-",IF(H29="DQ","DQ",IF(H29&gt;3,180,IF(H29="","",IF(MOD(H29,1)=0,H29*60,INT(H29)*60+MOD(H29,1)*100)))))</f>
        <v>81</v>
      </c>
      <c r="I125" s="68">
        <f t="shared" si="52"/>
        <v>180</v>
      </c>
      <c r="J125" s="68" t="str">
        <f t="shared" si="52"/>
        <v/>
      </c>
      <c r="K125" s="68" t="str">
        <f t="shared" si="52"/>
        <v/>
      </c>
      <c r="L125" s="38">
        <f t="shared" si="2"/>
        <v>261</v>
      </c>
      <c r="M125" s="72"/>
    </row>
    <row r="126" spans="1:13" ht="12.75">
      <c r="A126" s="31">
        <v>27</v>
      </c>
      <c r="B126" s="23" t="str">
        <f t="shared" ref="B126:G126" si="53">B30</f>
        <v>WIŚNIEWSKI Maciej</v>
      </c>
      <c r="C126" s="25" t="str">
        <f t="shared" si="53"/>
        <v>Senior</v>
      </c>
      <c r="D126" s="23" t="str">
        <f t="shared" si="53"/>
        <v>UKM Orion Muszyna</v>
      </c>
      <c r="E126" s="25" t="str">
        <f t="shared" si="53"/>
        <v>POL 6840</v>
      </c>
      <c r="F126" s="25">
        <f t="shared" si="53"/>
        <v>54208</v>
      </c>
      <c r="G126" s="25">
        <f t="shared" si="53"/>
        <v>36</v>
      </c>
      <c r="H126" s="68">
        <f t="shared" ref="H126:K126" si="54">IF(H30="-","-",IF(H30="DQ","DQ",IF(H30&gt;3,180,IF(H30="","",IF(MOD(H30,1)=0,H30*60,INT(H30)*60+MOD(H30,1)*100)))))</f>
        <v>100</v>
      </c>
      <c r="I126" s="68">
        <f t="shared" si="54"/>
        <v>110</v>
      </c>
      <c r="J126" s="68" t="str">
        <f t="shared" si="54"/>
        <v/>
      </c>
      <c r="K126" s="68" t="str">
        <f t="shared" si="54"/>
        <v/>
      </c>
      <c r="L126" s="38">
        <f t="shared" si="2"/>
        <v>210</v>
      </c>
      <c r="M126" s="72"/>
    </row>
    <row r="127" spans="1:13" ht="12.75">
      <c r="A127" s="31">
        <v>28</v>
      </c>
      <c r="B127" s="23" t="str">
        <f t="shared" ref="B127:G127" si="55">B31</f>
        <v xml:space="preserve">DUSZA Michał </v>
      </c>
      <c r="C127" s="25" t="str">
        <f t="shared" si="55"/>
        <v>Junior</v>
      </c>
      <c r="D127" s="23" t="str">
        <f t="shared" si="55"/>
        <v>MSR</v>
      </c>
      <c r="E127" s="25" t="str">
        <f t="shared" si="55"/>
        <v>POL 7734</v>
      </c>
      <c r="F127" s="25">
        <f t="shared" si="55"/>
        <v>109348</v>
      </c>
      <c r="G127" s="25">
        <f t="shared" si="55"/>
        <v>39</v>
      </c>
      <c r="H127" s="68" t="str">
        <f t="shared" ref="H127:K127" si="56">IF(H31="-","-",IF(H31="DQ","DQ",IF(H31&gt;3,180,IF(H31="","",IF(MOD(H31,1)=0,H31*60,INT(H31)*60+MOD(H31,1)*100)))))</f>
        <v>-</v>
      </c>
      <c r="I127" s="68" t="str">
        <f t="shared" si="56"/>
        <v>-</v>
      </c>
      <c r="J127" s="68" t="str">
        <f t="shared" si="56"/>
        <v/>
      </c>
      <c r="K127" s="68" t="str">
        <f t="shared" si="56"/>
        <v/>
      </c>
      <c r="L127" s="38">
        <f t="shared" si="2"/>
        <v>0</v>
      </c>
      <c r="M127" s="72"/>
    </row>
    <row r="128" spans="1:13" ht="12.75">
      <c r="A128" s="31">
        <v>29</v>
      </c>
      <c r="B128" s="23" t="str">
        <f t="shared" ref="B128:G128" si="57">B32</f>
        <v>KUĆ Aleksandra</v>
      </c>
      <c r="C128" s="25" t="str">
        <f t="shared" si="57"/>
        <v>Junior</v>
      </c>
      <c r="D128" s="23" t="str">
        <f t="shared" si="57"/>
        <v>MTSR Sowiniec</v>
      </c>
      <c r="E128" s="25" t="str">
        <f t="shared" si="57"/>
        <v>POL7891</v>
      </c>
      <c r="F128" s="25">
        <f t="shared" si="57"/>
        <v>124679</v>
      </c>
      <c r="G128" s="25">
        <f t="shared" si="57"/>
        <v>41</v>
      </c>
      <c r="H128" s="68">
        <f t="shared" ref="H128:K128" si="58">IF(H32="-","-",IF(H32="DQ","DQ",IF(H32&gt;3,180,IF(H32="","",IF(MOD(H32,1)=0,H32*60,INT(H32)*60+MOD(H32,1)*100)))))</f>
        <v>79</v>
      </c>
      <c r="I128" s="68">
        <f t="shared" si="58"/>
        <v>117</v>
      </c>
      <c r="J128" s="68" t="str">
        <f t="shared" si="58"/>
        <v/>
      </c>
      <c r="K128" s="68" t="str">
        <f t="shared" si="58"/>
        <v/>
      </c>
      <c r="L128" s="38">
        <f t="shared" si="2"/>
        <v>196</v>
      </c>
      <c r="M128" s="72"/>
    </row>
    <row r="129" spans="1:13" ht="12.75">
      <c r="A129" s="48">
        <v>30</v>
      </c>
      <c r="B129" s="23" t="str">
        <f t="shared" ref="B129:G129" si="59">B33</f>
        <v>KUĆ Kacper</v>
      </c>
      <c r="C129" s="25" t="str">
        <f t="shared" si="59"/>
        <v>Junior</v>
      </c>
      <c r="D129" s="23" t="str">
        <f t="shared" si="59"/>
        <v>MTSR Sowiniec</v>
      </c>
      <c r="E129" s="25" t="str">
        <f t="shared" si="59"/>
        <v>POL 7890</v>
      </c>
      <c r="F129" s="25">
        <f t="shared" si="59"/>
        <v>124678</v>
      </c>
      <c r="G129" s="25">
        <f t="shared" si="59"/>
        <v>42</v>
      </c>
      <c r="H129" s="68">
        <f t="shared" ref="H129:K129" si="60">IF(H33="-","-",IF(H33="DQ","DQ",IF(H33&gt;3,180,IF(H33="","",IF(MOD(H33,1)=0,H33*60,INT(H33)*60+MOD(H33,1)*100)))))</f>
        <v>82</v>
      </c>
      <c r="I129" s="68">
        <f t="shared" si="60"/>
        <v>122</v>
      </c>
      <c r="J129" s="68" t="str">
        <f t="shared" si="60"/>
        <v/>
      </c>
      <c r="K129" s="68" t="str">
        <f t="shared" si="60"/>
        <v/>
      </c>
      <c r="L129" s="38">
        <f t="shared" si="2"/>
        <v>204</v>
      </c>
      <c r="M129" s="77"/>
    </row>
    <row r="130" spans="1:13" ht="12.75">
      <c r="B130" s="23" t="str">
        <f t="shared" ref="B130:G130" si="61">B34</f>
        <v xml:space="preserve">ADAMCHUK Anton </v>
      </c>
      <c r="C130" s="25" t="str">
        <f t="shared" si="61"/>
        <v>Junior</v>
      </c>
      <c r="D130" s="23" t="str">
        <f t="shared" si="61"/>
        <v>Grodno</v>
      </c>
      <c r="E130" s="25" t="str">
        <f t="shared" si="61"/>
        <v>BLR 048</v>
      </c>
      <c r="F130" s="25">
        <f t="shared" si="61"/>
        <v>92306</v>
      </c>
      <c r="G130" s="25">
        <f t="shared" si="61"/>
        <v>51</v>
      </c>
      <c r="H130" s="68">
        <f t="shared" ref="H130:K130" si="62">IF(H34="-","-",IF(H34="DQ","DQ",IF(H34&gt;3,180,IF(H34="","",IF(MOD(H34,1)=0,H34*60,INT(H34)*60+MOD(H34,1)*100)))))</f>
        <v>48</v>
      </c>
      <c r="I130" s="68">
        <f t="shared" si="62"/>
        <v>51</v>
      </c>
      <c r="J130" s="68" t="str">
        <f t="shared" si="62"/>
        <v/>
      </c>
      <c r="K130" s="68" t="str">
        <f t="shared" si="62"/>
        <v/>
      </c>
      <c r="L130" s="38">
        <f t="shared" si="2"/>
        <v>99</v>
      </c>
    </row>
    <row r="131" spans="1:13" ht="12.75">
      <c r="B131" s="23" t="str">
        <f t="shared" ref="B131:G131" si="63">B35</f>
        <v>BEDŘICH Pavka</v>
      </c>
      <c r="C131" s="25" t="str">
        <f t="shared" si="63"/>
        <v>Senior</v>
      </c>
      <c r="D131" s="23" t="str">
        <f t="shared" si="63"/>
        <v>RMK Krupka</v>
      </c>
      <c r="E131" s="25" t="str">
        <f t="shared" si="63"/>
        <v>CZE 1043</v>
      </c>
      <c r="F131" s="25">
        <f t="shared" si="63"/>
        <v>30503</v>
      </c>
      <c r="G131" s="25">
        <f t="shared" si="63"/>
        <v>52</v>
      </c>
      <c r="H131" s="68">
        <f t="shared" ref="H131:K131" si="64">IF(H35="-","-",IF(H35="DQ","DQ",IF(H35&gt;3,180,IF(H35="","",IF(MOD(H35,1)=0,H35*60,INT(H35)*60+MOD(H35,1)*100)))))</f>
        <v>92</v>
      </c>
      <c r="I131" s="68">
        <f t="shared" si="64"/>
        <v>92</v>
      </c>
      <c r="J131" s="68" t="str">
        <f t="shared" si="64"/>
        <v/>
      </c>
      <c r="K131" s="68" t="str">
        <f t="shared" si="64"/>
        <v/>
      </c>
      <c r="L131" s="38">
        <f t="shared" si="2"/>
        <v>184</v>
      </c>
    </row>
    <row r="132" spans="1:13" ht="12.75">
      <c r="B132" s="23" t="str">
        <f t="shared" ref="B132:G132" si="65">B36</f>
        <v xml:space="preserve">BREZÁNI Marek </v>
      </c>
      <c r="C132" s="25" t="str">
        <f t="shared" si="65"/>
        <v>Junior</v>
      </c>
      <c r="D132" s="23" t="str">
        <f t="shared" si="65"/>
        <v>Slovensko</v>
      </c>
      <c r="E132" s="25" t="str">
        <f t="shared" si="65"/>
        <v>SVK 1346</v>
      </c>
      <c r="F132" s="25">
        <f t="shared" si="65"/>
        <v>80115</v>
      </c>
      <c r="G132" s="25">
        <f t="shared" si="65"/>
        <v>53</v>
      </c>
      <c r="H132" s="68">
        <f t="shared" ref="H132:K132" si="66">IF(H36="-","-",IF(H36="DQ","DQ",IF(H36&gt;3,180,IF(H36="","",IF(MOD(H36,1)=0,H36*60,INT(H36)*60+MOD(H36,1)*100)))))</f>
        <v>57.999999999999993</v>
      </c>
      <c r="I132" s="68">
        <f t="shared" si="66"/>
        <v>112</v>
      </c>
      <c r="J132" s="68" t="str">
        <f t="shared" si="66"/>
        <v/>
      </c>
      <c r="K132" s="68" t="str">
        <f t="shared" si="66"/>
        <v/>
      </c>
      <c r="L132" s="38">
        <f t="shared" si="2"/>
        <v>170</v>
      </c>
    </row>
    <row r="133" spans="1:13" ht="12.75">
      <c r="B133" s="23" t="str">
        <f t="shared" ref="B133:G133" si="67">B37</f>
        <v>BRONÝ Pavel</v>
      </c>
      <c r="C133" s="25" t="str">
        <f t="shared" si="67"/>
        <v>Senior</v>
      </c>
      <c r="D133" s="23" t="str">
        <f t="shared" si="67"/>
        <v>Czech</v>
      </c>
      <c r="E133" s="25" t="str">
        <f t="shared" si="67"/>
        <v>CZE 1044</v>
      </c>
      <c r="F133" s="25">
        <f t="shared" si="67"/>
        <v>30504</v>
      </c>
      <c r="G133" s="25">
        <f t="shared" si="67"/>
        <v>54</v>
      </c>
      <c r="H133" s="68" t="str">
        <f t="shared" ref="H133:K133" si="68">IF(H37="-","-",IF(H37="DQ","DQ",IF(H37&gt;3,180,IF(H37="","",IF(MOD(H37,1)=0,H37*60,INT(H37)*60+MOD(H37,1)*100)))))</f>
        <v>DQ</v>
      </c>
      <c r="I133" s="68">
        <f t="shared" si="68"/>
        <v>115</v>
      </c>
      <c r="J133" s="68" t="str">
        <f t="shared" si="68"/>
        <v/>
      </c>
      <c r="K133" s="68" t="str">
        <f t="shared" si="68"/>
        <v/>
      </c>
      <c r="L133" s="38">
        <f t="shared" si="2"/>
        <v>115</v>
      </c>
    </row>
    <row r="134" spans="1:13" ht="12.75">
      <c r="B134" s="23" t="str">
        <f t="shared" ref="B134:G134" si="69">B38</f>
        <v>CESNEK Boris</v>
      </c>
      <c r="C134" s="25" t="str">
        <f t="shared" si="69"/>
        <v>Senior</v>
      </c>
      <c r="D134" s="23" t="str">
        <f t="shared" si="69"/>
        <v>RMK Dubnica</v>
      </c>
      <c r="E134" s="25" t="str">
        <f t="shared" si="69"/>
        <v>SVK 1080</v>
      </c>
      <c r="F134" s="25">
        <f t="shared" si="69"/>
        <v>24584</v>
      </c>
      <c r="G134" s="25">
        <f t="shared" si="69"/>
        <v>55</v>
      </c>
      <c r="H134" s="68">
        <f t="shared" ref="H134:K134" si="70">IF(H38="-","-",IF(H38="DQ","DQ",IF(H38&gt;3,180,IF(H38="","",IF(MOD(H38,1)=0,H38*60,INT(H38)*60+MOD(H38,1)*100)))))</f>
        <v>100</v>
      </c>
      <c r="I134" s="68">
        <f t="shared" si="70"/>
        <v>92</v>
      </c>
      <c r="J134" s="68" t="str">
        <f t="shared" si="70"/>
        <v/>
      </c>
      <c r="K134" s="68" t="str">
        <f t="shared" si="70"/>
        <v/>
      </c>
      <c r="L134" s="38">
        <f t="shared" si="2"/>
        <v>192</v>
      </c>
    </row>
    <row r="135" spans="1:13" ht="12.75">
      <c r="B135" s="23" t="str">
        <f t="shared" ref="B135:G135" si="71">B39</f>
        <v>CHALUPA Jaromir</v>
      </c>
      <c r="C135" s="25" t="str">
        <f t="shared" si="71"/>
        <v>Senior</v>
      </c>
      <c r="D135" s="23" t="str">
        <f t="shared" si="71"/>
        <v>AVZO MK Senov</v>
      </c>
      <c r="E135" s="25" t="str">
        <f t="shared" si="71"/>
        <v>CZE 1097</v>
      </c>
      <c r="F135" s="25">
        <f t="shared" si="71"/>
        <v>31096</v>
      </c>
      <c r="G135" s="25">
        <f t="shared" si="71"/>
        <v>56</v>
      </c>
      <c r="H135" s="68" t="str">
        <f t="shared" ref="H135:K135" si="72">IF(H39="-","-",IF(H39="DQ","DQ",IF(H39&gt;3,180,IF(H39="","",IF(MOD(H39,1)=0,H39*60,INT(H39)*60+MOD(H39,1)*100)))))</f>
        <v>DQ</v>
      </c>
      <c r="I135" s="68" t="str">
        <f t="shared" si="72"/>
        <v>-</v>
      </c>
      <c r="J135" s="68" t="str">
        <f t="shared" si="72"/>
        <v/>
      </c>
      <c r="K135" s="68" t="str">
        <f t="shared" si="72"/>
        <v/>
      </c>
      <c r="L135" s="38">
        <f t="shared" si="2"/>
        <v>0</v>
      </c>
    </row>
    <row r="136" spans="1:13" ht="12.75">
      <c r="B136" s="23" t="str">
        <f t="shared" ref="B136:G136" si="73">B40</f>
        <v>CVITIĆTomislav</v>
      </c>
      <c r="C136" s="25" t="str">
        <f t="shared" si="73"/>
        <v>Senior</v>
      </c>
      <c r="D136" s="23" t="str">
        <f t="shared" si="73"/>
        <v>Croatia</v>
      </c>
      <c r="E136" s="25" t="str">
        <f t="shared" si="73"/>
        <v>S 002</v>
      </c>
      <c r="F136" s="25">
        <f t="shared" si="73"/>
        <v>61253</v>
      </c>
      <c r="G136" s="25">
        <f t="shared" si="73"/>
        <v>58</v>
      </c>
      <c r="H136" s="68">
        <f t="shared" ref="H136:K136" si="74">IF(H40="-","-",IF(H40="DQ","DQ",IF(H40&gt;3,180,IF(H40="","",IF(MOD(H40,1)=0,H40*60,INT(H40)*60+MOD(H40,1)*100)))))</f>
        <v>99</v>
      </c>
      <c r="I136" s="68">
        <f t="shared" si="74"/>
        <v>92</v>
      </c>
      <c r="J136" s="68" t="str">
        <f t="shared" si="74"/>
        <v/>
      </c>
      <c r="K136" s="68" t="str">
        <f t="shared" si="74"/>
        <v/>
      </c>
      <c r="L136" s="38">
        <f t="shared" si="2"/>
        <v>191</v>
      </c>
    </row>
    <row r="137" spans="1:13" ht="12.75">
      <c r="B137" s="23" t="str">
        <f t="shared" ref="B137:G137" si="75">B41</f>
        <v xml:space="preserve">FECEK Maroš </v>
      </c>
      <c r="C137" s="25" t="str">
        <f t="shared" si="75"/>
        <v>Junior</v>
      </c>
      <c r="D137" s="23" t="str">
        <f t="shared" si="75"/>
        <v>Slovensko</v>
      </c>
      <c r="E137" s="25" t="str">
        <f t="shared" si="75"/>
        <v>SVK 1345</v>
      </c>
      <c r="F137" s="25">
        <f t="shared" si="75"/>
        <v>80114</v>
      </c>
      <c r="G137" s="25">
        <f t="shared" si="75"/>
        <v>59</v>
      </c>
      <c r="H137" s="68">
        <f t="shared" ref="H137:K137" si="76">IF(H41="-","-",IF(H41="DQ","DQ",IF(H41&gt;3,180,IF(H41="","",IF(MOD(H41,1)=0,H41*60,INT(H41)*60+MOD(H41,1)*100)))))</f>
        <v>118</v>
      </c>
      <c r="I137" s="68">
        <f t="shared" si="76"/>
        <v>180</v>
      </c>
      <c r="J137" s="68" t="str">
        <f t="shared" si="76"/>
        <v/>
      </c>
      <c r="K137" s="68" t="str">
        <f t="shared" si="76"/>
        <v/>
      </c>
      <c r="L137" s="38">
        <f t="shared" si="2"/>
        <v>298</v>
      </c>
    </row>
    <row r="138" spans="1:13" ht="12.75">
      <c r="B138" s="23" t="str">
        <f t="shared" ref="B138:G138" si="77">B42</f>
        <v xml:space="preserve">GALKO Denis </v>
      </c>
      <c r="C138" s="25" t="str">
        <f t="shared" si="77"/>
        <v>Junior</v>
      </c>
      <c r="D138" s="23" t="str">
        <f t="shared" si="77"/>
        <v>RMK Dubnica</v>
      </c>
      <c r="E138" s="25" t="str">
        <f t="shared" si="77"/>
        <v>SVK 1321</v>
      </c>
      <c r="F138" s="25">
        <f t="shared" si="77"/>
        <v>70885</v>
      </c>
      <c r="G138" s="25">
        <f t="shared" si="77"/>
        <v>60</v>
      </c>
      <c r="H138" s="68">
        <f t="shared" ref="H138:K138" si="78">IF(H42="-","-",IF(H42="DQ","DQ",IF(H42&gt;3,180,IF(H42="","",IF(MOD(H42,1)=0,H42*60,INT(H42)*60+MOD(H42,1)*100)))))</f>
        <v>73.999999999999986</v>
      </c>
      <c r="I138" s="68">
        <f t="shared" si="78"/>
        <v>93</v>
      </c>
      <c r="J138" s="68" t="str">
        <f t="shared" si="78"/>
        <v/>
      </c>
      <c r="K138" s="68" t="str">
        <f t="shared" si="78"/>
        <v/>
      </c>
      <c r="L138" s="38">
        <f t="shared" si="2"/>
        <v>167</v>
      </c>
    </row>
    <row r="139" spans="1:13" ht="12.75">
      <c r="B139" s="23" t="str">
        <f t="shared" ref="B139:G139" si="79">B43</f>
        <v>GREŠMarián</v>
      </c>
      <c r="C139" s="25" t="str">
        <f t="shared" si="79"/>
        <v>Senior</v>
      </c>
      <c r="D139" s="23" t="str">
        <f t="shared" si="79"/>
        <v>RMK Dubnica</v>
      </c>
      <c r="E139" s="25" t="str">
        <f t="shared" si="79"/>
        <v>SVK 1239</v>
      </c>
      <c r="F139" s="25">
        <f t="shared" si="79"/>
        <v>70561</v>
      </c>
      <c r="G139" s="25">
        <f t="shared" si="79"/>
        <v>61</v>
      </c>
      <c r="H139" s="68">
        <f t="shared" ref="H139:K139" si="80">IF(H43="-","-",IF(H43="DQ","DQ",IF(H43&gt;3,180,IF(H43="","",IF(MOD(H43,1)=0,H43*60,INT(H43)*60+MOD(H43,1)*100)))))</f>
        <v>90</v>
      </c>
      <c r="I139" s="68">
        <f t="shared" si="80"/>
        <v>59</v>
      </c>
      <c r="J139" s="68" t="str">
        <f t="shared" si="80"/>
        <v/>
      </c>
      <c r="K139" s="68" t="str">
        <f t="shared" si="80"/>
        <v/>
      </c>
      <c r="L139" s="38">
        <f t="shared" si="2"/>
        <v>149</v>
      </c>
    </row>
    <row r="140" spans="1:13" ht="12.75">
      <c r="B140" s="23" t="str">
        <f t="shared" ref="B140:G140" si="81">B44</f>
        <v>HAGARA Matej</v>
      </c>
      <c r="C140" s="25" t="str">
        <f t="shared" si="81"/>
        <v>Senior</v>
      </c>
      <c r="D140" s="23" t="str">
        <f t="shared" si="81"/>
        <v>Slovakia</v>
      </c>
      <c r="E140" s="25" t="str">
        <f t="shared" si="81"/>
        <v>SVK 1292</v>
      </c>
      <c r="F140" s="25">
        <f t="shared" si="81"/>
        <v>70785</v>
      </c>
      <c r="G140" s="25">
        <f t="shared" si="81"/>
        <v>62</v>
      </c>
      <c r="H140" s="68" t="str">
        <f t="shared" ref="H140:K140" si="82">IF(H44="-","-",IF(H44="DQ","DQ",IF(H44&gt;3,180,IF(H44="","",IF(MOD(H44,1)=0,H44*60,INT(H44)*60+MOD(H44,1)*100)))))</f>
        <v>-</v>
      </c>
      <c r="I140" s="68" t="str">
        <f t="shared" si="82"/>
        <v>-</v>
      </c>
      <c r="J140" s="68" t="str">
        <f t="shared" si="82"/>
        <v/>
      </c>
      <c r="K140" s="68" t="str">
        <f t="shared" si="82"/>
        <v/>
      </c>
      <c r="L140" s="38">
        <f t="shared" si="2"/>
        <v>0</v>
      </c>
    </row>
    <row r="141" spans="1:13" ht="12.75">
      <c r="B141" s="23" t="str">
        <f t="shared" ref="B141:G141" si="83">B45</f>
        <v xml:space="preserve">HRISTOV Peter </v>
      </c>
      <c r="C141" s="25" t="str">
        <f t="shared" si="83"/>
        <v>Junior</v>
      </c>
      <c r="D141" s="23" t="str">
        <f t="shared" si="83"/>
        <v>Bulgaria</v>
      </c>
      <c r="E141" s="25" t="str">
        <f t="shared" si="83"/>
        <v>BUL 02569</v>
      </c>
      <c r="F141" s="25">
        <f t="shared" si="83"/>
        <v>72058</v>
      </c>
      <c r="G141" s="25">
        <f t="shared" si="83"/>
        <v>65</v>
      </c>
      <c r="H141" s="68">
        <f t="shared" ref="H141:K141" si="84">IF(H45="-","-",IF(H45="DQ","DQ",IF(H45&gt;3,180,IF(H45="","",IF(MOD(H45,1)=0,H45*60,INT(H45)*60+MOD(H45,1)*100)))))</f>
        <v>94</v>
      </c>
      <c r="I141" s="68">
        <f t="shared" si="84"/>
        <v>97.999999999999986</v>
      </c>
      <c r="J141" s="68" t="str">
        <f t="shared" si="84"/>
        <v/>
      </c>
      <c r="K141" s="68" t="str">
        <f t="shared" si="84"/>
        <v/>
      </c>
      <c r="L141" s="38">
        <f t="shared" si="2"/>
        <v>192</v>
      </c>
    </row>
    <row r="142" spans="1:13" ht="12.75">
      <c r="B142" s="23" t="str">
        <f t="shared" ref="B142:G142" si="85">B46</f>
        <v>KUCHARZYK Jan</v>
      </c>
      <c r="C142" s="25" t="str">
        <f t="shared" si="85"/>
        <v>Senior</v>
      </c>
      <c r="D142" s="23" t="str">
        <f t="shared" si="85"/>
        <v>Czech</v>
      </c>
      <c r="E142" s="25" t="str">
        <f t="shared" si="85"/>
        <v>CZE 1072</v>
      </c>
      <c r="F142" s="25">
        <f t="shared" si="85"/>
        <v>16903</v>
      </c>
      <c r="G142" s="25">
        <f t="shared" si="85"/>
        <v>68</v>
      </c>
      <c r="H142" s="68">
        <f t="shared" ref="H142:K142" si="86">IF(H46="-","-",IF(H46="DQ","DQ",IF(H46&gt;3,180,IF(H46="","",IF(MOD(H46,1)=0,H46*60,INT(H46)*60+MOD(H46,1)*100)))))</f>
        <v>81</v>
      </c>
      <c r="I142" s="68">
        <f t="shared" si="86"/>
        <v>77</v>
      </c>
      <c r="J142" s="68" t="str">
        <f t="shared" si="86"/>
        <v/>
      </c>
      <c r="K142" s="68" t="str">
        <f t="shared" si="86"/>
        <v/>
      </c>
      <c r="L142" s="38">
        <f t="shared" si="2"/>
        <v>158</v>
      </c>
    </row>
    <row r="143" spans="1:13" ht="12.75">
      <c r="B143" s="23" t="str">
        <f t="shared" ref="B143:G143" si="87">B47</f>
        <v>KŮRA Ladislav</v>
      </c>
      <c r="C143" s="25" t="str">
        <f t="shared" si="87"/>
        <v>Junior</v>
      </c>
      <c r="D143" s="23" t="str">
        <f t="shared" si="87"/>
        <v>RMK Krupka</v>
      </c>
      <c r="E143" s="25" t="str">
        <f t="shared" si="87"/>
        <v>CZE 1494</v>
      </c>
      <c r="F143" s="25">
        <f t="shared" si="87"/>
        <v>67857</v>
      </c>
      <c r="G143" s="25">
        <f t="shared" si="87"/>
        <v>69</v>
      </c>
      <c r="H143" s="68" t="str">
        <f t="shared" ref="H143:K143" si="88">IF(H47="-","-",IF(H47="DQ","DQ",IF(H47&gt;3,180,IF(H47="","",IF(MOD(H47,1)=0,H47*60,INT(H47)*60+MOD(H47,1)*100)))))</f>
        <v>DQ</v>
      </c>
      <c r="I143" s="68">
        <f t="shared" si="88"/>
        <v>88</v>
      </c>
      <c r="J143" s="68" t="str">
        <f t="shared" si="88"/>
        <v/>
      </c>
      <c r="K143" s="68" t="str">
        <f t="shared" si="88"/>
        <v/>
      </c>
      <c r="L143" s="38">
        <f t="shared" si="2"/>
        <v>88</v>
      </c>
    </row>
    <row r="144" spans="1:13" ht="12.75">
      <c r="B144" s="23" t="str">
        <f t="shared" ref="B144:G144" si="89">B48</f>
        <v>LIPAI Aliksandr</v>
      </c>
      <c r="C144" s="25" t="str">
        <f t="shared" si="89"/>
        <v>Senior</v>
      </c>
      <c r="D144" s="23" t="str">
        <f t="shared" si="89"/>
        <v>Grodno</v>
      </c>
      <c r="E144" s="25" t="str">
        <f t="shared" si="89"/>
        <v>BLR 071</v>
      </c>
      <c r="F144" s="25">
        <f t="shared" si="89"/>
        <v>76176</v>
      </c>
      <c r="G144" s="25">
        <f t="shared" si="89"/>
        <v>70</v>
      </c>
      <c r="H144" s="68" t="str">
        <f t="shared" ref="H144:K144" si="90">IF(H48="-","-",IF(H48="DQ","DQ",IF(H48&gt;3,180,IF(H48="","",IF(MOD(H48,1)=0,H48*60,INT(H48)*60+MOD(H48,1)*100)))))</f>
        <v>DQ</v>
      </c>
      <c r="I144" s="68" t="str">
        <f t="shared" si="90"/>
        <v>-</v>
      </c>
      <c r="J144" s="68" t="str">
        <f t="shared" si="90"/>
        <v/>
      </c>
      <c r="K144" s="68" t="str">
        <f t="shared" si="90"/>
        <v/>
      </c>
      <c r="L144" s="38">
        <f t="shared" si="2"/>
        <v>0</v>
      </c>
    </row>
    <row r="145" spans="2:12" ht="12.75">
      <c r="B145" s="23" t="str">
        <f t="shared" ref="B145:G145" si="91">B49</f>
        <v>MATUŠKA Peter</v>
      </c>
      <c r="C145" s="25" t="str">
        <f t="shared" si="91"/>
        <v>Senior</v>
      </c>
      <c r="D145" s="23" t="str">
        <f t="shared" si="91"/>
        <v>RMK Dubnica</v>
      </c>
      <c r="E145" s="25" t="str">
        <f t="shared" si="91"/>
        <v>SVK 1096</v>
      </c>
      <c r="F145" s="25">
        <f t="shared" si="91"/>
        <v>24592</v>
      </c>
      <c r="G145" s="25">
        <f t="shared" si="91"/>
        <v>71</v>
      </c>
      <c r="H145" s="68">
        <f t="shared" ref="H145:K145" si="92">IF(H49="-","-",IF(H49="DQ","DQ",IF(H49&gt;3,180,IF(H49="","",IF(MOD(H49,1)=0,H49*60,INT(H49)*60+MOD(H49,1)*100)))))</f>
        <v>79</v>
      </c>
      <c r="I145" s="68">
        <f t="shared" si="92"/>
        <v>56.000000000000007</v>
      </c>
      <c r="J145" s="68" t="str">
        <f t="shared" si="92"/>
        <v/>
      </c>
      <c r="K145" s="68" t="str">
        <f t="shared" si="92"/>
        <v/>
      </c>
      <c r="L145" s="38">
        <f t="shared" si="2"/>
        <v>135</v>
      </c>
    </row>
    <row r="146" spans="2:12" ht="12.75">
      <c r="B146" s="23" t="str">
        <f t="shared" ref="B146:G146" si="93">B50</f>
        <v xml:space="preserve">MENDROK Marian </v>
      </c>
      <c r="C146" s="25" t="str">
        <f t="shared" si="93"/>
        <v>Junior</v>
      </c>
      <c r="D146" s="23" t="str">
        <f t="shared" si="93"/>
        <v>Czech</v>
      </c>
      <c r="E146" s="25" t="str">
        <f t="shared" si="93"/>
        <v>CZE 1471</v>
      </c>
      <c r="F146" s="25">
        <f t="shared" si="93"/>
        <v>62270</v>
      </c>
      <c r="G146" s="25">
        <f t="shared" si="93"/>
        <v>72</v>
      </c>
      <c r="H146" s="68">
        <f t="shared" ref="H146:K146" si="94">IF(H50="-","-",IF(H50="DQ","DQ",IF(H50&gt;3,180,IF(H50="","",IF(MOD(H50,1)=0,H50*60,INT(H50)*60+MOD(H50,1)*100)))))</f>
        <v>60</v>
      </c>
      <c r="I146" s="68">
        <f t="shared" si="94"/>
        <v>88</v>
      </c>
      <c r="J146" s="68" t="str">
        <f t="shared" si="94"/>
        <v/>
      </c>
      <c r="K146" s="68" t="str">
        <f t="shared" si="94"/>
        <v/>
      </c>
      <c r="L146" s="38">
        <f t="shared" si="2"/>
        <v>148</v>
      </c>
    </row>
    <row r="147" spans="2:12" ht="12.75">
      <c r="B147" s="23" t="str">
        <f t="shared" ref="B147:G147" si="95">B51</f>
        <v>PAVKA Martin</v>
      </c>
      <c r="C147" s="25" t="str">
        <f t="shared" si="95"/>
        <v>Senior</v>
      </c>
      <c r="D147" s="23" t="str">
        <f t="shared" si="95"/>
        <v>RMK Krupka</v>
      </c>
      <c r="E147" s="25" t="str">
        <f t="shared" si="95"/>
        <v>CZE 1047</v>
      </c>
      <c r="F147" s="25">
        <f t="shared" si="95"/>
        <v>16880</v>
      </c>
      <c r="G147" s="25">
        <f t="shared" si="95"/>
        <v>74</v>
      </c>
      <c r="H147" s="68">
        <f t="shared" ref="H147:K147" si="96">IF(H51="-","-",IF(H51="DQ","DQ",IF(H51&gt;3,180,IF(H51="","",IF(MOD(H51,1)=0,H51*60,INT(H51)*60+MOD(H51,1)*100)))))</f>
        <v>92</v>
      </c>
      <c r="I147" s="68">
        <f t="shared" si="96"/>
        <v>111</v>
      </c>
      <c r="J147" s="68" t="str">
        <f t="shared" si="96"/>
        <v/>
      </c>
      <c r="K147" s="68" t="str">
        <f t="shared" si="96"/>
        <v/>
      </c>
      <c r="L147" s="38">
        <f t="shared" si="2"/>
        <v>203</v>
      </c>
    </row>
    <row r="148" spans="2:12" ht="12.75">
      <c r="B148" s="23" t="str">
        <f t="shared" ref="B148:G148" si="97">B52</f>
        <v>PAVLJUK Vasiľ</v>
      </c>
      <c r="C148" s="25" t="str">
        <f t="shared" si="97"/>
        <v>Senior</v>
      </c>
      <c r="D148" s="23" t="str">
        <f t="shared" si="97"/>
        <v>RMK Liptovsky Mikulas</v>
      </c>
      <c r="E148" s="25" t="str">
        <f t="shared" si="97"/>
        <v>SVK 1029</v>
      </c>
      <c r="F148" s="25">
        <f t="shared" si="97"/>
        <v>24542</v>
      </c>
      <c r="G148" s="25">
        <f t="shared" si="97"/>
        <v>75</v>
      </c>
      <c r="H148" s="68">
        <f t="shared" ref="H148:K148" si="98">IF(H52="-","-",IF(H52="DQ","DQ",IF(H52&gt;3,180,IF(H52="","",IF(MOD(H52,1)=0,H52*60,INT(H52)*60+MOD(H52,1)*100)))))</f>
        <v>99</v>
      </c>
      <c r="I148" s="68">
        <f t="shared" si="98"/>
        <v>111</v>
      </c>
      <c r="J148" s="68" t="str">
        <f t="shared" si="98"/>
        <v/>
      </c>
      <c r="K148" s="68" t="str">
        <f t="shared" si="98"/>
        <v/>
      </c>
      <c r="L148" s="38">
        <f t="shared" si="2"/>
        <v>210</v>
      </c>
    </row>
    <row r="149" spans="2:12" ht="12.75">
      <c r="B149" s="23" t="str">
        <f t="shared" ref="B149:G149" si="99">B53</f>
        <v xml:space="preserve">PŁONKA Damian </v>
      </c>
      <c r="C149" s="25" t="str">
        <f t="shared" si="99"/>
        <v>Junior</v>
      </c>
      <c r="D149" s="23" t="str">
        <f t="shared" si="99"/>
        <v>Czech</v>
      </c>
      <c r="E149" s="25" t="str">
        <f t="shared" si="99"/>
        <v>CZE 1631</v>
      </c>
      <c r="F149" s="25">
        <f t="shared" si="99"/>
        <v>110036</v>
      </c>
      <c r="G149" s="25">
        <f t="shared" si="99"/>
        <v>76</v>
      </c>
      <c r="H149" s="68">
        <f t="shared" ref="H149:K149" si="100">IF(H53="-","-",IF(H53="DQ","DQ",IF(H53&gt;3,180,IF(H53="","",IF(MOD(H53,1)=0,H53*60,INT(H53)*60+MOD(H53,1)*100)))))</f>
        <v>67</v>
      </c>
      <c r="I149" s="68">
        <f t="shared" si="100"/>
        <v>52</v>
      </c>
      <c r="J149" s="68" t="str">
        <f t="shared" si="100"/>
        <v/>
      </c>
      <c r="K149" s="68" t="str">
        <f t="shared" si="100"/>
        <v/>
      </c>
      <c r="L149" s="38">
        <f t="shared" si="2"/>
        <v>119</v>
      </c>
    </row>
    <row r="150" spans="2:12" ht="12.75">
      <c r="B150" s="23" t="str">
        <f t="shared" ref="B150:G150" si="101">B54</f>
        <v xml:space="preserve">REDLICH Jakub </v>
      </c>
      <c r="C150" s="25" t="str">
        <f t="shared" si="101"/>
        <v>Junior</v>
      </c>
      <c r="D150" s="23" t="str">
        <f t="shared" si="101"/>
        <v>RMK Krupka</v>
      </c>
      <c r="E150" s="25" t="str">
        <f t="shared" si="101"/>
        <v>CZE 1496</v>
      </c>
      <c r="F150" s="25">
        <f t="shared" si="101"/>
        <v>67859</v>
      </c>
      <c r="G150" s="25">
        <f t="shared" si="101"/>
        <v>77</v>
      </c>
      <c r="H150" s="68">
        <f t="shared" ref="H150:K150" si="102">IF(H54="-","-",IF(H54="DQ","DQ",IF(H54&gt;3,180,IF(H54="","",IF(MOD(H54,1)=0,H54*60,INT(H54)*60+MOD(H54,1)*100)))))</f>
        <v>73.999999999999986</v>
      </c>
      <c r="I150" s="68">
        <f t="shared" si="102"/>
        <v>73.999999999999986</v>
      </c>
      <c r="J150" s="68" t="str">
        <f t="shared" si="102"/>
        <v/>
      </c>
      <c r="K150" s="68" t="str">
        <f t="shared" si="102"/>
        <v/>
      </c>
      <c r="L150" s="38">
        <f t="shared" si="2"/>
        <v>147.99999999999997</v>
      </c>
    </row>
    <row r="151" spans="2:12" ht="12.75">
      <c r="B151" s="23" t="str">
        <f t="shared" ref="B151:G151" si="103">B55</f>
        <v>RICHTEROVÁ Pavlína</v>
      </c>
      <c r="C151" s="25" t="str">
        <f t="shared" si="103"/>
        <v>Junior</v>
      </c>
      <c r="D151" s="23" t="str">
        <f t="shared" si="103"/>
        <v>RMK Krupka</v>
      </c>
      <c r="E151" s="25" t="str">
        <f t="shared" si="103"/>
        <v>CZE 1627</v>
      </c>
      <c r="F151" s="25">
        <f t="shared" si="103"/>
        <v>108943</v>
      </c>
      <c r="G151" s="25">
        <f t="shared" si="103"/>
        <v>78</v>
      </c>
      <c r="H151" s="68">
        <f t="shared" ref="H151:K151" si="104">IF(H55="-","-",IF(H55="DQ","DQ",IF(H55&gt;3,180,IF(H55="","",IF(MOD(H55,1)=0,H55*60,INT(H55)*60+MOD(H55,1)*100)))))</f>
        <v>76</v>
      </c>
      <c r="I151" s="68">
        <f t="shared" si="104"/>
        <v>72.000000000000014</v>
      </c>
      <c r="J151" s="68" t="str">
        <f t="shared" si="104"/>
        <v/>
      </c>
      <c r="K151" s="68" t="str">
        <f t="shared" si="104"/>
        <v/>
      </c>
      <c r="L151" s="38">
        <f t="shared" si="2"/>
        <v>148</v>
      </c>
    </row>
    <row r="152" spans="2:12" ht="12.75">
      <c r="B152" s="23" t="str">
        <f t="shared" ref="B152:G152" si="105">B56</f>
        <v xml:space="preserve">SLUKOVÁ Michaela </v>
      </c>
      <c r="C152" s="25" t="str">
        <f t="shared" si="105"/>
        <v>Junior</v>
      </c>
      <c r="D152" s="23" t="str">
        <f t="shared" si="105"/>
        <v>RMK Dubnica</v>
      </c>
      <c r="E152" s="25" t="str">
        <f t="shared" si="105"/>
        <v>SVK 1592</v>
      </c>
      <c r="F152" s="25">
        <f t="shared" si="105"/>
        <v>119517</v>
      </c>
      <c r="G152" s="25">
        <f t="shared" si="105"/>
        <v>79</v>
      </c>
      <c r="H152" s="68">
        <f t="shared" ref="H152:K152" si="106">IF(H56="-","-",IF(H56="DQ","DQ",IF(H56&gt;3,180,IF(H56="","",IF(MOD(H56,1)=0,H56*60,INT(H56)*60+MOD(H56,1)*100)))))</f>
        <v>117</v>
      </c>
      <c r="I152" s="68">
        <f t="shared" si="106"/>
        <v>102</v>
      </c>
      <c r="J152" s="68" t="str">
        <f t="shared" si="106"/>
        <v/>
      </c>
      <c r="K152" s="68" t="str">
        <f t="shared" si="106"/>
        <v/>
      </c>
      <c r="L152" s="38">
        <f t="shared" si="2"/>
        <v>219</v>
      </c>
    </row>
    <row r="153" spans="2:12" ht="12.75">
      <c r="B153" s="23" t="str">
        <f t="shared" ref="B153:G153" si="107">B57</f>
        <v xml:space="preserve">STOPA Jan </v>
      </c>
      <c r="C153" s="25" t="str">
        <f t="shared" si="107"/>
        <v>Junior</v>
      </c>
      <c r="D153" s="23" t="str">
        <f t="shared" si="107"/>
        <v>Czech</v>
      </c>
      <c r="E153" s="25" t="str">
        <f t="shared" si="107"/>
        <v>CZE 1556</v>
      </c>
      <c r="F153" s="25">
        <f t="shared" si="107"/>
        <v>82806</v>
      </c>
      <c r="G153" s="25">
        <f t="shared" si="107"/>
        <v>82</v>
      </c>
      <c r="H153" s="68">
        <f t="shared" ref="H153:K153" si="108">IF(H57="-","-",IF(H57="DQ","DQ",IF(H57&gt;3,180,IF(H57="","",IF(MOD(H57,1)=0,H57*60,INT(H57)*60+MOD(H57,1)*100)))))</f>
        <v>74.999999999999986</v>
      </c>
      <c r="I153" s="68">
        <f t="shared" si="108"/>
        <v>131</v>
      </c>
      <c r="J153" s="68" t="str">
        <f t="shared" si="108"/>
        <v/>
      </c>
      <c r="K153" s="68" t="str">
        <f t="shared" si="108"/>
        <v/>
      </c>
      <c r="L153" s="38">
        <f t="shared" si="2"/>
        <v>206</v>
      </c>
    </row>
    <row r="154" spans="2:12" ht="12.75">
      <c r="B154" s="23" t="str">
        <f t="shared" ref="B154:G154" si="109">B58</f>
        <v xml:space="preserve">STŘESKA Matyáš </v>
      </c>
      <c r="C154" s="25" t="str">
        <f t="shared" si="109"/>
        <v>Junior</v>
      </c>
      <c r="D154" s="23" t="str">
        <f t="shared" si="109"/>
        <v>RMK Krupka</v>
      </c>
      <c r="E154" s="25" t="str">
        <f t="shared" si="109"/>
        <v>CZE 1598</v>
      </c>
      <c r="F154" s="25">
        <f t="shared" si="109"/>
        <v>93689</v>
      </c>
      <c r="G154" s="25">
        <f t="shared" si="109"/>
        <v>83</v>
      </c>
      <c r="H154" s="68" t="str">
        <f t="shared" ref="H154:K154" si="110">IF(H58="-","-",IF(H58="DQ","DQ",IF(H58&gt;3,180,IF(H58="","",IF(MOD(H58,1)=0,H58*60,INT(H58)*60+MOD(H58,1)*100)))))</f>
        <v>DQ</v>
      </c>
      <c r="I154" s="68" t="str">
        <f t="shared" si="110"/>
        <v>DQ</v>
      </c>
      <c r="J154" s="68" t="str">
        <f t="shared" si="110"/>
        <v/>
      </c>
      <c r="K154" s="68" t="str">
        <f t="shared" si="110"/>
        <v/>
      </c>
      <c r="L154" s="38">
        <f t="shared" si="2"/>
        <v>0</v>
      </c>
    </row>
    <row r="155" spans="2:12" ht="12.75">
      <c r="B155" s="23" t="str">
        <f t="shared" ref="B155:G155" si="111">B59</f>
        <v xml:space="preserve">STRIBA Piotr </v>
      </c>
      <c r="C155" s="25" t="str">
        <f t="shared" si="111"/>
        <v>Junior</v>
      </c>
      <c r="D155" s="23" t="str">
        <f t="shared" si="111"/>
        <v>Czech</v>
      </c>
      <c r="E155" s="25" t="str">
        <f t="shared" si="111"/>
        <v>CZE 1473</v>
      </c>
      <c r="F155" s="25">
        <f t="shared" si="111"/>
        <v>0</v>
      </c>
      <c r="G155" s="25">
        <f t="shared" si="111"/>
        <v>84</v>
      </c>
      <c r="H155" s="68">
        <f t="shared" ref="H155:K155" si="112">IF(H59="-","-",IF(H59="DQ","DQ",IF(H59&gt;3,180,IF(H59="","",IF(MOD(H59,1)=0,H59*60,INT(H59)*60+MOD(H59,1)*100)))))</f>
        <v>78</v>
      </c>
      <c r="I155" s="68">
        <f t="shared" si="112"/>
        <v>100</v>
      </c>
      <c r="J155" s="68" t="str">
        <f t="shared" si="112"/>
        <v/>
      </c>
      <c r="K155" s="68" t="str">
        <f t="shared" si="112"/>
        <v/>
      </c>
      <c r="L155" s="38">
        <f t="shared" si="2"/>
        <v>178</v>
      </c>
    </row>
    <row r="156" spans="2:12" ht="12.75">
      <c r="B156" s="23" t="str">
        <f t="shared" ref="B156:G156" si="113">B60</f>
        <v xml:space="preserve">STRNAD Karel </v>
      </c>
      <c r="C156" s="25" t="str">
        <f t="shared" si="113"/>
        <v>Junior</v>
      </c>
      <c r="D156" s="23" t="str">
        <f t="shared" si="113"/>
        <v>RMK Krupka</v>
      </c>
      <c r="E156" s="25" t="str">
        <f t="shared" si="113"/>
        <v>CZE 1596</v>
      </c>
      <c r="F156" s="25">
        <f t="shared" si="113"/>
        <v>93688</v>
      </c>
      <c r="G156" s="25">
        <f t="shared" si="113"/>
        <v>85</v>
      </c>
      <c r="H156" s="68">
        <f t="shared" ref="H156:K156" si="114">IF(H60="-","-",IF(H60="DQ","DQ",IF(H60&gt;3,180,IF(H60="","",IF(MOD(H60,1)=0,H60*60,INT(H60)*60+MOD(H60,1)*100)))))</f>
        <v>84</v>
      </c>
      <c r="I156" s="68">
        <f t="shared" si="114"/>
        <v>82</v>
      </c>
      <c r="J156" s="68" t="str">
        <f t="shared" si="114"/>
        <v/>
      </c>
      <c r="K156" s="68" t="str">
        <f t="shared" si="114"/>
        <v/>
      </c>
      <c r="L156" s="38">
        <f t="shared" si="2"/>
        <v>166</v>
      </c>
    </row>
    <row r="157" spans="2:12" ht="12.75">
      <c r="B157" s="23" t="str">
        <f t="shared" ref="B157:G157" si="115">B61</f>
        <v>TILEV Pavel</v>
      </c>
      <c r="C157" s="25" t="str">
        <f t="shared" si="115"/>
        <v>Senior</v>
      </c>
      <c r="D157" s="23" t="str">
        <f t="shared" si="115"/>
        <v>Bulgaria</v>
      </c>
      <c r="E157" s="25" t="str">
        <f t="shared" si="115"/>
        <v>BG 00516</v>
      </c>
      <c r="F157" s="25">
        <f t="shared" si="115"/>
        <v>16105</v>
      </c>
      <c r="G157" s="25">
        <f t="shared" si="115"/>
        <v>86</v>
      </c>
      <c r="H157" s="68">
        <f t="shared" ref="H157:K157" si="116">IF(H61="-","-",IF(H61="DQ","DQ",IF(H61&gt;3,180,IF(H61="","",IF(MOD(H61,1)=0,H61*60,INT(H61)*60+MOD(H61,1)*100)))))</f>
        <v>64</v>
      </c>
      <c r="I157" s="68">
        <f t="shared" si="116"/>
        <v>97.000000000000014</v>
      </c>
      <c r="J157" s="68" t="str">
        <f t="shared" si="116"/>
        <v/>
      </c>
      <c r="K157" s="68" t="str">
        <f t="shared" si="116"/>
        <v/>
      </c>
      <c r="L157" s="38">
        <f t="shared" si="2"/>
        <v>161</v>
      </c>
    </row>
    <row r="158" spans="2:12" ht="12.75">
      <c r="B158" s="23" t="str">
        <f t="shared" ref="B158:G158" si="117">B62</f>
        <v>TOKIĆ Darko</v>
      </c>
      <c r="C158" s="25" t="str">
        <f t="shared" si="117"/>
        <v>Senior</v>
      </c>
      <c r="D158" s="23" t="str">
        <f t="shared" si="117"/>
        <v>Croatia</v>
      </c>
      <c r="E158" s="25" t="str">
        <f t="shared" si="117"/>
        <v>S 014</v>
      </c>
      <c r="F158" s="25">
        <f t="shared" si="117"/>
        <v>120363</v>
      </c>
      <c r="G158" s="25">
        <f t="shared" si="117"/>
        <v>87</v>
      </c>
      <c r="H158" s="68">
        <f t="shared" ref="H158:K158" si="118">IF(H62="-","-",IF(H62="DQ","DQ",IF(H62&gt;3,180,IF(H62="","",IF(MOD(H62,1)=0,H62*60,INT(H62)*60+MOD(H62,1)*100)))))</f>
        <v>90</v>
      </c>
      <c r="I158" s="68">
        <f t="shared" si="118"/>
        <v>79</v>
      </c>
      <c r="J158" s="68" t="str">
        <f t="shared" si="118"/>
        <v/>
      </c>
      <c r="K158" s="68" t="str">
        <f t="shared" si="118"/>
        <v/>
      </c>
      <c r="L158" s="38">
        <f t="shared" si="2"/>
        <v>169</v>
      </c>
    </row>
    <row r="159" spans="2:12" ht="12.75">
      <c r="B159" s="23" t="str">
        <f t="shared" ref="B159:G159" si="119">B63</f>
        <v>TRŽILOVÁViktorie</v>
      </c>
      <c r="C159" s="25" t="str">
        <f t="shared" si="119"/>
        <v>Senior</v>
      </c>
      <c r="D159" s="23" t="str">
        <f t="shared" si="119"/>
        <v>RMK Krupka</v>
      </c>
      <c r="E159" s="25" t="str">
        <f t="shared" si="119"/>
        <v>CZE 1078</v>
      </c>
      <c r="F159" s="25">
        <f t="shared" si="119"/>
        <v>60515</v>
      </c>
      <c r="G159" s="25">
        <f t="shared" si="119"/>
        <v>88</v>
      </c>
      <c r="H159" s="68">
        <f t="shared" ref="H159:K159" si="120">IF(H63="-","-",IF(H63="DQ","DQ",IF(H63&gt;3,180,IF(H63="","",IF(MOD(H63,1)=0,H63*60,INT(H63)*60+MOD(H63,1)*100)))))</f>
        <v>94</v>
      </c>
      <c r="I159" s="68">
        <f t="shared" si="120"/>
        <v>64</v>
      </c>
      <c r="J159" s="68" t="str">
        <f t="shared" si="120"/>
        <v/>
      </c>
      <c r="K159" s="68" t="str">
        <f t="shared" si="120"/>
        <v/>
      </c>
      <c r="L159" s="38">
        <f t="shared" si="2"/>
        <v>158</v>
      </c>
    </row>
    <row r="160" spans="2:12" ht="12.75">
      <c r="B160" s="23" t="str">
        <f t="shared" ref="B160:G160" si="121">B64</f>
        <v>VACHOKOV Dimitar</v>
      </c>
      <c r="C160" s="25" t="str">
        <f t="shared" si="121"/>
        <v>Senior</v>
      </c>
      <c r="D160" s="23" t="str">
        <f t="shared" si="121"/>
        <v>Bulgaria</v>
      </c>
      <c r="E160" s="25" t="str">
        <f t="shared" si="121"/>
        <v>BUL 00518</v>
      </c>
      <c r="F160" s="25">
        <f t="shared" si="121"/>
        <v>16106</v>
      </c>
      <c r="G160" s="25">
        <f t="shared" si="121"/>
        <v>89</v>
      </c>
      <c r="H160" s="68">
        <f t="shared" ref="H160:K160" si="122">IF(H64="-","-",IF(H64="DQ","DQ",IF(H64&gt;3,180,IF(H64="","",IF(MOD(H64,1)=0,H64*60,INT(H64)*60+MOD(H64,1)*100)))))</f>
        <v>74.999999999999986</v>
      </c>
      <c r="I160" s="68">
        <f t="shared" si="122"/>
        <v>87</v>
      </c>
      <c r="J160" s="68" t="str">
        <f t="shared" si="122"/>
        <v/>
      </c>
      <c r="K160" s="68" t="str">
        <f t="shared" si="122"/>
        <v/>
      </c>
      <c r="L160" s="38">
        <f t="shared" si="2"/>
        <v>162</v>
      </c>
    </row>
    <row r="161" spans="2:12" ht="12.75">
      <c r="B161" s="23" t="str">
        <f t="shared" ref="B161:G161" si="123">B65</f>
        <v>VASILEV Stefan</v>
      </c>
      <c r="C161" s="25" t="str">
        <f t="shared" si="123"/>
        <v>Senior</v>
      </c>
      <c r="D161" s="23" t="str">
        <f t="shared" si="123"/>
        <v>Bulgaria</v>
      </c>
      <c r="E161" s="25" t="str">
        <f t="shared" si="123"/>
        <v>BUL 00650</v>
      </c>
      <c r="F161" s="25">
        <f t="shared" si="123"/>
        <v>16180</v>
      </c>
      <c r="G161" s="25">
        <f t="shared" si="123"/>
        <v>90</v>
      </c>
      <c r="H161" s="68">
        <f t="shared" ref="H161:K161" si="124">IF(H65="-","-",IF(H65="DQ","DQ",IF(H65&gt;3,180,IF(H65="","",IF(MOD(H65,1)=0,H65*60,INT(H65)*60+MOD(H65,1)*100)))))</f>
        <v>94</v>
      </c>
      <c r="I161" s="68">
        <f t="shared" si="124"/>
        <v>56.999999999999993</v>
      </c>
      <c r="J161" s="68" t="str">
        <f t="shared" si="124"/>
        <v/>
      </c>
      <c r="K161" s="68" t="str">
        <f t="shared" si="124"/>
        <v/>
      </c>
      <c r="L161" s="38">
        <f t="shared" si="2"/>
        <v>151</v>
      </c>
    </row>
    <row r="162" spans="2:12" ht="12.75">
      <c r="B162" s="23" t="str">
        <f t="shared" ref="B162:G162" si="125">B66</f>
        <v>ZACH Sławomir</v>
      </c>
      <c r="C162" s="25" t="str">
        <f t="shared" si="125"/>
        <v>Senior</v>
      </c>
      <c r="D162" s="23" t="str">
        <f t="shared" si="125"/>
        <v>SSMG</v>
      </c>
      <c r="E162" s="25" t="str">
        <f t="shared" si="125"/>
        <v>GBR 198386</v>
      </c>
      <c r="F162" s="25">
        <f t="shared" si="125"/>
        <v>121272</v>
      </c>
      <c r="G162" s="25">
        <f t="shared" si="125"/>
        <v>92</v>
      </c>
      <c r="H162" s="68">
        <f t="shared" ref="H162:K162" si="126">IF(H66="-","-",IF(H66="DQ","DQ",IF(H66&gt;3,180,IF(H66="","",IF(MOD(H66,1)=0,H66*60,INT(H66)*60+MOD(H66,1)*100)))))</f>
        <v>83</v>
      </c>
      <c r="I162" s="68">
        <f t="shared" si="126"/>
        <v>126</v>
      </c>
      <c r="J162" s="68" t="str">
        <f t="shared" si="126"/>
        <v/>
      </c>
      <c r="K162" s="68" t="str">
        <f t="shared" si="126"/>
        <v/>
      </c>
      <c r="L162" s="38">
        <f t="shared" si="2"/>
        <v>209</v>
      </c>
    </row>
    <row r="163" spans="2:12" ht="12.75">
      <c r="B163" s="23" t="str">
        <f t="shared" ref="B163:G163" si="127">B67</f>
        <v>ZHABRAVETS Kiryl</v>
      </c>
      <c r="C163" s="25" t="str">
        <f t="shared" si="127"/>
        <v>Senior</v>
      </c>
      <c r="D163" s="23" t="str">
        <f t="shared" si="127"/>
        <v>Grodno</v>
      </c>
      <c r="E163" s="25" t="str">
        <f t="shared" si="127"/>
        <v>BLR 257</v>
      </c>
      <c r="F163" s="25">
        <f t="shared" si="127"/>
        <v>85413</v>
      </c>
      <c r="G163" s="25">
        <f t="shared" si="127"/>
        <v>94</v>
      </c>
      <c r="H163" s="68">
        <f t="shared" ref="H163:K163" si="128">IF(H67="-","-",IF(H67="DQ","DQ",IF(H67&gt;3,180,IF(H67="","",IF(MOD(H67,1)=0,H67*60,INT(H67)*60+MOD(H67,1)*100)))))</f>
        <v>81</v>
      </c>
      <c r="I163" s="68">
        <f t="shared" si="128"/>
        <v>126.99999999999999</v>
      </c>
      <c r="J163" s="68" t="str">
        <f t="shared" si="128"/>
        <v/>
      </c>
      <c r="K163" s="68" t="str">
        <f t="shared" si="128"/>
        <v/>
      </c>
      <c r="L163" s="38">
        <f t="shared" si="2"/>
        <v>208</v>
      </c>
    </row>
    <row r="164" spans="2:12" ht="12.75">
      <c r="B164" s="23" t="str">
        <f t="shared" ref="B164:G164" si="129">B68</f>
        <v>ŽITŇAN Michal</v>
      </c>
      <c r="C164" s="25" t="str">
        <f t="shared" si="129"/>
        <v>Senior</v>
      </c>
      <c r="D164" s="23" t="str">
        <f t="shared" si="129"/>
        <v>RMK Dubnica</v>
      </c>
      <c r="E164" s="25" t="str">
        <f t="shared" si="129"/>
        <v>SVK 1111</v>
      </c>
      <c r="F164" s="25">
        <f t="shared" si="129"/>
        <v>24594</v>
      </c>
      <c r="G164" s="25">
        <f t="shared" si="129"/>
        <v>95</v>
      </c>
      <c r="H164" s="68">
        <f t="shared" ref="H164:K164" si="130">IF(H68="-","-",IF(H68="DQ","DQ",IF(H68&gt;3,180,IF(H68="","",IF(MOD(H68,1)=0,H68*60,INT(H68)*60+MOD(H68,1)*100)))))</f>
        <v>100</v>
      </c>
      <c r="I164" s="68">
        <f t="shared" si="130"/>
        <v>95</v>
      </c>
      <c r="J164" s="68" t="str">
        <f t="shared" si="130"/>
        <v/>
      </c>
      <c r="K164" s="68" t="str">
        <f t="shared" si="130"/>
        <v/>
      </c>
      <c r="L164" s="38">
        <f t="shared" si="2"/>
        <v>195</v>
      </c>
    </row>
    <row r="165" spans="2:12" ht="12.75">
      <c r="B165" s="23" t="str">
        <f t="shared" ref="B165:G165" si="131">B69</f>
        <v xml:space="preserve">ŽITŇAN Michal </v>
      </c>
      <c r="C165" s="25" t="str">
        <f t="shared" si="131"/>
        <v>Junior</v>
      </c>
      <c r="D165" s="23" t="str">
        <f t="shared" si="131"/>
        <v>RMK Dubnica</v>
      </c>
      <c r="E165" s="25" t="str">
        <f t="shared" si="131"/>
        <v>SVK 1087</v>
      </c>
      <c r="F165" s="25">
        <f t="shared" si="131"/>
        <v>24587</v>
      </c>
      <c r="G165" s="25">
        <f t="shared" si="131"/>
        <v>96</v>
      </c>
      <c r="H165" s="68">
        <f t="shared" ref="H165:K165" si="132">IF(H69="-","-",IF(H69="DQ","DQ",IF(H69&gt;3,180,IF(H69="","",IF(MOD(H69,1)=0,H69*60,INT(H69)*60+MOD(H69,1)*100)))))</f>
        <v>140.00000000000003</v>
      </c>
      <c r="I165" s="68">
        <f t="shared" si="132"/>
        <v>109</v>
      </c>
      <c r="J165" s="68" t="str">
        <f t="shared" si="132"/>
        <v/>
      </c>
      <c r="K165" s="68" t="str">
        <f t="shared" si="132"/>
        <v/>
      </c>
      <c r="L165" s="38">
        <f t="shared" si="2"/>
        <v>249.00000000000003</v>
      </c>
    </row>
    <row r="166" spans="2:12" ht="12.75">
      <c r="B166" s="23" t="str">
        <f t="shared" ref="B166:G166" si="133">B70</f>
        <v xml:space="preserve">KRONBERGS Edgars </v>
      </c>
      <c r="C166" s="25" t="str">
        <f t="shared" si="133"/>
        <v>Junior</v>
      </c>
      <c r="D166" s="23" t="str">
        <f t="shared" si="133"/>
        <v>Latvia</v>
      </c>
      <c r="E166" s="25" t="str">
        <f t="shared" si="133"/>
        <v>18YL14R</v>
      </c>
      <c r="F166" s="25">
        <f t="shared" si="133"/>
        <v>81522</v>
      </c>
      <c r="G166" s="25">
        <f t="shared" si="133"/>
        <v>97</v>
      </c>
      <c r="H166" s="68">
        <f t="shared" ref="H166:K166" si="134">IF(H70="-","-",IF(H70="DQ","DQ",IF(H70&gt;3,180,IF(H70="","",IF(MOD(H70,1)=0,H70*60,INT(H70)*60+MOD(H70,1)*100)))))</f>
        <v>120.99999999999997</v>
      </c>
      <c r="I166" s="68">
        <f t="shared" si="134"/>
        <v>60</v>
      </c>
      <c r="J166" s="68" t="str">
        <f t="shared" si="134"/>
        <v/>
      </c>
      <c r="K166" s="68" t="str">
        <f t="shared" si="134"/>
        <v/>
      </c>
      <c r="L166" s="38">
        <f t="shared" si="2"/>
        <v>180.99999999999997</v>
      </c>
    </row>
    <row r="167" spans="2:12" ht="12.75">
      <c r="B167" s="23" t="str">
        <f t="shared" ref="B167:G167" si="135">B71</f>
        <v>JENKO Marian</v>
      </c>
      <c r="C167" s="25" t="str">
        <f t="shared" si="135"/>
        <v>Senior</v>
      </c>
      <c r="D167" s="23" t="str">
        <f t="shared" si="135"/>
        <v>ARK Vega SLO</v>
      </c>
      <c r="E167" s="25" t="str">
        <f t="shared" si="135"/>
        <v>S5-27.016</v>
      </c>
      <c r="F167" s="25">
        <f t="shared" si="135"/>
        <v>0</v>
      </c>
      <c r="G167" s="25">
        <f t="shared" si="135"/>
        <v>98</v>
      </c>
      <c r="H167" s="68">
        <f t="shared" ref="H167:K167" si="136">IF(H71="-","-",IF(H71="DQ","DQ",IF(H71&gt;3,180,IF(H71="","",IF(MOD(H71,1)=0,H71*60,INT(H71)*60+MOD(H71,1)*100)))))</f>
        <v>84</v>
      </c>
      <c r="I167" s="68">
        <f t="shared" si="136"/>
        <v>96</v>
      </c>
      <c r="J167" s="68" t="str">
        <f t="shared" si="136"/>
        <v/>
      </c>
      <c r="K167" s="68" t="str">
        <f t="shared" si="136"/>
        <v/>
      </c>
      <c r="L167" s="38">
        <f t="shared" si="2"/>
        <v>180</v>
      </c>
    </row>
    <row r="168" spans="2:12" ht="12.75">
      <c r="B168" s="23">
        <f t="shared" ref="B168:G168" si="137">B72</f>
        <v>0</v>
      </c>
      <c r="C168" s="25">
        <f t="shared" si="137"/>
        <v>0</v>
      </c>
      <c r="D168" s="23">
        <f t="shared" si="137"/>
        <v>0</v>
      </c>
      <c r="E168" s="25">
        <f t="shared" si="137"/>
        <v>0</v>
      </c>
      <c r="F168" s="25">
        <f t="shared" si="137"/>
        <v>0</v>
      </c>
      <c r="G168" s="25">
        <f t="shared" si="137"/>
        <v>0</v>
      </c>
      <c r="H168" s="68" t="str">
        <f t="shared" ref="H168:K168" si="138">IF(H72="-","-",IF(H72="DQ","DQ",IF(H72&gt;3,180,IF(H72="","",IF(MOD(H72,1)=0,H72*60,INT(H72)*60+MOD(H72,1)*100)))))</f>
        <v/>
      </c>
      <c r="I168" s="68" t="str">
        <f t="shared" si="138"/>
        <v/>
      </c>
      <c r="J168" s="68" t="str">
        <f t="shared" si="138"/>
        <v/>
      </c>
      <c r="K168" s="68" t="str">
        <f t="shared" si="138"/>
        <v/>
      </c>
      <c r="L168" s="38">
        <f t="shared" si="2"/>
        <v>0</v>
      </c>
    </row>
    <row r="169" spans="2:12" ht="12.75">
      <c r="B169" s="23">
        <f t="shared" ref="B169:G169" si="139">B73</f>
        <v>0</v>
      </c>
      <c r="C169" s="25">
        <f t="shared" si="139"/>
        <v>0</v>
      </c>
      <c r="D169" s="23">
        <f t="shared" si="139"/>
        <v>0</v>
      </c>
      <c r="E169" s="25">
        <f t="shared" si="139"/>
        <v>0</v>
      </c>
      <c r="F169" s="25">
        <f t="shared" si="139"/>
        <v>0</v>
      </c>
      <c r="G169" s="25">
        <f t="shared" si="139"/>
        <v>0</v>
      </c>
      <c r="H169" s="68" t="str">
        <f t="shared" ref="H169:K169" si="140">IF(H73="-","-",IF(H73="DQ","DQ",IF(H73&gt;3,180,IF(H73="","",IF(MOD(H73,1)=0,H73*60,INT(H73)*60+MOD(H73,1)*100)))))</f>
        <v/>
      </c>
      <c r="I169" s="68" t="str">
        <f t="shared" si="140"/>
        <v/>
      </c>
      <c r="J169" s="68" t="str">
        <f t="shared" si="140"/>
        <v/>
      </c>
      <c r="K169" s="68" t="str">
        <f t="shared" si="140"/>
        <v/>
      </c>
      <c r="L169" s="38">
        <f t="shared" si="2"/>
        <v>0</v>
      </c>
    </row>
    <row r="170" spans="2:12" ht="12.75">
      <c r="B170" s="23">
        <f t="shared" ref="B170:G170" si="141">B74</f>
        <v>0</v>
      </c>
      <c r="C170" s="25">
        <f t="shared" si="141"/>
        <v>0</v>
      </c>
      <c r="D170" s="23">
        <f t="shared" si="141"/>
        <v>0</v>
      </c>
      <c r="E170" s="25">
        <f t="shared" si="141"/>
        <v>0</v>
      </c>
      <c r="F170" s="25">
        <f t="shared" si="141"/>
        <v>0</v>
      </c>
      <c r="G170" s="25">
        <f t="shared" si="141"/>
        <v>0</v>
      </c>
      <c r="H170" s="68" t="str">
        <f t="shared" ref="H170:K170" si="142">IF(H74="-","-",IF(H74="DQ","DQ",IF(H74&gt;3,180,IF(H74="","",IF(MOD(H74,1)=0,H74*60,INT(H74)*60+MOD(H74,1)*100)))))</f>
        <v/>
      </c>
      <c r="I170" s="68" t="str">
        <f t="shared" si="142"/>
        <v/>
      </c>
      <c r="J170" s="68" t="str">
        <f t="shared" si="142"/>
        <v/>
      </c>
      <c r="K170" s="68" t="str">
        <f t="shared" si="142"/>
        <v/>
      </c>
      <c r="L170" s="38">
        <f t="shared" si="2"/>
        <v>0</v>
      </c>
    </row>
    <row r="171" spans="2:12" ht="12.75">
      <c r="B171" s="23">
        <f t="shared" ref="B171:G171" si="143">B75</f>
        <v>0</v>
      </c>
      <c r="C171" s="25">
        <f t="shared" si="143"/>
        <v>0</v>
      </c>
      <c r="D171" s="23">
        <f t="shared" si="143"/>
        <v>0</v>
      </c>
      <c r="E171" s="25">
        <f t="shared" si="143"/>
        <v>0</v>
      </c>
      <c r="F171" s="25">
        <f t="shared" si="143"/>
        <v>0</v>
      </c>
      <c r="G171" s="25">
        <f t="shared" si="143"/>
        <v>0</v>
      </c>
      <c r="H171" s="68" t="str">
        <f t="shared" ref="H171:K171" si="144">IF(H75="-","-",IF(H75="DQ","DQ",IF(H75&gt;3,180,IF(H75="","",IF(MOD(H75,1)=0,H75*60,INT(H75)*60+MOD(H75,1)*100)))))</f>
        <v/>
      </c>
      <c r="I171" s="68" t="str">
        <f t="shared" si="144"/>
        <v/>
      </c>
      <c r="J171" s="68" t="str">
        <f t="shared" si="144"/>
        <v/>
      </c>
      <c r="K171" s="68" t="str">
        <f t="shared" si="144"/>
        <v/>
      </c>
      <c r="L171" s="38">
        <f t="shared" si="2"/>
        <v>0</v>
      </c>
    </row>
    <row r="172" spans="2:12" ht="12.75">
      <c r="B172" s="23">
        <f t="shared" ref="B172:G172" si="145">B76</f>
        <v>0</v>
      </c>
      <c r="C172" s="25">
        <f t="shared" si="145"/>
        <v>0</v>
      </c>
      <c r="D172" s="23">
        <f t="shared" si="145"/>
        <v>0</v>
      </c>
      <c r="E172" s="25">
        <f t="shared" si="145"/>
        <v>0</v>
      </c>
      <c r="F172" s="25">
        <f t="shared" si="145"/>
        <v>0</v>
      </c>
      <c r="G172" s="25">
        <f t="shared" si="145"/>
        <v>0</v>
      </c>
      <c r="H172" s="68" t="str">
        <f t="shared" ref="H172:K172" si="146">IF(H76="-","-",IF(H76="DQ","DQ",IF(H76&gt;3,180,IF(H76="","",IF(MOD(H76,1)=0,H76*60,INT(H76)*60+MOD(H76,1)*100)))))</f>
        <v/>
      </c>
      <c r="I172" s="68" t="str">
        <f t="shared" si="146"/>
        <v/>
      </c>
      <c r="J172" s="68" t="str">
        <f t="shared" si="146"/>
        <v/>
      </c>
      <c r="K172" s="68" t="str">
        <f t="shared" si="146"/>
        <v/>
      </c>
      <c r="L172" s="38">
        <f t="shared" si="2"/>
        <v>0</v>
      </c>
    </row>
    <row r="173" spans="2:12" ht="12.75">
      <c r="B173" s="23">
        <f t="shared" ref="B173:G173" si="147">B77</f>
        <v>0</v>
      </c>
      <c r="C173" s="25">
        <f t="shared" si="147"/>
        <v>0</v>
      </c>
      <c r="D173" s="23">
        <f t="shared" si="147"/>
        <v>0</v>
      </c>
      <c r="E173" s="25">
        <f t="shared" si="147"/>
        <v>0</v>
      </c>
      <c r="F173" s="25">
        <f t="shared" si="147"/>
        <v>0</v>
      </c>
      <c r="G173" s="25">
        <f t="shared" si="147"/>
        <v>0</v>
      </c>
      <c r="H173" s="68" t="str">
        <f t="shared" ref="H173:K173" si="148">IF(H77="-","-",IF(H77="DQ","DQ",IF(H77&gt;3,180,IF(H77="","",IF(MOD(H77,1)=0,H77*60,INT(H77)*60+MOD(H77,1)*100)))))</f>
        <v/>
      </c>
      <c r="I173" s="68" t="str">
        <f t="shared" si="148"/>
        <v/>
      </c>
      <c r="J173" s="68" t="str">
        <f t="shared" si="148"/>
        <v/>
      </c>
      <c r="K173" s="68" t="str">
        <f t="shared" si="148"/>
        <v/>
      </c>
      <c r="L173" s="38">
        <f t="shared" si="2"/>
        <v>0</v>
      </c>
    </row>
    <row r="174" spans="2:12" ht="12.75">
      <c r="B174" s="23">
        <f t="shared" ref="B174:G174" si="149">B78</f>
        <v>0</v>
      </c>
      <c r="C174" s="25">
        <f t="shared" si="149"/>
        <v>0</v>
      </c>
      <c r="D174" s="23">
        <f t="shared" si="149"/>
        <v>0</v>
      </c>
      <c r="E174" s="25">
        <f t="shared" si="149"/>
        <v>0</v>
      </c>
      <c r="F174" s="25">
        <f t="shared" si="149"/>
        <v>0</v>
      </c>
      <c r="G174" s="25">
        <f t="shared" si="149"/>
        <v>0</v>
      </c>
      <c r="H174" s="68" t="str">
        <f t="shared" ref="H174:K174" si="150">IF(H78="-","-",IF(H78="DQ","DQ",IF(H78&gt;3,180,IF(H78="","",IF(MOD(H78,1)=0,H78*60,INT(H78)*60+MOD(H78,1)*100)))))</f>
        <v/>
      </c>
      <c r="I174" s="68" t="str">
        <f t="shared" si="150"/>
        <v/>
      </c>
      <c r="J174" s="68" t="str">
        <f t="shared" si="150"/>
        <v/>
      </c>
      <c r="K174" s="68" t="str">
        <f t="shared" si="150"/>
        <v/>
      </c>
      <c r="L174" s="38">
        <f t="shared" si="2"/>
        <v>0</v>
      </c>
    </row>
    <row r="175" spans="2:12" ht="12.75">
      <c r="B175" s="23">
        <f t="shared" ref="B175:G175" si="151">B79</f>
        <v>0</v>
      </c>
      <c r="C175" s="25">
        <f t="shared" si="151"/>
        <v>0</v>
      </c>
      <c r="D175" s="23">
        <f t="shared" si="151"/>
        <v>0</v>
      </c>
      <c r="E175" s="25">
        <f t="shared" si="151"/>
        <v>0</v>
      </c>
      <c r="F175" s="25">
        <f t="shared" si="151"/>
        <v>0</v>
      </c>
      <c r="G175" s="25">
        <f t="shared" si="151"/>
        <v>0</v>
      </c>
      <c r="H175" s="68" t="str">
        <f t="shared" ref="H175:K175" si="152">IF(H79="-","-",IF(H79="DQ","DQ",IF(H79&gt;3,180,IF(H79="","",IF(MOD(H79,1)=0,H79*60,INT(H79)*60+MOD(H79,1)*100)))))</f>
        <v/>
      </c>
      <c r="I175" s="68" t="str">
        <f t="shared" si="152"/>
        <v/>
      </c>
      <c r="J175" s="68" t="str">
        <f t="shared" si="152"/>
        <v/>
      </c>
      <c r="K175" s="68" t="str">
        <f t="shared" si="152"/>
        <v/>
      </c>
      <c r="L175" s="38">
        <f t="shared" si="2"/>
        <v>0</v>
      </c>
    </row>
    <row r="176" spans="2:12" ht="12.75">
      <c r="B176" s="23">
        <f t="shared" ref="B176:G176" si="153">B80</f>
        <v>0</v>
      </c>
      <c r="C176" s="25">
        <f t="shared" si="153"/>
        <v>0</v>
      </c>
      <c r="D176" s="23">
        <f t="shared" si="153"/>
        <v>0</v>
      </c>
      <c r="E176" s="25">
        <f t="shared" si="153"/>
        <v>0</v>
      </c>
      <c r="F176" s="25">
        <f t="shared" si="153"/>
        <v>0</v>
      </c>
      <c r="G176" s="25">
        <f t="shared" si="153"/>
        <v>0</v>
      </c>
      <c r="H176" s="68" t="str">
        <f t="shared" ref="H176:K176" si="154">IF(H80="-","-",IF(H80="DQ","DQ",IF(H80&gt;3,180,IF(H80="","",IF(MOD(H80,1)=0,H80*60,INT(H80)*60+MOD(H80,1)*100)))))</f>
        <v/>
      </c>
      <c r="I176" s="68" t="str">
        <f t="shared" si="154"/>
        <v/>
      </c>
      <c r="J176" s="68" t="str">
        <f t="shared" si="154"/>
        <v/>
      </c>
      <c r="K176" s="68" t="str">
        <f t="shared" si="154"/>
        <v/>
      </c>
      <c r="L176" s="38">
        <f t="shared" si="2"/>
        <v>0</v>
      </c>
    </row>
    <row r="177" spans="2:12" ht="12.75">
      <c r="B177" s="23">
        <f t="shared" ref="B177:G177" si="155">B81</f>
        <v>0</v>
      </c>
      <c r="C177" s="25">
        <f t="shared" si="155"/>
        <v>0</v>
      </c>
      <c r="D177" s="23">
        <f t="shared" si="155"/>
        <v>0</v>
      </c>
      <c r="E177" s="25">
        <f t="shared" si="155"/>
        <v>0</v>
      </c>
      <c r="F177" s="25">
        <f t="shared" si="155"/>
        <v>0</v>
      </c>
      <c r="G177" s="25">
        <f t="shared" si="155"/>
        <v>0</v>
      </c>
      <c r="H177" s="68" t="str">
        <f t="shared" ref="H177:K177" si="156">IF(H81="-","-",IF(H81="DQ","DQ",IF(H81&gt;3,180,IF(H81="","",IF(MOD(H81,1)=0,H81*60,INT(H81)*60+MOD(H81,1)*100)))))</f>
        <v/>
      </c>
      <c r="I177" s="68" t="str">
        <f t="shared" si="156"/>
        <v/>
      </c>
      <c r="J177" s="68" t="str">
        <f t="shared" si="156"/>
        <v/>
      </c>
      <c r="K177" s="68" t="str">
        <f t="shared" si="156"/>
        <v/>
      </c>
      <c r="L177" s="38">
        <f t="shared" si="2"/>
        <v>0</v>
      </c>
    </row>
    <row r="178" spans="2:12" ht="12.75">
      <c r="B178" s="23">
        <f t="shared" ref="B178:G178" si="157">B82</f>
        <v>0</v>
      </c>
      <c r="C178" s="25">
        <f t="shared" si="157"/>
        <v>0</v>
      </c>
      <c r="D178" s="23">
        <f t="shared" si="157"/>
        <v>0</v>
      </c>
      <c r="E178" s="25">
        <f t="shared" si="157"/>
        <v>0</v>
      </c>
      <c r="F178" s="25">
        <f t="shared" si="157"/>
        <v>0</v>
      </c>
      <c r="G178" s="25">
        <f t="shared" si="157"/>
        <v>0</v>
      </c>
      <c r="H178" s="68" t="str">
        <f t="shared" ref="H178:K178" si="158">IF(H82="-","-",IF(H82="DQ","DQ",IF(H82&gt;3,180,IF(H82="","",IF(MOD(H82,1)=0,H82*60,INT(H82)*60+MOD(H82,1)*100)))))</f>
        <v/>
      </c>
      <c r="I178" s="68" t="str">
        <f t="shared" si="158"/>
        <v/>
      </c>
      <c r="J178" s="68" t="str">
        <f t="shared" si="158"/>
        <v/>
      </c>
      <c r="K178" s="68" t="str">
        <f t="shared" si="158"/>
        <v/>
      </c>
      <c r="L178" s="38">
        <f t="shared" si="2"/>
        <v>0</v>
      </c>
    </row>
    <row r="179" spans="2:12" ht="12.75">
      <c r="B179" s="23">
        <f t="shared" ref="B179:G179" si="159">B83</f>
        <v>0</v>
      </c>
      <c r="C179" s="25">
        <f t="shared" si="159"/>
        <v>0</v>
      </c>
      <c r="D179" s="23">
        <f t="shared" si="159"/>
        <v>0</v>
      </c>
      <c r="E179" s="25">
        <f t="shared" si="159"/>
        <v>0</v>
      </c>
      <c r="F179" s="25">
        <f t="shared" si="159"/>
        <v>0</v>
      </c>
      <c r="G179" s="25">
        <f t="shared" si="159"/>
        <v>0</v>
      </c>
      <c r="H179" s="68" t="str">
        <f t="shared" ref="H179:K179" si="160">IF(H83="-","-",IF(H83="DQ","DQ",IF(H83&gt;3,180,IF(H83="","",IF(MOD(H83,1)=0,H83*60,INT(H83)*60+MOD(H83,1)*100)))))</f>
        <v/>
      </c>
      <c r="I179" s="68" t="str">
        <f t="shared" si="160"/>
        <v/>
      </c>
      <c r="J179" s="68" t="str">
        <f t="shared" si="160"/>
        <v/>
      </c>
      <c r="K179" s="68" t="str">
        <f t="shared" si="160"/>
        <v/>
      </c>
      <c r="L179" s="38">
        <f t="shared" si="2"/>
        <v>0</v>
      </c>
    </row>
    <row r="180" spans="2:12" ht="12.75">
      <c r="B180" s="23">
        <f t="shared" ref="B180:G180" si="161">B84</f>
        <v>0</v>
      </c>
      <c r="C180" s="25">
        <f t="shared" si="161"/>
        <v>0</v>
      </c>
      <c r="D180" s="23">
        <f t="shared" si="161"/>
        <v>0</v>
      </c>
      <c r="E180" s="25">
        <f t="shared" si="161"/>
        <v>0</v>
      </c>
      <c r="F180" s="25">
        <f t="shared" si="161"/>
        <v>0</v>
      </c>
      <c r="G180" s="25">
        <f t="shared" si="161"/>
        <v>0</v>
      </c>
      <c r="H180" s="68" t="str">
        <f t="shared" ref="H180:K180" si="162">IF(H84="-","-",IF(H84="DQ","DQ",IF(H84&gt;3,180,IF(H84="","",IF(MOD(H84,1)=0,H84*60,INT(H84)*60+MOD(H84,1)*100)))))</f>
        <v/>
      </c>
      <c r="I180" s="68" t="str">
        <f t="shared" si="162"/>
        <v/>
      </c>
      <c r="J180" s="68" t="str">
        <f t="shared" si="162"/>
        <v/>
      </c>
      <c r="K180" s="68" t="str">
        <f t="shared" si="162"/>
        <v/>
      </c>
      <c r="L180" s="38">
        <f t="shared" si="2"/>
        <v>0</v>
      </c>
    </row>
    <row r="181" spans="2:12" ht="12.75">
      <c r="B181" s="23">
        <f t="shared" ref="B181:G181" si="163">B85</f>
        <v>0</v>
      </c>
      <c r="C181" s="25">
        <f t="shared" si="163"/>
        <v>0</v>
      </c>
      <c r="D181" s="23">
        <f t="shared" si="163"/>
        <v>0</v>
      </c>
      <c r="E181" s="25">
        <f t="shared" si="163"/>
        <v>0</v>
      </c>
      <c r="F181" s="25">
        <f t="shared" si="163"/>
        <v>0</v>
      </c>
      <c r="G181" s="25">
        <f t="shared" si="163"/>
        <v>0</v>
      </c>
      <c r="H181" s="68" t="str">
        <f t="shared" ref="H181:K181" si="164">IF(H85="-","-",IF(H85="DQ","DQ",IF(H85&gt;3,180,IF(H85="","",IF(MOD(H85,1)=0,H85*60,INT(H85)*60+MOD(H85,1)*100)))))</f>
        <v/>
      </c>
      <c r="I181" s="68" t="str">
        <f t="shared" si="164"/>
        <v/>
      </c>
      <c r="J181" s="68" t="str">
        <f t="shared" si="164"/>
        <v/>
      </c>
      <c r="K181" s="68" t="str">
        <f t="shared" si="164"/>
        <v/>
      </c>
      <c r="L181" s="38">
        <f t="shared" si="2"/>
        <v>0</v>
      </c>
    </row>
    <row r="182" spans="2:12" ht="12.75">
      <c r="B182" s="23">
        <f t="shared" ref="B182:G182" si="165">B86</f>
        <v>0</v>
      </c>
      <c r="C182" s="25">
        <f t="shared" si="165"/>
        <v>0</v>
      </c>
      <c r="D182" s="23">
        <f t="shared" si="165"/>
        <v>0</v>
      </c>
      <c r="E182" s="25">
        <f t="shared" si="165"/>
        <v>0</v>
      </c>
      <c r="F182" s="25">
        <f t="shared" si="165"/>
        <v>0</v>
      </c>
      <c r="G182" s="25">
        <f t="shared" si="165"/>
        <v>0</v>
      </c>
      <c r="H182" s="68" t="str">
        <f t="shared" ref="H182:K182" si="166">IF(H86="-","-",IF(H86="DQ","DQ",IF(H86&gt;3,180,IF(H86="","",IF(MOD(H86,1)=0,H86*60,INT(H86)*60+MOD(H86,1)*100)))))</f>
        <v/>
      </c>
      <c r="I182" s="68" t="str">
        <f t="shared" si="166"/>
        <v/>
      </c>
      <c r="J182" s="68" t="str">
        <f t="shared" si="166"/>
        <v/>
      </c>
      <c r="K182" s="68" t="str">
        <f t="shared" si="166"/>
        <v/>
      </c>
      <c r="L182" s="38">
        <f t="shared" si="2"/>
        <v>0</v>
      </c>
    </row>
    <row r="183" spans="2:12" ht="12.75">
      <c r="B183" s="23">
        <f t="shared" ref="B183:G183" si="167">B87</f>
        <v>0</v>
      </c>
      <c r="C183" s="25">
        <f t="shared" si="167"/>
        <v>0</v>
      </c>
      <c r="D183" s="23">
        <f t="shared" si="167"/>
        <v>0</v>
      </c>
      <c r="E183" s="25">
        <f t="shared" si="167"/>
        <v>0</v>
      </c>
      <c r="F183" s="25">
        <f t="shared" si="167"/>
        <v>0</v>
      </c>
      <c r="G183" s="25">
        <f t="shared" si="167"/>
        <v>0</v>
      </c>
      <c r="H183" s="68" t="str">
        <f t="shared" ref="H183:K183" si="168">IF(H87="-","-",IF(H87="DQ","DQ",IF(H87&gt;3,180,IF(H87="","",IF(MOD(H87,1)=0,H87*60,INT(H87)*60+MOD(H87,1)*100)))))</f>
        <v/>
      </c>
      <c r="I183" s="68" t="str">
        <f t="shared" si="168"/>
        <v/>
      </c>
      <c r="J183" s="68" t="str">
        <f t="shared" si="168"/>
        <v/>
      </c>
      <c r="K183" s="68" t="str">
        <f t="shared" si="168"/>
        <v/>
      </c>
      <c r="L183" s="38">
        <f t="shared" si="2"/>
        <v>0</v>
      </c>
    </row>
    <row r="184" spans="2:12" ht="12.75">
      <c r="B184" s="23">
        <f t="shared" ref="B184:G184" si="169">B88</f>
        <v>0</v>
      </c>
      <c r="C184" s="25">
        <f t="shared" si="169"/>
        <v>0</v>
      </c>
      <c r="D184" s="23">
        <f t="shared" si="169"/>
        <v>0</v>
      </c>
      <c r="E184" s="25">
        <f t="shared" si="169"/>
        <v>0</v>
      </c>
      <c r="F184" s="25">
        <f t="shared" si="169"/>
        <v>0</v>
      </c>
      <c r="G184" s="25">
        <f t="shared" si="169"/>
        <v>0</v>
      </c>
      <c r="H184" s="68" t="str">
        <f t="shared" ref="H184:K184" si="170">IF(H88="-","-",IF(H88="DQ","DQ",IF(H88&gt;3,180,IF(H88="","",IF(MOD(H88,1)=0,H88*60,INT(H88)*60+MOD(H88,1)*100)))))</f>
        <v/>
      </c>
      <c r="I184" s="68" t="str">
        <f t="shared" si="170"/>
        <v/>
      </c>
      <c r="J184" s="68" t="str">
        <f t="shared" si="170"/>
        <v/>
      </c>
      <c r="K184" s="68" t="str">
        <f t="shared" si="170"/>
        <v/>
      </c>
      <c r="L184" s="38">
        <f t="shared" si="2"/>
        <v>0</v>
      </c>
    </row>
    <row r="185" spans="2:12" ht="12.75">
      <c r="B185" s="23">
        <f t="shared" ref="B185:G185" si="171">B89</f>
        <v>0</v>
      </c>
      <c r="C185" s="25">
        <f t="shared" si="171"/>
        <v>0</v>
      </c>
      <c r="D185" s="23">
        <f t="shared" si="171"/>
        <v>0</v>
      </c>
      <c r="E185" s="25">
        <f t="shared" si="171"/>
        <v>0</v>
      </c>
      <c r="F185" s="25">
        <f t="shared" si="171"/>
        <v>0</v>
      </c>
      <c r="G185" s="25">
        <f t="shared" si="171"/>
        <v>0</v>
      </c>
      <c r="H185" s="68" t="str">
        <f t="shared" ref="H185:K185" si="172">IF(H89="-","-",IF(H89="DQ","DQ",IF(H89&gt;3,180,IF(H89="","",IF(MOD(H89,1)=0,H89*60,INT(H89)*60+MOD(H89,1)*100)))))</f>
        <v/>
      </c>
      <c r="I185" s="68" t="str">
        <f t="shared" si="172"/>
        <v/>
      </c>
      <c r="J185" s="68" t="str">
        <f t="shared" si="172"/>
        <v/>
      </c>
      <c r="K185" s="68" t="str">
        <f t="shared" si="172"/>
        <v/>
      </c>
      <c r="L185" s="38">
        <f t="shared" si="2"/>
        <v>0</v>
      </c>
    </row>
    <row r="186" spans="2:12" ht="12.75">
      <c r="B186" s="23">
        <f t="shared" ref="B186:G186" si="173">B90</f>
        <v>0</v>
      </c>
      <c r="C186" s="25">
        <f t="shared" si="173"/>
        <v>0</v>
      </c>
      <c r="D186" s="23">
        <f t="shared" si="173"/>
        <v>0</v>
      </c>
      <c r="E186" s="25">
        <f t="shared" si="173"/>
        <v>0</v>
      </c>
      <c r="F186" s="25">
        <f t="shared" si="173"/>
        <v>0</v>
      </c>
      <c r="G186" s="25">
        <f t="shared" si="173"/>
        <v>0</v>
      </c>
      <c r="H186" s="68" t="str">
        <f t="shared" ref="H186:K186" si="174">IF(H90="-","-",IF(H90="DQ","DQ",IF(H90&gt;3,180,IF(H90="","",IF(MOD(H90,1)=0,H90*60,INT(H90)*60+MOD(H90,1)*100)))))</f>
        <v/>
      </c>
      <c r="I186" s="68" t="str">
        <f t="shared" si="174"/>
        <v/>
      </c>
      <c r="J186" s="68" t="str">
        <f t="shared" si="174"/>
        <v/>
      </c>
      <c r="K186" s="68" t="str">
        <f t="shared" si="174"/>
        <v/>
      </c>
      <c r="L186" s="38">
        <f t="shared" si="2"/>
        <v>0</v>
      </c>
    </row>
    <row r="187" spans="2:12" ht="12.75">
      <c r="B187" s="23">
        <f t="shared" ref="B187:G187" si="175">B91</f>
        <v>0</v>
      </c>
      <c r="C187" s="25">
        <f t="shared" si="175"/>
        <v>0</v>
      </c>
      <c r="D187" s="23">
        <f t="shared" si="175"/>
        <v>0</v>
      </c>
      <c r="E187" s="25">
        <f t="shared" si="175"/>
        <v>0</v>
      </c>
      <c r="F187" s="25">
        <f t="shared" si="175"/>
        <v>0</v>
      </c>
      <c r="G187" s="25">
        <f t="shared" si="175"/>
        <v>0</v>
      </c>
      <c r="H187" s="68" t="str">
        <f t="shared" ref="H187:K187" si="176">IF(H91="-","-",IF(H91="DQ","DQ",IF(H91&gt;3,180,IF(H91="","",IF(MOD(H91,1)=0,H91*60,INT(H91)*60+MOD(H91,1)*100)))))</f>
        <v/>
      </c>
      <c r="I187" s="68" t="str">
        <f t="shared" si="176"/>
        <v/>
      </c>
      <c r="J187" s="68" t="str">
        <f t="shared" si="176"/>
        <v/>
      </c>
      <c r="K187" s="68" t="str">
        <f t="shared" si="176"/>
        <v/>
      </c>
      <c r="L187" s="38">
        <f t="shared" si="2"/>
        <v>0</v>
      </c>
    </row>
    <row r="188" spans="2:12" ht="12.75">
      <c r="B188" s="23">
        <f t="shared" ref="B188:G188" si="177">B92</f>
        <v>0</v>
      </c>
      <c r="C188" s="25">
        <f t="shared" si="177"/>
        <v>0</v>
      </c>
      <c r="D188" s="23">
        <f t="shared" si="177"/>
        <v>0</v>
      </c>
      <c r="E188" s="25">
        <f t="shared" si="177"/>
        <v>0</v>
      </c>
      <c r="F188" s="25">
        <f t="shared" si="177"/>
        <v>0</v>
      </c>
      <c r="G188" s="25">
        <f t="shared" si="177"/>
        <v>0</v>
      </c>
      <c r="H188" s="68" t="str">
        <f t="shared" ref="H188:K188" si="178">IF(H92="-","-",IF(H92="DQ","DQ",IF(H92&gt;3,180,IF(H92="","",IF(MOD(H92,1)=0,H92*60,INT(H92)*60+MOD(H92,1)*100)))))</f>
        <v/>
      </c>
      <c r="I188" s="68" t="str">
        <f t="shared" si="178"/>
        <v/>
      </c>
      <c r="J188" s="68" t="str">
        <f t="shared" si="178"/>
        <v/>
      </c>
      <c r="K188" s="68" t="str">
        <f t="shared" si="178"/>
        <v/>
      </c>
      <c r="L188" s="38">
        <f t="shared" si="2"/>
        <v>0</v>
      </c>
    </row>
    <row r="189" spans="2:12" ht="12.75">
      <c r="B189" s="23">
        <f t="shared" ref="B189:G189" si="179">B93</f>
        <v>0</v>
      </c>
      <c r="C189" s="25">
        <f t="shared" si="179"/>
        <v>0</v>
      </c>
      <c r="D189" s="23">
        <f t="shared" si="179"/>
        <v>0</v>
      </c>
      <c r="E189" s="25">
        <f t="shared" si="179"/>
        <v>0</v>
      </c>
      <c r="F189" s="25">
        <f t="shared" si="179"/>
        <v>0</v>
      </c>
      <c r="G189" s="25">
        <f t="shared" si="179"/>
        <v>0</v>
      </c>
      <c r="H189" s="68" t="str">
        <f t="shared" ref="H189:K189" si="180">IF(H93="-","-",IF(H93="DQ","DQ",IF(H93&gt;3,180,IF(H93="","",IF(MOD(H93,1)=0,H93*60,INT(H93)*60+MOD(H93,1)*100)))))</f>
        <v/>
      </c>
      <c r="I189" s="68" t="str">
        <f t="shared" si="180"/>
        <v/>
      </c>
      <c r="J189" s="68" t="str">
        <f t="shared" si="180"/>
        <v/>
      </c>
      <c r="K189" s="68" t="str">
        <f t="shared" si="180"/>
        <v/>
      </c>
      <c r="L189" s="38">
        <f t="shared" si="2"/>
        <v>0</v>
      </c>
    </row>
    <row r="190" spans="2:12" ht="12.75">
      <c r="B190" s="23">
        <f t="shared" ref="B190:G190" si="181">B94</f>
        <v>0</v>
      </c>
      <c r="C190" s="25">
        <f t="shared" si="181"/>
        <v>0</v>
      </c>
      <c r="D190" s="23">
        <f t="shared" si="181"/>
        <v>0</v>
      </c>
      <c r="E190" s="25">
        <f t="shared" si="181"/>
        <v>0</v>
      </c>
      <c r="F190" s="25">
        <f t="shared" si="181"/>
        <v>0</v>
      </c>
      <c r="G190" s="25">
        <f t="shared" si="181"/>
        <v>0</v>
      </c>
      <c r="H190" s="68" t="str">
        <f t="shared" ref="H190:K190" si="182">IF(H94="-","-",IF(H94="DQ","DQ",IF(H94&gt;3,180,IF(H94="","",IF(MOD(H94,1)=0,H94*60,INT(H94)*60+MOD(H94,1)*100)))))</f>
        <v/>
      </c>
      <c r="I190" s="68" t="str">
        <f t="shared" si="182"/>
        <v/>
      </c>
      <c r="J190" s="68" t="str">
        <f t="shared" si="182"/>
        <v/>
      </c>
      <c r="K190" s="68" t="str">
        <f t="shared" si="182"/>
        <v/>
      </c>
      <c r="L190" s="38">
        <f t="shared" si="2"/>
        <v>0</v>
      </c>
    </row>
    <row r="191" spans="2:12" ht="12.75">
      <c r="B191" s="23">
        <f t="shared" ref="B191:G191" si="183">B95</f>
        <v>0</v>
      </c>
      <c r="C191" s="25">
        <f t="shared" si="183"/>
        <v>0</v>
      </c>
      <c r="D191" s="23">
        <f t="shared" si="183"/>
        <v>0</v>
      </c>
      <c r="E191" s="25">
        <f t="shared" si="183"/>
        <v>0</v>
      </c>
      <c r="F191" s="25">
        <f t="shared" si="183"/>
        <v>0</v>
      </c>
      <c r="G191" s="25">
        <f t="shared" si="183"/>
        <v>0</v>
      </c>
      <c r="H191" s="68" t="str">
        <f t="shared" ref="H191:K191" si="184">IF(H95="-","-",IF(H95="DQ","DQ",IF(H95&gt;3,180,IF(H95="","",IF(MOD(H95,1)=0,H95*60,INT(H95)*60+MOD(H95,1)*100)))))</f>
        <v/>
      </c>
      <c r="I191" s="68" t="str">
        <f t="shared" si="184"/>
        <v/>
      </c>
      <c r="J191" s="68" t="str">
        <f t="shared" si="184"/>
        <v/>
      </c>
      <c r="K191" s="68" t="str">
        <f t="shared" si="184"/>
        <v/>
      </c>
      <c r="L191" s="38">
        <f t="shared" si="2"/>
        <v>0</v>
      </c>
    </row>
    <row r="192" spans="2:12" ht="12.75">
      <c r="B192" s="23">
        <f t="shared" ref="B192:G192" si="185">B96</f>
        <v>0</v>
      </c>
      <c r="C192" s="25">
        <f t="shared" si="185"/>
        <v>0</v>
      </c>
      <c r="D192" s="23">
        <f t="shared" si="185"/>
        <v>0</v>
      </c>
      <c r="E192" s="25">
        <f t="shared" si="185"/>
        <v>0</v>
      </c>
      <c r="F192" s="25">
        <f t="shared" si="185"/>
        <v>0</v>
      </c>
      <c r="G192" s="25">
        <f t="shared" si="185"/>
        <v>0</v>
      </c>
      <c r="H192" s="68" t="str">
        <f t="shared" ref="H192:K192" si="186">IF(H96="-","-",IF(H96="DQ","DQ",IF(H96&gt;3,180,IF(H96="","",IF(MOD(H96,1)=0,H96*60,INT(H96)*60+MOD(H96,1)*100)))))</f>
        <v/>
      </c>
      <c r="I192" s="68" t="str">
        <f t="shared" si="186"/>
        <v/>
      </c>
      <c r="J192" s="68" t="str">
        <f t="shared" si="186"/>
        <v/>
      </c>
      <c r="K192" s="68" t="str">
        <f t="shared" si="186"/>
        <v/>
      </c>
      <c r="L192" s="38">
        <f t="shared" si="2"/>
        <v>0</v>
      </c>
    </row>
    <row r="193" spans="2:12" ht="12.75">
      <c r="B193" s="23">
        <f t="shared" ref="B193:G193" si="187">B97</f>
        <v>0</v>
      </c>
      <c r="C193" s="25">
        <f t="shared" si="187"/>
        <v>0</v>
      </c>
      <c r="D193" s="23">
        <f t="shared" si="187"/>
        <v>0</v>
      </c>
      <c r="E193" s="25">
        <f t="shared" si="187"/>
        <v>0</v>
      </c>
      <c r="F193" s="25">
        <f t="shared" si="187"/>
        <v>0</v>
      </c>
      <c r="G193" s="25">
        <f t="shared" si="187"/>
        <v>0</v>
      </c>
      <c r="H193" s="68" t="str">
        <f t="shared" ref="H193:K193" si="188">IF(H97="-","-",IF(H97="DQ","DQ",IF(H97&gt;3,180,IF(H97="","",IF(MOD(H97,1)=0,H97*60,INT(H97)*60+MOD(H97,1)*100)))))</f>
        <v/>
      </c>
      <c r="I193" s="68" t="str">
        <f t="shared" si="188"/>
        <v/>
      </c>
      <c r="J193" s="68" t="str">
        <f t="shared" si="188"/>
        <v/>
      </c>
      <c r="K193" s="68" t="str">
        <f t="shared" si="188"/>
        <v/>
      </c>
      <c r="L193" s="38">
        <f t="shared" si="2"/>
        <v>0</v>
      </c>
    </row>
    <row r="194" spans="2:12" ht="12.75">
      <c r="B194" s="23"/>
      <c r="C194" s="25"/>
      <c r="D194" s="23"/>
      <c r="E194" s="25"/>
      <c r="F194" s="25"/>
      <c r="G194" s="25"/>
      <c r="H194" s="68"/>
      <c r="I194" s="68"/>
      <c r="J194" s="68"/>
      <c r="K194" s="68"/>
      <c r="L194" s="38"/>
    </row>
    <row r="195" spans="2:12" ht="12.75">
      <c r="B195" s="23"/>
      <c r="C195" s="25"/>
      <c r="D195" s="23"/>
      <c r="E195" s="25"/>
      <c r="F195" s="25"/>
      <c r="G195" s="25"/>
      <c r="H195" s="68"/>
      <c r="I195" s="68"/>
      <c r="J195" s="68"/>
      <c r="K195" s="68"/>
      <c r="L195" s="38"/>
    </row>
    <row r="196" spans="2:12" ht="12.75">
      <c r="B196" s="23"/>
      <c r="C196" s="25"/>
      <c r="D196" s="23"/>
      <c r="E196" s="25"/>
      <c r="F196" s="25"/>
      <c r="G196" s="25"/>
      <c r="H196" s="68"/>
      <c r="I196" s="68"/>
      <c r="J196" s="68"/>
      <c r="K196" s="68"/>
      <c r="L196" s="38"/>
    </row>
    <row r="197" spans="2:12" ht="12.75">
      <c r="B197" s="23"/>
      <c r="C197" s="25"/>
      <c r="D197" s="23"/>
      <c r="E197" s="25"/>
      <c r="F197" s="25"/>
      <c r="G197" s="25"/>
      <c r="H197" s="68"/>
      <c r="I197" s="68"/>
      <c r="J197" s="68"/>
      <c r="K197" s="68"/>
      <c r="L197" s="38"/>
    </row>
  </sheetData>
  <mergeCells count="2">
    <mergeCell ref="A2:M2"/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90"/>
  <sheetViews>
    <sheetView workbookViewId="0"/>
  </sheetViews>
  <sheetFormatPr defaultColWidth="14.42578125" defaultRowHeight="15.75" customHeight="1"/>
  <cols>
    <col min="1" max="1" width="5.42578125" customWidth="1"/>
    <col min="2" max="2" width="24.42578125" customWidth="1"/>
    <col min="3" max="3" width="6.5703125" customWidth="1"/>
    <col min="4" max="4" width="20.28515625" customWidth="1"/>
    <col min="8" max="10" width="10.140625" customWidth="1"/>
    <col min="11" max="11" width="10.140625" hidden="1" customWidth="1"/>
    <col min="12" max="13" width="10.140625" customWidth="1"/>
  </cols>
  <sheetData>
    <row r="1" spans="1:15" ht="15.75" customHeight="1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"/>
      <c r="O1" s="5"/>
    </row>
    <row r="2" spans="1:15" ht="15.75" customHeight="1">
      <c r="A2" s="153" t="s">
        <v>210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4"/>
      <c r="O2" s="5"/>
    </row>
    <row r="3" spans="1:15" ht="15.75" customHeight="1">
      <c r="A3" s="6" t="s">
        <v>2</v>
      </c>
      <c r="B3" s="8" t="s">
        <v>6</v>
      </c>
      <c r="C3" s="11" t="s">
        <v>5</v>
      </c>
      <c r="D3" s="8" t="s">
        <v>7</v>
      </c>
      <c r="E3" s="11" t="s">
        <v>8</v>
      </c>
      <c r="F3" s="12" t="s">
        <v>9</v>
      </c>
      <c r="G3" s="78" t="s">
        <v>10</v>
      </c>
      <c r="H3" s="24" t="s">
        <v>11</v>
      </c>
      <c r="I3" s="11" t="s">
        <v>12</v>
      </c>
      <c r="J3" s="79" t="s">
        <v>13</v>
      </c>
      <c r="K3" s="51" t="s">
        <v>14</v>
      </c>
      <c r="L3" s="80" t="s">
        <v>15</v>
      </c>
      <c r="M3" s="44" t="s">
        <v>16</v>
      </c>
      <c r="N3" s="21"/>
    </row>
    <row r="4" spans="1:15" ht="15.75" customHeight="1">
      <c r="A4" s="81">
        <v>1</v>
      </c>
      <c r="B4" s="33" t="str">
        <f ca="1">IFERROR(__xludf.DUMMYFUNCTION("FILTER('Lista zawodników'!B3:G95,'Lista zawodników'!J3:J95=""x"")"),"BUCHOWIECKI Kacper ")</f>
        <v xml:space="preserve">BUCHOWIECKI Kacper </v>
      </c>
      <c r="C4" s="34" t="s">
        <v>17</v>
      </c>
      <c r="D4" s="33" t="s">
        <v>23</v>
      </c>
      <c r="E4" s="34" t="s">
        <v>24</v>
      </c>
      <c r="F4" s="34">
        <v>122047</v>
      </c>
      <c r="G4" s="34">
        <v>2</v>
      </c>
      <c r="H4" s="40">
        <v>1.31</v>
      </c>
      <c r="I4" s="40" t="s">
        <v>29</v>
      </c>
      <c r="J4" s="40" t="s">
        <v>31</v>
      </c>
      <c r="K4" s="34"/>
      <c r="L4" s="34"/>
      <c r="M4" s="34"/>
    </row>
    <row r="5" spans="1:15" ht="15.75" customHeight="1">
      <c r="A5" s="81">
        <v>2</v>
      </c>
      <c r="B5" s="33" t="s">
        <v>30</v>
      </c>
      <c r="C5" s="34" t="s">
        <v>17</v>
      </c>
      <c r="D5" s="33" t="s">
        <v>21</v>
      </c>
      <c r="E5" s="34" t="s">
        <v>22</v>
      </c>
      <c r="F5" s="34">
        <v>94372</v>
      </c>
      <c r="G5" s="34">
        <v>3</v>
      </c>
      <c r="H5" s="40" t="s">
        <v>31</v>
      </c>
      <c r="I5" s="40" t="s">
        <v>31</v>
      </c>
      <c r="J5" s="40" t="s">
        <v>31</v>
      </c>
      <c r="K5" s="34"/>
      <c r="L5" s="34"/>
      <c r="M5" s="34"/>
    </row>
    <row r="6" spans="1:15" ht="15.75" customHeight="1">
      <c r="A6" s="81">
        <v>3</v>
      </c>
      <c r="B6" s="33" t="s">
        <v>25</v>
      </c>
      <c r="C6" s="34" t="s">
        <v>26</v>
      </c>
      <c r="D6" s="33" t="s">
        <v>27</v>
      </c>
      <c r="E6" s="34" t="s">
        <v>28</v>
      </c>
      <c r="F6" s="34">
        <v>80481</v>
      </c>
      <c r="G6" s="34">
        <v>4</v>
      </c>
      <c r="H6" s="40">
        <v>2.16</v>
      </c>
      <c r="I6" s="40">
        <v>1.54</v>
      </c>
      <c r="J6" s="40">
        <v>2.38</v>
      </c>
      <c r="K6" s="34"/>
      <c r="L6" s="34"/>
      <c r="M6" s="34"/>
    </row>
    <row r="7" spans="1:15" ht="15.75" customHeight="1">
      <c r="A7" s="81">
        <v>4</v>
      </c>
      <c r="B7" s="33" t="s">
        <v>32</v>
      </c>
      <c r="C7" s="34" t="s">
        <v>17</v>
      </c>
      <c r="D7" s="33" t="s">
        <v>33</v>
      </c>
      <c r="E7" s="34" t="s">
        <v>34</v>
      </c>
      <c r="F7" s="34">
        <v>94396</v>
      </c>
      <c r="G7" s="34">
        <v>6</v>
      </c>
      <c r="H7" s="40">
        <v>1.3</v>
      </c>
      <c r="I7" s="40">
        <v>1.1399999999999999</v>
      </c>
      <c r="J7" s="40">
        <v>1.59</v>
      </c>
      <c r="K7" s="34"/>
      <c r="L7" s="34"/>
      <c r="M7" s="34"/>
    </row>
    <row r="8" spans="1:15" ht="15.75" customHeight="1">
      <c r="A8" s="81">
        <v>5</v>
      </c>
      <c r="B8" s="33" t="s">
        <v>68</v>
      </c>
      <c r="C8" s="34" t="s">
        <v>17</v>
      </c>
      <c r="D8" s="33" t="s">
        <v>21</v>
      </c>
      <c r="E8" s="34" t="s">
        <v>69</v>
      </c>
      <c r="F8" s="34">
        <v>109869</v>
      </c>
      <c r="G8" s="34">
        <v>7</v>
      </c>
      <c r="H8" s="40">
        <v>2.2000000000000002</v>
      </c>
      <c r="I8" s="40" t="s">
        <v>29</v>
      </c>
      <c r="J8" s="40" t="s">
        <v>29</v>
      </c>
      <c r="K8" s="34"/>
      <c r="L8" s="34"/>
      <c r="M8" s="34"/>
    </row>
    <row r="9" spans="1:15" ht="15.75" customHeight="1">
      <c r="A9" s="81">
        <v>6</v>
      </c>
      <c r="B9" s="33" t="s">
        <v>37</v>
      </c>
      <c r="C9" s="34" t="s">
        <v>17</v>
      </c>
      <c r="D9" s="33" t="s">
        <v>38</v>
      </c>
      <c r="E9" s="34" t="s">
        <v>39</v>
      </c>
      <c r="F9" s="34">
        <v>82336</v>
      </c>
      <c r="G9" s="34">
        <v>9</v>
      </c>
      <c r="H9" s="40">
        <v>3</v>
      </c>
      <c r="I9" s="40">
        <v>1.34</v>
      </c>
      <c r="J9" s="40">
        <v>3</v>
      </c>
      <c r="K9" s="34"/>
      <c r="L9" s="34"/>
      <c r="M9" s="34"/>
    </row>
    <row r="10" spans="1:15" ht="15.75" customHeight="1">
      <c r="A10" s="81">
        <v>7</v>
      </c>
      <c r="B10" s="33" t="s">
        <v>42</v>
      </c>
      <c r="C10" s="34" t="s">
        <v>17</v>
      </c>
      <c r="D10" s="33" t="s">
        <v>38</v>
      </c>
      <c r="E10" s="34" t="s">
        <v>43</v>
      </c>
      <c r="F10" s="34">
        <v>108749</v>
      </c>
      <c r="G10" s="34">
        <v>10</v>
      </c>
      <c r="H10" s="40" t="s">
        <v>29</v>
      </c>
      <c r="I10" s="40" t="s">
        <v>29</v>
      </c>
      <c r="J10" s="40" t="s">
        <v>31</v>
      </c>
      <c r="K10" s="34"/>
      <c r="L10" s="34"/>
      <c r="M10" s="34"/>
    </row>
    <row r="11" spans="1:15" ht="15.75" customHeight="1">
      <c r="A11" s="81">
        <v>8</v>
      </c>
      <c r="B11" s="33" t="s">
        <v>46</v>
      </c>
      <c r="C11" s="34" t="s">
        <v>17</v>
      </c>
      <c r="D11" s="33" t="s">
        <v>47</v>
      </c>
      <c r="E11" s="34" t="s">
        <v>48</v>
      </c>
      <c r="F11" s="34">
        <v>53968</v>
      </c>
      <c r="G11" s="34">
        <v>12</v>
      </c>
      <c r="H11" s="40" t="s">
        <v>29</v>
      </c>
      <c r="I11" s="40" t="s">
        <v>29</v>
      </c>
      <c r="J11" s="40">
        <v>1.32</v>
      </c>
      <c r="K11" s="34"/>
      <c r="L11" s="34"/>
      <c r="M11" s="34"/>
    </row>
    <row r="12" spans="1:15" ht="15.75" customHeight="1">
      <c r="A12" s="81">
        <v>9</v>
      </c>
      <c r="B12" s="33" t="s">
        <v>51</v>
      </c>
      <c r="C12" s="34" t="s">
        <v>17</v>
      </c>
      <c r="D12" s="33" t="s">
        <v>47</v>
      </c>
      <c r="E12" s="34" t="s">
        <v>52</v>
      </c>
      <c r="F12" s="34">
        <v>84786</v>
      </c>
      <c r="G12" s="34">
        <v>13</v>
      </c>
      <c r="H12" s="40" t="s">
        <v>29</v>
      </c>
      <c r="I12" s="40">
        <v>0.53</v>
      </c>
      <c r="J12" s="40" t="s">
        <v>29</v>
      </c>
      <c r="K12" s="34"/>
      <c r="L12" s="34"/>
      <c r="M12" s="34"/>
    </row>
    <row r="13" spans="1:15" ht="15.75" customHeight="1">
      <c r="A13" s="81">
        <v>10</v>
      </c>
      <c r="B13" s="33" t="s">
        <v>49</v>
      </c>
      <c r="C13" s="34" t="s">
        <v>17</v>
      </c>
      <c r="D13" s="33" t="s">
        <v>21</v>
      </c>
      <c r="E13" s="34" t="s">
        <v>50</v>
      </c>
      <c r="F13" s="34">
        <v>62610</v>
      </c>
      <c r="G13" s="34">
        <v>15</v>
      </c>
      <c r="H13" s="40">
        <v>1.53</v>
      </c>
      <c r="I13" s="40">
        <v>3</v>
      </c>
      <c r="J13" s="40">
        <v>3</v>
      </c>
      <c r="K13" s="34"/>
      <c r="L13" s="34"/>
      <c r="M13" s="34"/>
    </row>
    <row r="14" spans="1:15" ht="15.75" customHeight="1">
      <c r="A14" s="81">
        <v>11</v>
      </c>
      <c r="B14" s="33" t="s">
        <v>58</v>
      </c>
      <c r="C14" s="34" t="s">
        <v>17</v>
      </c>
      <c r="D14" s="33" t="s">
        <v>21</v>
      </c>
      <c r="E14" s="34" t="s">
        <v>59</v>
      </c>
      <c r="F14" s="34">
        <v>94376</v>
      </c>
      <c r="G14" s="34">
        <v>16</v>
      </c>
      <c r="H14" s="40">
        <v>2.31</v>
      </c>
      <c r="I14" s="40">
        <v>3</v>
      </c>
      <c r="J14" s="40">
        <v>1.3</v>
      </c>
      <c r="K14" s="34"/>
      <c r="L14" s="34"/>
      <c r="M14" s="34"/>
    </row>
    <row r="15" spans="1:15" ht="15.75" customHeight="1">
      <c r="A15" s="81">
        <v>12</v>
      </c>
      <c r="B15" s="33" t="s">
        <v>64</v>
      </c>
      <c r="C15" s="34" t="s">
        <v>17</v>
      </c>
      <c r="D15" s="33" t="s">
        <v>21</v>
      </c>
      <c r="E15" s="34" t="s">
        <v>65</v>
      </c>
      <c r="F15" s="34">
        <v>109350</v>
      </c>
      <c r="G15" s="34">
        <v>19</v>
      </c>
      <c r="H15" s="40" t="s">
        <v>29</v>
      </c>
      <c r="I15" s="40" t="s">
        <v>29</v>
      </c>
      <c r="J15" s="40">
        <v>0.41</v>
      </c>
      <c r="K15" s="34"/>
      <c r="L15" s="34"/>
      <c r="M15" s="34"/>
    </row>
    <row r="16" spans="1:15" ht="15.75" customHeight="1">
      <c r="A16" s="81">
        <v>13</v>
      </c>
      <c r="B16" s="33" t="s">
        <v>66</v>
      </c>
      <c r="C16" s="34" t="s">
        <v>26</v>
      </c>
      <c r="D16" s="33" t="s">
        <v>27</v>
      </c>
      <c r="E16" s="34" t="s">
        <v>67</v>
      </c>
      <c r="F16" s="34">
        <v>54191</v>
      </c>
      <c r="G16" s="34">
        <v>20</v>
      </c>
      <c r="H16" s="40">
        <v>2.29</v>
      </c>
      <c r="I16" s="40" t="s">
        <v>29</v>
      </c>
      <c r="J16" s="40">
        <v>3</v>
      </c>
      <c r="K16" s="34"/>
      <c r="L16" s="34"/>
      <c r="M16" s="34"/>
    </row>
    <row r="17" spans="1:13" ht="15.75" customHeight="1">
      <c r="A17" s="81">
        <v>14</v>
      </c>
      <c r="B17" s="33" t="s">
        <v>71</v>
      </c>
      <c r="C17" s="34" t="s">
        <v>17</v>
      </c>
      <c r="D17" s="33" t="s">
        <v>47</v>
      </c>
      <c r="E17" s="34" t="s">
        <v>72</v>
      </c>
      <c r="F17" s="34">
        <v>66910</v>
      </c>
      <c r="G17" s="34">
        <v>22</v>
      </c>
      <c r="H17" s="40">
        <v>1.18</v>
      </c>
      <c r="I17" s="40">
        <v>1.02</v>
      </c>
      <c r="J17" s="40">
        <v>0.54</v>
      </c>
      <c r="K17" s="34"/>
      <c r="L17" s="34"/>
      <c r="M17" s="34"/>
    </row>
    <row r="18" spans="1:13" ht="15.75" customHeight="1">
      <c r="A18" s="81">
        <v>15</v>
      </c>
      <c r="B18" s="33" t="s">
        <v>76</v>
      </c>
      <c r="C18" s="34" t="s">
        <v>17</v>
      </c>
      <c r="D18" s="33" t="s">
        <v>47</v>
      </c>
      <c r="E18" s="34" t="s">
        <v>77</v>
      </c>
      <c r="F18" s="34">
        <v>53967</v>
      </c>
      <c r="G18" s="34">
        <v>23</v>
      </c>
      <c r="H18" s="40">
        <v>3</v>
      </c>
      <c r="I18" s="40" t="s">
        <v>29</v>
      </c>
      <c r="J18" s="40">
        <v>2.58</v>
      </c>
      <c r="K18" s="34"/>
      <c r="L18" s="34"/>
      <c r="M18" s="34"/>
    </row>
    <row r="19" spans="1:13" ht="15.75" customHeight="1">
      <c r="A19" s="81">
        <v>16</v>
      </c>
      <c r="B19" s="33" t="s">
        <v>81</v>
      </c>
      <c r="C19" s="34" t="s">
        <v>26</v>
      </c>
      <c r="D19" s="33" t="s">
        <v>38</v>
      </c>
      <c r="E19" s="34" t="s">
        <v>82</v>
      </c>
      <c r="F19" s="34">
        <v>54213</v>
      </c>
      <c r="G19" s="34">
        <v>24</v>
      </c>
      <c r="H19" s="40">
        <v>3</v>
      </c>
      <c r="I19" s="40">
        <v>2.27</v>
      </c>
      <c r="J19" s="40">
        <v>3</v>
      </c>
      <c r="K19" s="34"/>
      <c r="L19" s="34"/>
      <c r="M19" s="34"/>
    </row>
    <row r="20" spans="1:13" ht="15.75" customHeight="1">
      <c r="A20" s="81">
        <v>17</v>
      </c>
      <c r="B20" s="33" t="s">
        <v>88</v>
      </c>
      <c r="C20" s="34" t="s">
        <v>17</v>
      </c>
      <c r="D20" s="33" t="s">
        <v>89</v>
      </c>
      <c r="E20" s="34" t="s">
        <v>90</v>
      </c>
      <c r="F20" s="34">
        <v>110351</v>
      </c>
      <c r="G20" s="34">
        <v>26</v>
      </c>
      <c r="H20" s="40">
        <v>3</v>
      </c>
      <c r="I20" s="40">
        <v>1.32</v>
      </c>
      <c r="J20" s="40">
        <v>2.4500000000000002</v>
      </c>
      <c r="K20" s="34"/>
      <c r="L20" s="34"/>
      <c r="M20" s="34"/>
    </row>
    <row r="21" spans="1:13" ht="15.75" customHeight="1">
      <c r="A21" s="81">
        <v>18</v>
      </c>
      <c r="B21" s="33" t="s">
        <v>53</v>
      </c>
      <c r="C21" s="34" t="s">
        <v>26</v>
      </c>
      <c r="D21" s="33" t="s">
        <v>33</v>
      </c>
      <c r="E21" s="34" t="s">
        <v>54</v>
      </c>
      <c r="F21" s="34">
        <v>54112</v>
      </c>
      <c r="G21" s="34">
        <v>27</v>
      </c>
      <c r="H21" s="40">
        <v>3</v>
      </c>
      <c r="I21" s="40">
        <v>2.06</v>
      </c>
      <c r="J21" s="40">
        <v>1.0900000000000001</v>
      </c>
      <c r="K21" s="34"/>
      <c r="L21" s="34"/>
      <c r="M21" s="34"/>
    </row>
    <row r="22" spans="1:13" ht="15.75" customHeight="1">
      <c r="A22" s="81">
        <v>19</v>
      </c>
      <c r="B22" s="33" t="s">
        <v>97</v>
      </c>
      <c r="C22" s="34" t="s">
        <v>26</v>
      </c>
      <c r="D22" s="33" t="s">
        <v>98</v>
      </c>
      <c r="E22" s="34" t="s">
        <v>99</v>
      </c>
      <c r="F22" s="34">
        <v>67966</v>
      </c>
      <c r="G22" s="34">
        <v>31</v>
      </c>
      <c r="H22" s="40">
        <v>1.04</v>
      </c>
      <c r="I22" s="40">
        <v>0.53</v>
      </c>
      <c r="J22" s="40">
        <v>1.19</v>
      </c>
      <c r="K22" s="34"/>
      <c r="L22" s="34"/>
      <c r="M22" s="34"/>
    </row>
    <row r="23" spans="1:13" ht="15.75" customHeight="1">
      <c r="A23" s="81">
        <v>20</v>
      </c>
      <c r="B23" s="33" t="s">
        <v>102</v>
      </c>
      <c r="C23" s="34" t="s">
        <v>26</v>
      </c>
      <c r="D23" s="33" t="s">
        <v>23</v>
      </c>
      <c r="E23" s="34" t="s">
        <v>103</v>
      </c>
      <c r="F23" s="34">
        <v>53956</v>
      </c>
      <c r="G23" s="34">
        <v>33</v>
      </c>
      <c r="H23" s="40">
        <v>3</v>
      </c>
      <c r="I23" s="40">
        <v>1.18</v>
      </c>
      <c r="J23" s="40">
        <v>2.2999999999999998</v>
      </c>
      <c r="K23" s="34"/>
      <c r="L23" s="34"/>
      <c r="M23" s="34"/>
    </row>
    <row r="24" spans="1:13" ht="12.75">
      <c r="A24" s="81">
        <v>21</v>
      </c>
      <c r="B24" s="33" t="s">
        <v>108</v>
      </c>
      <c r="C24" s="34" t="s">
        <v>26</v>
      </c>
      <c r="D24" s="33" t="s">
        <v>38</v>
      </c>
      <c r="E24" s="34" t="s">
        <v>110</v>
      </c>
      <c r="F24" s="34">
        <v>54216</v>
      </c>
      <c r="G24" s="34">
        <v>35</v>
      </c>
      <c r="H24" s="40">
        <v>1.28</v>
      </c>
      <c r="I24" s="40">
        <v>1.18</v>
      </c>
      <c r="J24" s="40">
        <v>0.52</v>
      </c>
      <c r="K24" s="34"/>
      <c r="L24" s="34"/>
      <c r="M24" s="34"/>
    </row>
    <row r="25" spans="1:13" ht="12.75">
      <c r="A25" s="81">
        <v>22</v>
      </c>
      <c r="B25" s="33" t="s">
        <v>114</v>
      </c>
      <c r="C25" s="34" t="s">
        <v>26</v>
      </c>
      <c r="D25" s="33" t="s">
        <v>38</v>
      </c>
      <c r="E25" s="34" t="s">
        <v>115</v>
      </c>
      <c r="F25" s="34">
        <v>54208</v>
      </c>
      <c r="G25" s="34">
        <v>36</v>
      </c>
      <c r="H25" s="40" t="s">
        <v>29</v>
      </c>
      <c r="I25" s="40" t="s">
        <v>29</v>
      </c>
      <c r="J25" s="40" t="s">
        <v>29</v>
      </c>
      <c r="K25" s="34"/>
      <c r="L25" s="34"/>
      <c r="M25" s="34"/>
    </row>
    <row r="26" spans="1:13" ht="12.75">
      <c r="A26" s="81">
        <v>23</v>
      </c>
      <c r="B26" s="33" t="s">
        <v>120</v>
      </c>
      <c r="C26" s="34" t="s">
        <v>17</v>
      </c>
      <c r="D26" s="33" t="s">
        <v>122</v>
      </c>
      <c r="E26" s="34" t="s">
        <v>123</v>
      </c>
      <c r="F26" s="34">
        <v>109348</v>
      </c>
      <c r="G26" s="34">
        <v>39</v>
      </c>
      <c r="H26" s="40" t="s">
        <v>31</v>
      </c>
      <c r="I26" s="40" t="s">
        <v>31</v>
      </c>
      <c r="J26" s="40" t="s">
        <v>31</v>
      </c>
      <c r="K26" s="34"/>
      <c r="L26" s="34"/>
      <c r="M26" s="34"/>
    </row>
    <row r="27" spans="1:13" ht="12.75">
      <c r="A27" s="81">
        <v>24</v>
      </c>
      <c r="B27" s="33" t="s">
        <v>126</v>
      </c>
      <c r="C27" s="34" t="s">
        <v>17</v>
      </c>
      <c r="D27" s="33" t="s">
        <v>33</v>
      </c>
      <c r="E27" s="34" t="s">
        <v>127</v>
      </c>
      <c r="F27" s="34">
        <v>124679</v>
      </c>
      <c r="G27" s="34">
        <v>41</v>
      </c>
      <c r="H27" s="40">
        <v>1.01</v>
      </c>
      <c r="I27" s="40" t="s">
        <v>29</v>
      </c>
      <c r="J27" s="40">
        <v>1.39</v>
      </c>
      <c r="K27" s="34"/>
      <c r="L27" s="34"/>
      <c r="M27" s="34"/>
    </row>
    <row r="28" spans="1:13" ht="12.75">
      <c r="A28" s="81">
        <v>25</v>
      </c>
      <c r="B28" s="33" t="s">
        <v>130</v>
      </c>
      <c r="C28" s="34" t="s">
        <v>17</v>
      </c>
      <c r="D28" s="33" t="s">
        <v>33</v>
      </c>
      <c r="E28" s="34" t="s">
        <v>131</v>
      </c>
      <c r="F28" s="34">
        <v>124678</v>
      </c>
      <c r="G28" s="34">
        <v>42</v>
      </c>
      <c r="H28" s="40" t="s">
        <v>29</v>
      </c>
      <c r="I28" s="40">
        <v>1.57</v>
      </c>
      <c r="J28" s="40">
        <v>3</v>
      </c>
      <c r="K28" s="34"/>
      <c r="L28" s="34"/>
      <c r="M28" s="34"/>
    </row>
    <row r="29" spans="1:13" ht="12.75">
      <c r="A29" s="81">
        <v>26</v>
      </c>
      <c r="B29" s="33" t="s">
        <v>134</v>
      </c>
      <c r="C29" s="34" t="s">
        <v>17</v>
      </c>
      <c r="D29" s="33" t="s">
        <v>135</v>
      </c>
      <c r="E29" s="34" t="s">
        <v>136</v>
      </c>
      <c r="F29" s="34">
        <v>92306</v>
      </c>
      <c r="G29" s="34">
        <v>51</v>
      </c>
      <c r="H29" s="40">
        <v>1.4</v>
      </c>
      <c r="I29" s="40">
        <v>2.2400000000000002</v>
      </c>
      <c r="J29" s="40" t="s">
        <v>31</v>
      </c>
      <c r="K29" s="34"/>
      <c r="L29" s="34"/>
      <c r="M29" s="34"/>
    </row>
    <row r="30" spans="1:13" ht="12.75">
      <c r="A30" s="81">
        <v>27</v>
      </c>
      <c r="B30" s="33" t="s">
        <v>73</v>
      </c>
      <c r="C30" s="34" t="s">
        <v>26</v>
      </c>
      <c r="D30" s="33" t="s">
        <v>74</v>
      </c>
      <c r="E30" s="34" t="s">
        <v>75</v>
      </c>
      <c r="F30" s="34">
        <v>30503</v>
      </c>
      <c r="G30" s="34">
        <v>52</v>
      </c>
      <c r="H30" s="40">
        <v>3</v>
      </c>
      <c r="I30" s="40">
        <v>3</v>
      </c>
      <c r="J30" s="40" t="s">
        <v>31</v>
      </c>
      <c r="K30" s="34"/>
      <c r="L30" s="34"/>
      <c r="M30" s="34"/>
    </row>
    <row r="31" spans="1:13" ht="12.75">
      <c r="A31" s="81">
        <v>28</v>
      </c>
      <c r="B31" s="33" t="s">
        <v>78</v>
      </c>
      <c r="C31" s="34" t="s">
        <v>26</v>
      </c>
      <c r="D31" s="33" t="s">
        <v>79</v>
      </c>
      <c r="E31" s="34" t="s">
        <v>80</v>
      </c>
      <c r="F31" s="34">
        <v>30504</v>
      </c>
      <c r="G31" s="34">
        <v>54</v>
      </c>
      <c r="H31" s="40">
        <v>2.19</v>
      </c>
      <c r="I31" s="40">
        <v>1.31</v>
      </c>
      <c r="J31" s="40">
        <v>1.1000000000000001</v>
      </c>
      <c r="K31" s="34"/>
      <c r="L31" s="34"/>
      <c r="M31" s="34"/>
    </row>
    <row r="32" spans="1:13" ht="12.75">
      <c r="A32" s="81">
        <v>29</v>
      </c>
      <c r="B32" s="33" t="s">
        <v>85</v>
      </c>
      <c r="C32" s="34" t="s">
        <v>26</v>
      </c>
      <c r="D32" s="33" t="s">
        <v>86</v>
      </c>
      <c r="E32" s="34" t="s">
        <v>87</v>
      </c>
      <c r="F32" s="34">
        <v>31096</v>
      </c>
      <c r="G32" s="34">
        <v>56</v>
      </c>
      <c r="H32" s="40">
        <v>1.31</v>
      </c>
      <c r="I32" s="40">
        <v>2.27</v>
      </c>
      <c r="J32" s="40">
        <v>3</v>
      </c>
      <c r="K32" s="34"/>
      <c r="L32" s="34"/>
      <c r="M32" s="34"/>
    </row>
    <row r="33" spans="1:13" ht="12.75">
      <c r="A33" s="81">
        <v>30</v>
      </c>
      <c r="B33" s="33" t="s">
        <v>91</v>
      </c>
      <c r="C33" s="34" t="s">
        <v>26</v>
      </c>
      <c r="D33" s="33" t="s">
        <v>92</v>
      </c>
      <c r="E33" s="34" t="s">
        <v>93</v>
      </c>
      <c r="F33" s="34">
        <v>54290</v>
      </c>
      <c r="G33" s="34">
        <v>57</v>
      </c>
      <c r="H33" s="40">
        <v>3</v>
      </c>
      <c r="I33" s="40">
        <v>1.27</v>
      </c>
      <c r="J33" s="40" t="s">
        <v>29</v>
      </c>
      <c r="K33" s="34"/>
      <c r="L33" s="34"/>
      <c r="M33" s="34"/>
    </row>
    <row r="34" spans="1:13" ht="12.75">
      <c r="A34" s="81">
        <v>31</v>
      </c>
      <c r="B34" s="33" t="s">
        <v>146</v>
      </c>
      <c r="C34" s="33" t="s">
        <v>26</v>
      </c>
      <c r="D34" s="33" t="s">
        <v>147</v>
      </c>
      <c r="E34" s="34" t="s">
        <v>148</v>
      </c>
      <c r="F34" s="34">
        <v>61253</v>
      </c>
      <c r="G34" s="34">
        <v>58</v>
      </c>
      <c r="H34" s="40" t="s">
        <v>29</v>
      </c>
      <c r="I34" s="40">
        <v>1.32</v>
      </c>
      <c r="J34" s="40">
        <v>3</v>
      </c>
      <c r="K34" s="34"/>
      <c r="L34" s="34"/>
      <c r="M34" s="34"/>
    </row>
    <row r="35" spans="1:13" ht="12.75">
      <c r="A35" s="81">
        <v>32</v>
      </c>
      <c r="B35" s="33" t="s">
        <v>94</v>
      </c>
      <c r="C35" s="33" t="s">
        <v>17</v>
      </c>
      <c r="D35" s="33" t="s">
        <v>95</v>
      </c>
      <c r="E35" s="34" t="s">
        <v>96</v>
      </c>
      <c r="F35" s="34">
        <v>70885</v>
      </c>
      <c r="G35" s="34">
        <v>60</v>
      </c>
      <c r="H35" s="40">
        <v>1.37</v>
      </c>
      <c r="I35" s="40" t="s">
        <v>29</v>
      </c>
      <c r="J35" s="40">
        <v>1.58</v>
      </c>
      <c r="K35" s="34"/>
      <c r="L35" s="34"/>
      <c r="M35" s="34"/>
    </row>
    <row r="36" spans="1:13" ht="12.75">
      <c r="A36" s="81">
        <v>33</v>
      </c>
      <c r="B36" s="33" t="s">
        <v>151</v>
      </c>
      <c r="C36" s="33" t="s">
        <v>26</v>
      </c>
      <c r="D36" s="33" t="s">
        <v>105</v>
      </c>
      <c r="E36" s="34" t="s">
        <v>152</v>
      </c>
      <c r="F36" s="34">
        <v>119850</v>
      </c>
      <c r="G36" s="34">
        <v>63</v>
      </c>
      <c r="H36" s="40" t="s">
        <v>31</v>
      </c>
      <c r="I36" s="40" t="s">
        <v>31</v>
      </c>
      <c r="J36" s="40" t="s">
        <v>31</v>
      </c>
      <c r="K36" s="34"/>
      <c r="L36" s="34"/>
      <c r="M36" s="34"/>
    </row>
    <row r="37" spans="1:13" ht="12.75">
      <c r="A37" s="81">
        <v>34</v>
      </c>
      <c r="B37" s="33" t="s">
        <v>153</v>
      </c>
      <c r="C37" s="33" t="s">
        <v>26</v>
      </c>
      <c r="D37" s="33" t="s">
        <v>112</v>
      </c>
      <c r="E37" s="34" t="s">
        <v>154</v>
      </c>
      <c r="F37" s="34">
        <v>24604</v>
      </c>
      <c r="G37" s="34">
        <v>64</v>
      </c>
      <c r="H37" s="40">
        <v>1.04</v>
      </c>
      <c r="I37" s="40">
        <v>3</v>
      </c>
      <c r="J37" s="40" t="s">
        <v>29</v>
      </c>
      <c r="K37" s="34"/>
      <c r="L37" s="34"/>
      <c r="M37" s="34"/>
    </row>
    <row r="38" spans="1:13" ht="12.75">
      <c r="A38" s="81">
        <v>35</v>
      </c>
      <c r="B38" s="33" t="s">
        <v>155</v>
      </c>
      <c r="C38" s="33" t="s">
        <v>17</v>
      </c>
      <c r="D38" s="33" t="s">
        <v>156</v>
      </c>
      <c r="E38" s="34" t="s">
        <v>157</v>
      </c>
      <c r="F38" s="34">
        <v>72058</v>
      </c>
      <c r="G38" s="34">
        <v>65</v>
      </c>
      <c r="H38" s="40" t="s">
        <v>29</v>
      </c>
      <c r="I38" s="40">
        <v>3</v>
      </c>
      <c r="J38" s="40">
        <v>2.52</v>
      </c>
      <c r="K38" s="34"/>
      <c r="L38" s="34"/>
      <c r="M38" s="34"/>
    </row>
    <row r="39" spans="1:13" ht="12.75">
      <c r="A39" s="81">
        <v>36</v>
      </c>
      <c r="B39" s="33" t="s">
        <v>111</v>
      </c>
      <c r="C39" s="33" t="s">
        <v>26</v>
      </c>
      <c r="D39" s="33" t="s">
        <v>112</v>
      </c>
      <c r="E39" s="34" t="s">
        <v>113</v>
      </c>
      <c r="F39" s="34">
        <v>24603</v>
      </c>
      <c r="G39" s="34">
        <v>66</v>
      </c>
      <c r="H39" s="40">
        <v>1.42</v>
      </c>
      <c r="I39" s="40">
        <v>1.33</v>
      </c>
      <c r="J39" s="40">
        <v>2.2000000000000002</v>
      </c>
      <c r="K39" s="34"/>
      <c r="L39" s="34"/>
      <c r="M39" s="34"/>
    </row>
    <row r="40" spans="1:13" ht="12.75">
      <c r="A40" s="81">
        <v>37</v>
      </c>
      <c r="B40" s="33" t="s">
        <v>158</v>
      </c>
      <c r="C40" s="33" t="s">
        <v>26</v>
      </c>
      <c r="D40" s="33" t="s">
        <v>79</v>
      </c>
      <c r="E40" s="34" t="s">
        <v>159</v>
      </c>
      <c r="F40" s="34">
        <v>16903</v>
      </c>
      <c r="G40" s="34">
        <v>68</v>
      </c>
      <c r="H40" s="40">
        <v>1.33</v>
      </c>
      <c r="I40" s="40">
        <v>1.33</v>
      </c>
      <c r="J40" s="40">
        <v>1.36</v>
      </c>
      <c r="K40" s="34"/>
      <c r="L40" s="34"/>
      <c r="M40" s="34"/>
    </row>
    <row r="41" spans="1:13" ht="12.75">
      <c r="A41" s="81">
        <v>38</v>
      </c>
      <c r="B41" s="33" t="s">
        <v>160</v>
      </c>
      <c r="C41" s="33" t="s">
        <v>17</v>
      </c>
      <c r="D41" s="33" t="s">
        <v>74</v>
      </c>
      <c r="E41" s="34" t="s">
        <v>161</v>
      </c>
      <c r="F41" s="34">
        <v>67857</v>
      </c>
      <c r="G41" s="34">
        <v>69</v>
      </c>
      <c r="H41" s="40">
        <v>0.36</v>
      </c>
      <c r="I41" s="40">
        <v>2.08</v>
      </c>
      <c r="J41" s="40">
        <v>2.14</v>
      </c>
      <c r="K41" s="34"/>
      <c r="L41" s="34"/>
      <c r="M41" s="34"/>
    </row>
    <row r="42" spans="1:13" ht="12.75">
      <c r="A42" s="81">
        <v>39</v>
      </c>
      <c r="B42" s="33" t="s">
        <v>162</v>
      </c>
      <c r="C42" s="33" t="s">
        <v>26</v>
      </c>
      <c r="D42" s="33" t="s">
        <v>135</v>
      </c>
      <c r="E42" s="34" t="s">
        <v>163</v>
      </c>
      <c r="F42" s="34">
        <v>76176</v>
      </c>
      <c r="G42" s="34">
        <v>70</v>
      </c>
      <c r="H42" s="40">
        <v>2.17</v>
      </c>
      <c r="I42" s="40">
        <v>1.51</v>
      </c>
      <c r="J42" s="40">
        <v>1.48</v>
      </c>
      <c r="K42" s="34"/>
      <c r="L42" s="34"/>
      <c r="M42" s="34"/>
    </row>
    <row r="43" spans="1:13" ht="12.75">
      <c r="A43" s="81">
        <v>40</v>
      </c>
      <c r="B43" s="33" t="s">
        <v>128</v>
      </c>
      <c r="C43" s="33" t="s">
        <v>26</v>
      </c>
      <c r="D43" s="33" t="s">
        <v>74</v>
      </c>
      <c r="E43" s="34" t="s">
        <v>129</v>
      </c>
      <c r="F43" s="34">
        <v>16880</v>
      </c>
      <c r="G43" s="34">
        <v>74</v>
      </c>
      <c r="H43" s="40">
        <v>1.49</v>
      </c>
      <c r="I43" s="40">
        <v>3</v>
      </c>
      <c r="J43" s="40" t="s">
        <v>29</v>
      </c>
      <c r="K43" s="34"/>
      <c r="L43" s="34"/>
      <c r="M43" s="34"/>
    </row>
    <row r="44" spans="1:13" ht="12.75">
      <c r="A44" s="81">
        <v>41</v>
      </c>
      <c r="B44" s="33" t="s">
        <v>166</v>
      </c>
      <c r="C44" s="33" t="s">
        <v>26</v>
      </c>
      <c r="D44" s="33" t="s">
        <v>167</v>
      </c>
      <c r="E44" s="34" t="s">
        <v>168</v>
      </c>
      <c r="F44" s="34">
        <v>24542</v>
      </c>
      <c r="G44" s="34">
        <v>75</v>
      </c>
      <c r="H44" s="40" t="s">
        <v>31</v>
      </c>
      <c r="I44" s="40">
        <v>1.53</v>
      </c>
      <c r="J44" s="40">
        <v>1.44</v>
      </c>
      <c r="K44" s="34"/>
      <c r="L44" s="34"/>
      <c r="M44" s="34"/>
    </row>
    <row r="45" spans="1:13" ht="12.75">
      <c r="A45" s="81">
        <v>42</v>
      </c>
      <c r="B45" s="33" t="s">
        <v>171</v>
      </c>
      <c r="C45" s="33" t="s">
        <v>17</v>
      </c>
      <c r="D45" s="33" t="s">
        <v>74</v>
      </c>
      <c r="E45" s="34" t="s">
        <v>172</v>
      </c>
      <c r="F45" s="34">
        <v>67859</v>
      </c>
      <c r="G45" s="34">
        <v>77</v>
      </c>
      <c r="H45" s="40">
        <v>1.32</v>
      </c>
      <c r="I45" s="40">
        <v>1.5</v>
      </c>
      <c r="J45" s="40" t="s">
        <v>29</v>
      </c>
      <c r="K45" s="34"/>
      <c r="L45" s="34"/>
      <c r="M45" s="34"/>
    </row>
    <row r="46" spans="1:13" ht="12.75">
      <c r="A46" s="81">
        <v>43</v>
      </c>
      <c r="B46" s="33" t="s">
        <v>173</v>
      </c>
      <c r="C46" s="33" t="s">
        <v>17</v>
      </c>
      <c r="D46" s="33" t="s">
        <v>74</v>
      </c>
      <c r="E46" s="34" t="s">
        <v>174</v>
      </c>
      <c r="F46" s="34">
        <v>108943</v>
      </c>
      <c r="G46" s="34">
        <v>78</v>
      </c>
      <c r="H46" s="40">
        <v>2.0699999999999998</v>
      </c>
      <c r="I46" s="40">
        <v>1.51</v>
      </c>
      <c r="J46" s="40">
        <v>1.4</v>
      </c>
      <c r="K46" s="34"/>
      <c r="L46" s="34"/>
      <c r="M46" s="34"/>
    </row>
    <row r="47" spans="1:13" ht="12.75">
      <c r="A47" s="81">
        <v>44</v>
      </c>
      <c r="B47" s="33" t="s">
        <v>177</v>
      </c>
      <c r="C47" s="33" t="s">
        <v>17</v>
      </c>
      <c r="D47" s="33" t="s">
        <v>74</v>
      </c>
      <c r="E47" s="34" t="s">
        <v>178</v>
      </c>
      <c r="F47" s="34">
        <v>93689</v>
      </c>
      <c r="G47" s="34">
        <v>83</v>
      </c>
      <c r="H47" s="40" t="s">
        <v>29</v>
      </c>
      <c r="I47" s="40" t="s">
        <v>29</v>
      </c>
      <c r="J47" s="40" t="s">
        <v>31</v>
      </c>
      <c r="K47" s="34"/>
      <c r="L47" s="34"/>
      <c r="M47" s="34"/>
    </row>
    <row r="48" spans="1:13" ht="12.75">
      <c r="A48" s="81">
        <v>45</v>
      </c>
      <c r="B48" s="33" t="s">
        <v>137</v>
      </c>
      <c r="C48" s="33" t="s">
        <v>17</v>
      </c>
      <c r="D48" s="33" t="s">
        <v>79</v>
      </c>
      <c r="E48" s="34" t="s">
        <v>138</v>
      </c>
      <c r="F48" s="34"/>
      <c r="G48" s="34">
        <v>84</v>
      </c>
      <c r="H48" s="40">
        <v>0.56999999999999995</v>
      </c>
      <c r="I48" s="40">
        <v>1.1100000000000001</v>
      </c>
      <c r="J48" s="40">
        <v>0.44</v>
      </c>
      <c r="K48" s="34"/>
      <c r="L48" s="34"/>
      <c r="M48" s="34"/>
    </row>
    <row r="49" spans="1:13" ht="12.75">
      <c r="A49" s="81">
        <v>46</v>
      </c>
      <c r="B49" s="33" t="s">
        <v>179</v>
      </c>
      <c r="C49" s="33" t="s">
        <v>17</v>
      </c>
      <c r="D49" s="33" t="s">
        <v>74</v>
      </c>
      <c r="E49" s="34" t="s">
        <v>180</v>
      </c>
      <c r="F49" s="34">
        <v>93688</v>
      </c>
      <c r="G49" s="34">
        <v>85</v>
      </c>
      <c r="H49" s="40">
        <v>3</v>
      </c>
      <c r="I49" s="40">
        <v>1.1599999999999999</v>
      </c>
      <c r="J49" s="40">
        <v>1.38</v>
      </c>
      <c r="K49" s="34"/>
      <c r="L49" s="34"/>
      <c r="M49" s="34"/>
    </row>
    <row r="50" spans="1:13" ht="12.75">
      <c r="A50" s="81">
        <v>47</v>
      </c>
      <c r="B50" s="33" t="s">
        <v>181</v>
      </c>
      <c r="C50" s="33" t="s">
        <v>26</v>
      </c>
      <c r="D50" s="33" t="s">
        <v>156</v>
      </c>
      <c r="E50" s="34" t="s">
        <v>182</v>
      </c>
      <c r="F50" s="34">
        <v>16105</v>
      </c>
      <c r="G50" s="34">
        <v>86</v>
      </c>
      <c r="H50" s="40">
        <v>1.1200000000000001</v>
      </c>
      <c r="I50" s="40">
        <v>3</v>
      </c>
      <c r="J50" s="40">
        <v>2.4700000000000002</v>
      </c>
      <c r="K50" s="34"/>
      <c r="L50" s="34"/>
      <c r="M50" s="34"/>
    </row>
    <row r="51" spans="1:13" ht="12.75">
      <c r="A51" s="81">
        <v>48</v>
      </c>
      <c r="B51" s="33" t="s">
        <v>183</v>
      </c>
      <c r="C51" s="33" t="s">
        <v>26</v>
      </c>
      <c r="D51" s="33" t="s">
        <v>147</v>
      </c>
      <c r="E51" s="34" t="s">
        <v>184</v>
      </c>
      <c r="F51" s="34">
        <v>120363</v>
      </c>
      <c r="G51" s="34">
        <v>87</v>
      </c>
      <c r="H51" s="40" t="s">
        <v>29</v>
      </c>
      <c r="I51" s="40" t="s">
        <v>29</v>
      </c>
      <c r="J51" s="40" t="s">
        <v>29</v>
      </c>
      <c r="K51" s="34"/>
      <c r="L51" s="34"/>
      <c r="M51" s="34"/>
    </row>
    <row r="52" spans="1:13" ht="12.75">
      <c r="A52" s="81">
        <v>49</v>
      </c>
      <c r="B52" s="33" t="s">
        <v>185</v>
      </c>
      <c r="C52" s="33" t="s">
        <v>26</v>
      </c>
      <c r="D52" s="33" t="s">
        <v>74</v>
      </c>
      <c r="E52" s="34" t="s">
        <v>186</v>
      </c>
      <c r="F52" s="34">
        <v>60515</v>
      </c>
      <c r="G52" s="34">
        <v>88</v>
      </c>
      <c r="H52" s="40">
        <v>1.52</v>
      </c>
      <c r="I52" s="40">
        <v>2.27</v>
      </c>
      <c r="J52" s="40" t="s">
        <v>29</v>
      </c>
      <c r="K52" s="34"/>
      <c r="L52" s="34"/>
      <c r="M52" s="34"/>
    </row>
    <row r="53" spans="1:13" ht="12.75">
      <c r="A53" s="81">
        <v>50</v>
      </c>
      <c r="B53" s="33" t="s">
        <v>187</v>
      </c>
      <c r="C53" s="33" t="s">
        <v>26</v>
      </c>
      <c r="D53" s="33" t="s">
        <v>156</v>
      </c>
      <c r="E53" s="34" t="s">
        <v>188</v>
      </c>
      <c r="F53" s="34">
        <v>16106</v>
      </c>
      <c r="G53" s="34">
        <v>89</v>
      </c>
      <c r="H53" s="40">
        <v>1.06</v>
      </c>
      <c r="I53" s="40" t="s">
        <v>29</v>
      </c>
      <c r="J53" s="40">
        <v>2.0699999999999998</v>
      </c>
      <c r="K53" s="34"/>
      <c r="L53" s="34"/>
      <c r="M53" s="34"/>
    </row>
    <row r="54" spans="1:13" ht="12.75">
      <c r="A54" s="81">
        <v>51</v>
      </c>
      <c r="B54" s="33" t="s">
        <v>189</v>
      </c>
      <c r="C54" s="33" t="s">
        <v>26</v>
      </c>
      <c r="D54" s="33" t="s">
        <v>156</v>
      </c>
      <c r="E54" s="34" t="s">
        <v>190</v>
      </c>
      <c r="F54" s="34">
        <v>16180</v>
      </c>
      <c r="G54" s="34">
        <v>90</v>
      </c>
      <c r="H54" s="40">
        <v>3</v>
      </c>
      <c r="I54" s="40">
        <v>1.43</v>
      </c>
      <c r="J54" s="40" t="s">
        <v>29</v>
      </c>
      <c r="K54" s="34"/>
      <c r="L54" s="34"/>
      <c r="M54" s="34"/>
    </row>
    <row r="55" spans="1:13" ht="12.75">
      <c r="A55" s="81">
        <v>52</v>
      </c>
      <c r="B55" s="33" t="s">
        <v>191</v>
      </c>
      <c r="C55" s="33" t="s">
        <v>26</v>
      </c>
      <c r="D55" s="33" t="s">
        <v>27</v>
      </c>
      <c r="E55" s="34" t="s">
        <v>192</v>
      </c>
      <c r="F55" s="34">
        <v>121272</v>
      </c>
      <c r="G55" s="34">
        <v>92</v>
      </c>
      <c r="H55" s="40">
        <v>1.58</v>
      </c>
      <c r="I55" s="40">
        <v>3</v>
      </c>
      <c r="J55" s="40">
        <v>2.2400000000000002</v>
      </c>
      <c r="K55" s="34"/>
      <c r="L55" s="34"/>
      <c r="M55" s="34"/>
    </row>
    <row r="56" spans="1:13" ht="12.75">
      <c r="A56" s="81">
        <v>53</v>
      </c>
      <c r="B56" s="33" t="s">
        <v>139</v>
      </c>
      <c r="C56" s="33" t="s">
        <v>26</v>
      </c>
      <c r="D56" s="33" t="s">
        <v>135</v>
      </c>
      <c r="E56" s="34" t="s">
        <v>140</v>
      </c>
      <c r="F56" s="34">
        <v>85413</v>
      </c>
      <c r="G56" s="34">
        <v>94</v>
      </c>
      <c r="H56" s="40">
        <v>3</v>
      </c>
      <c r="I56" s="40">
        <v>1.38</v>
      </c>
      <c r="J56" s="40">
        <v>2.14</v>
      </c>
      <c r="K56" s="34"/>
      <c r="L56" s="34"/>
      <c r="M56" s="34"/>
    </row>
    <row r="57" spans="1:13" ht="12.75">
      <c r="A57" s="81">
        <v>54</v>
      </c>
      <c r="B57" s="33" t="s">
        <v>193</v>
      </c>
      <c r="C57" s="33" t="s">
        <v>26</v>
      </c>
      <c r="D57" s="33" t="s">
        <v>95</v>
      </c>
      <c r="E57" s="34" t="s">
        <v>194</v>
      </c>
      <c r="F57" s="34">
        <v>24594</v>
      </c>
      <c r="G57" s="34">
        <v>95</v>
      </c>
      <c r="H57" s="40">
        <v>1.59</v>
      </c>
      <c r="I57" s="40">
        <v>1.52</v>
      </c>
      <c r="J57" s="40">
        <v>1.2</v>
      </c>
      <c r="K57" s="34"/>
      <c r="L57" s="34"/>
      <c r="M57" s="34"/>
    </row>
    <row r="58" spans="1:13" ht="12.75">
      <c r="A58" s="81">
        <v>55</v>
      </c>
      <c r="B58" s="33" t="s">
        <v>195</v>
      </c>
      <c r="C58" s="33" t="s">
        <v>17</v>
      </c>
      <c r="D58" s="33" t="s">
        <v>95</v>
      </c>
      <c r="E58" s="34" t="s">
        <v>196</v>
      </c>
      <c r="F58" s="34">
        <v>24587</v>
      </c>
      <c r="G58" s="34">
        <v>96</v>
      </c>
      <c r="H58" s="40">
        <v>3</v>
      </c>
      <c r="I58" s="40">
        <v>2.15</v>
      </c>
      <c r="J58" s="40">
        <v>2.2400000000000002</v>
      </c>
      <c r="K58" s="34"/>
      <c r="L58" s="34"/>
      <c r="M58" s="34"/>
    </row>
    <row r="59" spans="1:13" ht="12.75">
      <c r="A59" s="81"/>
      <c r="B59" s="33" t="s">
        <v>207</v>
      </c>
      <c r="C59" s="33" t="s">
        <v>26</v>
      </c>
      <c r="D59" s="33" t="s">
        <v>208</v>
      </c>
      <c r="E59" s="34" t="s">
        <v>209</v>
      </c>
      <c r="F59" s="34"/>
      <c r="G59" s="34">
        <v>98</v>
      </c>
      <c r="H59" s="40">
        <v>3</v>
      </c>
      <c r="I59" s="40" t="s">
        <v>31</v>
      </c>
      <c r="J59" s="40" t="s">
        <v>31</v>
      </c>
      <c r="K59" s="34"/>
      <c r="L59" s="34"/>
      <c r="M59" s="34"/>
    </row>
    <row r="60" spans="1:13" ht="12.75">
      <c r="H60" s="45"/>
      <c r="I60" s="45"/>
      <c r="J60" s="45"/>
      <c r="K60" s="45"/>
      <c r="L60" s="45"/>
      <c r="M60" s="45"/>
    </row>
    <row r="61" spans="1:13" ht="12.75">
      <c r="H61" s="45"/>
      <c r="I61" s="45"/>
      <c r="J61" s="45"/>
      <c r="K61" s="45"/>
      <c r="L61" s="45"/>
      <c r="M61" s="45"/>
    </row>
    <row r="62" spans="1:13" ht="12.75">
      <c r="H62" s="45"/>
      <c r="I62" s="45"/>
      <c r="J62" s="45"/>
      <c r="K62" s="45"/>
      <c r="L62" s="45"/>
      <c r="M62" s="45"/>
    </row>
    <row r="63" spans="1:13" ht="12.75">
      <c r="H63" s="45"/>
      <c r="I63" s="45"/>
      <c r="J63" s="45"/>
      <c r="K63" s="45"/>
      <c r="L63" s="45"/>
      <c r="M63" s="45"/>
    </row>
    <row r="64" spans="1:13" ht="12.75">
      <c r="H64" s="45"/>
      <c r="I64" s="45"/>
      <c r="J64" s="45"/>
      <c r="K64" s="45"/>
      <c r="L64" s="45"/>
      <c r="M64" s="45"/>
    </row>
    <row r="65" spans="3:13" ht="12.75">
      <c r="H65" s="45"/>
      <c r="I65" s="45"/>
      <c r="J65" s="45"/>
      <c r="K65" s="45"/>
      <c r="L65" s="45"/>
      <c r="M65" s="45"/>
    </row>
    <row r="66" spans="3:13" ht="12.75">
      <c r="H66" s="45"/>
      <c r="I66" s="45"/>
      <c r="J66" s="45"/>
      <c r="K66" s="45"/>
      <c r="L66" s="45"/>
      <c r="M66" s="45"/>
    </row>
    <row r="67" spans="3:13" ht="12.75">
      <c r="H67" s="45"/>
      <c r="I67" s="45"/>
      <c r="J67" s="45"/>
      <c r="K67" s="45"/>
      <c r="L67" s="45"/>
      <c r="M67" s="45"/>
    </row>
    <row r="68" spans="3:13" ht="12.75">
      <c r="H68" s="45"/>
      <c r="I68" s="45"/>
      <c r="J68" s="45"/>
      <c r="K68" s="45"/>
      <c r="L68" s="45"/>
      <c r="M68" s="45"/>
    </row>
    <row r="69" spans="3:13" ht="12.75">
      <c r="H69" s="45"/>
      <c r="I69" s="45"/>
      <c r="J69" s="45"/>
      <c r="K69" s="45"/>
      <c r="L69" s="45"/>
      <c r="M69" s="45"/>
    </row>
    <row r="70" spans="3:13" ht="12.75">
      <c r="C70" s="45"/>
      <c r="H70" s="45"/>
      <c r="I70" s="45"/>
      <c r="J70" s="45"/>
      <c r="K70" s="45"/>
      <c r="L70" s="45"/>
      <c r="M70" s="45"/>
    </row>
    <row r="71" spans="3:13" ht="12.75">
      <c r="C71" s="45"/>
      <c r="H71" s="45"/>
      <c r="I71" s="45"/>
      <c r="J71" s="45"/>
      <c r="K71" s="45"/>
      <c r="L71" s="45"/>
      <c r="M71" s="45"/>
    </row>
    <row r="72" spans="3:13" ht="12.75">
      <c r="H72" s="45"/>
      <c r="I72" s="45"/>
      <c r="J72" s="45"/>
      <c r="K72" s="45"/>
      <c r="L72" s="45"/>
      <c r="M72" s="45"/>
    </row>
    <row r="73" spans="3:13" ht="12.75">
      <c r="H73" s="45"/>
      <c r="I73" s="45"/>
      <c r="J73" s="45"/>
      <c r="K73" s="45"/>
      <c r="L73" s="45"/>
      <c r="M73" s="45"/>
    </row>
    <row r="74" spans="3:13" ht="12.75">
      <c r="H74" s="45"/>
      <c r="I74" s="45"/>
      <c r="J74" s="45"/>
      <c r="K74" s="45"/>
      <c r="L74" s="45"/>
      <c r="M74" s="45"/>
    </row>
    <row r="75" spans="3:13" ht="12.75">
      <c r="H75" s="45"/>
      <c r="I75" s="45"/>
      <c r="J75" s="45"/>
      <c r="K75" s="45"/>
      <c r="L75" s="45"/>
      <c r="M75" s="45"/>
    </row>
    <row r="76" spans="3:13" ht="12.75">
      <c r="H76" s="45"/>
      <c r="I76" s="45"/>
      <c r="J76" s="45"/>
      <c r="K76" s="45"/>
      <c r="L76" s="45"/>
      <c r="M76" s="45"/>
    </row>
    <row r="77" spans="3:13" ht="12.75">
      <c r="H77" s="45"/>
      <c r="I77" s="45"/>
      <c r="J77" s="45"/>
      <c r="K77" s="45"/>
      <c r="L77" s="45"/>
      <c r="M77" s="45"/>
    </row>
    <row r="78" spans="3:13" ht="12.75">
      <c r="H78" s="45"/>
      <c r="I78" s="45"/>
      <c r="J78" s="45"/>
      <c r="K78" s="45"/>
      <c r="L78" s="45"/>
      <c r="M78" s="45"/>
    </row>
    <row r="79" spans="3:13" ht="12.75">
      <c r="H79" s="45"/>
      <c r="I79" s="45"/>
      <c r="J79" s="45"/>
      <c r="K79" s="45"/>
      <c r="L79" s="45"/>
      <c r="M79" s="45"/>
    </row>
    <row r="80" spans="3:13" ht="12.75">
      <c r="H80" s="45"/>
      <c r="I80" s="45"/>
      <c r="J80" s="45"/>
      <c r="K80" s="45"/>
      <c r="L80" s="45"/>
      <c r="M80" s="45"/>
    </row>
    <row r="99" spans="1:13" ht="12.75">
      <c r="A99" s="55" t="s">
        <v>2</v>
      </c>
      <c r="B99" s="56" t="s">
        <v>6</v>
      </c>
      <c r="C99" s="57" t="s">
        <v>5</v>
      </c>
      <c r="D99" s="56" t="s">
        <v>7</v>
      </c>
      <c r="E99" s="57" t="s">
        <v>8</v>
      </c>
      <c r="F99" s="58" t="s">
        <v>9</v>
      </c>
      <c r="G99" s="59" t="s">
        <v>10</v>
      </c>
      <c r="H99" s="61" t="s">
        <v>11</v>
      </c>
      <c r="I99" s="57" t="s">
        <v>12</v>
      </c>
      <c r="J99" s="62" t="s">
        <v>13</v>
      </c>
      <c r="K99" s="63" t="s">
        <v>14</v>
      </c>
      <c r="L99" s="64" t="s">
        <v>15</v>
      </c>
      <c r="M99" s="65" t="s">
        <v>16</v>
      </c>
    </row>
    <row r="100" spans="1:13" ht="12.75">
      <c r="A100" s="22">
        <v>1</v>
      </c>
      <c r="B100" s="23" t="str">
        <f t="shared" ref="B100:G100" ca="1" si="0">B4</f>
        <v xml:space="preserve">BUCHOWIECKI Kacper </v>
      </c>
      <c r="C100" s="25" t="str">
        <f t="shared" si="0"/>
        <v>Junior</v>
      </c>
      <c r="D100" s="23" t="str">
        <f t="shared" si="0"/>
        <v>MTS Kwidzyn</v>
      </c>
      <c r="E100" s="25" t="str">
        <f t="shared" si="0"/>
        <v>POL 7855</v>
      </c>
      <c r="F100" s="25">
        <f t="shared" si="0"/>
        <v>122047</v>
      </c>
      <c r="G100" s="25">
        <f t="shared" si="0"/>
        <v>2</v>
      </c>
      <c r="H100" s="68">
        <f t="shared" ref="H100:K100" si="1">IF(H4="-","-",IF(H4="DQ","DQ",IF(H4&gt;3,180,IF(H4="","",IF(MOD(H4,1)=0,H4*60,INT(H4)*60+MOD(H4,1)*100)))))</f>
        <v>91</v>
      </c>
      <c r="I100" s="68" t="str">
        <f t="shared" si="1"/>
        <v>DQ</v>
      </c>
      <c r="J100" s="68" t="str">
        <f t="shared" si="1"/>
        <v>-</v>
      </c>
      <c r="K100" s="68" t="str">
        <f t="shared" si="1"/>
        <v/>
      </c>
      <c r="L100" s="38">
        <f t="shared" ref="L100:L190" si="2">SUM(H100:K100)</f>
        <v>91</v>
      </c>
      <c r="M100" s="69"/>
    </row>
    <row r="101" spans="1:13" ht="12.75">
      <c r="A101" s="31">
        <v>2</v>
      </c>
      <c r="B101" s="23" t="str">
        <f t="shared" ref="B101:G101" si="3">B5</f>
        <v xml:space="preserve">CZERKIES Mateusz </v>
      </c>
      <c r="C101" s="25" t="str">
        <f t="shared" si="3"/>
        <v>Junior</v>
      </c>
      <c r="D101" s="23" t="str">
        <f t="shared" si="3"/>
        <v>MTR Mielec</v>
      </c>
      <c r="E101" s="25" t="str">
        <f t="shared" si="3"/>
        <v>POL 7644</v>
      </c>
      <c r="F101" s="25">
        <f t="shared" si="3"/>
        <v>94372</v>
      </c>
      <c r="G101" s="25">
        <f t="shared" si="3"/>
        <v>3</v>
      </c>
      <c r="H101" s="68" t="str">
        <f t="shared" ref="H101:K101" si="4">IF(H5="-","-",IF(H5="DQ","DQ",IF(H5&gt;3,180,IF(H5="","",IF(MOD(H5,1)=0,H5*60,INT(H5)*60+MOD(H5,1)*100)))))</f>
        <v>-</v>
      </c>
      <c r="I101" s="68" t="str">
        <f t="shared" si="4"/>
        <v>-</v>
      </c>
      <c r="J101" s="68" t="str">
        <f t="shared" si="4"/>
        <v>-</v>
      </c>
      <c r="K101" s="68" t="str">
        <f t="shared" si="4"/>
        <v/>
      </c>
      <c r="L101" s="38">
        <f t="shared" si="2"/>
        <v>0</v>
      </c>
      <c r="M101" s="72"/>
    </row>
    <row r="102" spans="1:13" ht="12.75">
      <c r="A102" s="31">
        <v>3</v>
      </c>
      <c r="B102" s="23" t="str">
        <f t="shared" ref="B102:G102" si="5">B6</f>
        <v xml:space="preserve">DRASPA Radosław </v>
      </c>
      <c r="C102" s="25" t="str">
        <f t="shared" si="5"/>
        <v>Senior</v>
      </c>
      <c r="D102" s="23" t="str">
        <f t="shared" si="5"/>
        <v>SSMG</v>
      </c>
      <c r="E102" s="25" t="str">
        <f t="shared" si="5"/>
        <v>POL 7395</v>
      </c>
      <c r="F102" s="25">
        <f t="shared" si="5"/>
        <v>80481</v>
      </c>
      <c r="G102" s="25">
        <f t="shared" si="5"/>
        <v>4</v>
      </c>
      <c r="H102" s="68">
        <f t="shared" ref="H102:K102" si="6">IF(H6="-","-",IF(H6="DQ","DQ",IF(H6&gt;3,180,IF(H6="","",IF(MOD(H6,1)=0,H6*60,INT(H6)*60+MOD(H6,1)*100)))))</f>
        <v>136</v>
      </c>
      <c r="I102" s="68">
        <f t="shared" si="6"/>
        <v>114</v>
      </c>
      <c r="J102" s="68">
        <f t="shared" si="6"/>
        <v>158</v>
      </c>
      <c r="K102" s="68" t="str">
        <f t="shared" si="6"/>
        <v/>
      </c>
      <c r="L102" s="38">
        <f t="shared" si="2"/>
        <v>408</v>
      </c>
      <c r="M102" s="72"/>
    </row>
    <row r="103" spans="1:13" ht="12.75">
      <c r="A103" s="31">
        <v>4</v>
      </c>
      <c r="B103" s="23" t="str">
        <f t="shared" ref="B103:G103" si="7">B7</f>
        <v xml:space="preserve">FLOREK Sebastian </v>
      </c>
      <c r="C103" s="25" t="str">
        <f t="shared" si="7"/>
        <v>Junior</v>
      </c>
      <c r="D103" s="23" t="str">
        <f t="shared" si="7"/>
        <v>MTSR Sowiniec</v>
      </c>
      <c r="E103" s="25" t="str">
        <f t="shared" si="7"/>
        <v>POL 7591</v>
      </c>
      <c r="F103" s="25">
        <f t="shared" si="7"/>
        <v>94396</v>
      </c>
      <c r="G103" s="25">
        <f t="shared" si="7"/>
        <v>6</v>
      </c>
      <c r="H103" s="68">
        <f t="shared" ref="H103:K103" si="8">IF(H7="-","-",IF(H7="DQ","DQ",IF(H7&gt;3,180,IF(H7="","",IF(MOD(H7,1)=0,H7*60,INT(H7)*60+MOD(H7,1)*100)))))</f>
        <v>90</v>
      </c>
      <c r="I103" s="68">
        <f t="shared" si="8"/>
        <v>73.999999999999986</v>
      </c>
      <c r="J103" s="68">
        <f t="shared" si="8"/>
        <v>119</v>
      </c>
      <c r="K103" s="68" t="str">
        <f t="shared" si="8"/>
        <v/>
      </c>
      <c r="L103" s="38">
        <f t="shared" si="2"/>
        <v>283</v>
      </c>
      <c r="M103" s="72"/>
    </row>
    <row r="104" spans="1:13" ht="12.75">
      <c r="A104" s="31">
        <v>5</v>
      </c>
      <c r="B104" s="23" t="str">
        <f t="shared" ref="B104:G104" si="9">B8</f>
        <v xml:space="preserve">GORYCZKA Kornelia </v>
      </c>
      <c r="C104" s="25" t="str">
        <f t="shared" si="9"/>
        <v>Junior</v>
      </c>
      <c r="D104" s="23" t="str">
        <f t="shared" si="9"/>
        <v>MTR Mielec</v>
      </c>
      <c r="E104" s="25" t="str">
        <f t="shared" si="9"/>
        <v>POL 7751</v>
      </c>
      <c r="F104" s="25">
        <f t="shared" si="9"/>
        <v>109869</v>
      </c>
      <c r="G104" s="25">
        <f t="shared" si="9"/>
        <v>7</v>
      </c>
      <c r="H104" s="68">
        <f t="shared" ref="H104:K104" si="10">IF(H8="-","-",IF(H8="DQ","DQ",IF(H8&gt;3,180,IF(H8="","",IF(MOD(H8,1)=0,H8*60,INT(H8)*60+MOD(H8,1)*100)))))</f>
        <v>140.00000000000003</v>
      </c>
      <c r="I104" s="68" t="str">
        <f t="shared" si="10"/>
        <v>DQ</v>
      </c>
      <c r="J104" s="68" t="str">
        <f t="shared" si="10"/>
        <v>DQ</v>
      </c>
      <c r="K104" s="68" t="str">
        <f t="shared" si="10"/>
        <v/>
      </c>
      <c r="L104" s="38">
        <f t="shared" si="2"/>
        <v>140.00000000000003</v>
      </c>
      <c r="M104" s="72"/>
    </row>
    <row r="105" spans="1:13" ht="12.75">
      <c r="A105" s="31">
        <v>6</v>
      </c>
      <c r="B105" s="23" t="str">
        <f t="shared" ref="B105:G105" si="11">B9</f>
        <v xml:space="preserve">HAMERNIK Cyprian </v>
      </c>
      <c r="C105" s="25" t="str">
        <f t="shared" si="11"/>
        <v>Junior</v>
      </c>
      <c r="D105" s="23" t="str">
        <f t="shared" si="11"/>
        <v>UKM Orion Muszyna</v>
      </c>
      <c r="E105" s="25" t="str">
        <f t="shared" si="11"/>
        <v>POL 7469</v>
      </c>
      <c r="F105" s="25">
        <f t="shared" si="11"/>
        <v>82336</v>
      </c>
      <c r="G105" s="25">
        <f t="shared" si="11"/>
        <v>9</v>
      </c>
      <c r="H105" s="68">
        <f t="shared" ref="H105:K105" si="12">IF(H9="-","-",IF(H9="DQ","DQ",IF(H9&gt;3,180,IF(H9="","",IF(MOD(H9,1)=0,H9*60,INT(H9)*60+MOD(H9,1)*100)))))</f>
        <v>180</v>
      </c>
      <c r="I105" s="68">
        <f t="shared" si="12"/>
        <v>94</v>
      </c>
      <c r="J105" s="68">
        <f t="shared" si="12"/>
        <v>180</v>
      </c>
      <c r="K105" s="68" t="str">
        <f t="shared" si="12"/>
        <v/>
      </c>
      <c r="L105" s="38">
        <f t="shared" si="2"/>
        <v>454</v>
      </c>
      <c r="M105" s="72"/>
    </row>
    <row r="106" spans="1:13" ht="12.75">
      <c r="A106" s="31">
        <v>7</v>
      </c>
      <c r="B106" s="23" t="str">
        <f t="shared" ref="B106:G106" si="13">B10</f>
        <v xml:space="preserve">KAPŁON Filip </v>
      </c>
      <c r="C106" s="25" t="str">
        <f t="shared" si="13"/>
        <v>Junior</v>
      </c>
      <c r="D106" s="23" t="str">
        <f t="shared" si="13"/>
        <v>UKM Orion Muszyna</v>
      </c>
      <c r="E106" s="25" t="str">
        <f t="shared" si="13"/>
        <v>POL 7660</v>
      </c>
      <c r="F106" s="25">
        <f t="shared" si="13"/>
        <v>108749</v>
      </c>
      <c r="G106" s="25">
        <f t="shared" si="13"/>
        <v>10</v>
      </c>
      <c r="H106" s="68" t="str">
        <f t="shared" ref="H106:K106" si="14">IF(H10="-","-",IF(H10="DQ","DQ",IF(H10&gt;3,180,IF(H10="","",IF(MOD(H10,1)=0,H10*60,INT(H10)*60+MOD(H10,1)*100)))))</f>
        <v>DQ</v>
      </c>
      <c r="I106" s="68" t="str">
        <f t="shared" si="14"/>
        <v>DQ</v>
      </c>
      <c r="J106" s="68" t="str">
        <f t="shared" si="14"/>
        <v>-</v>
      </c>
      <c r="K106" s="68" t="str">
        <f t="shared" si="14"/>
        <v/>
      </c>
      <c r="L106" s="38">
        <f t="shared" si="2"/>
        <v>0</v>
      </c>
      <c r="M106" s="72"/>
    </row>
    <row r="107" spans="1:13" ht="12.75">
      <c r="A107" s="31">
        <v>8</v>
      </c>
      <c r="B107" s="23" t="str">
        <f t="shared" ref="B107:G107" si="15">B11</f>
        <v xml:space="preserve">KOPCIUCH Natalia </v>
      </c>
      <c r="C107" s="25" t="str">
        <f t="shared" si="15"/>
        <v>Junior</v>
      </c>
      <c r="D107" s="23" t="str">
        <f t="shared" si="15"/>
        <v>LKS Kłos Olkusz</v>
      </c>
      <c r="E107" s="25" t="str">
        <f t="shared" si="15"/>
        <v>POL 7045</v>
      </c>
      <c r="F107" s="25">
        <f t="shared" si="15"/>
        <v>53968</v>
      </c>
      <c r="G107" s="25">
        <f t="shared" si="15"/>
        <v>12</v>
      </c>
      <c r="H107" s="68" t="str">
        <f t="shared" ref="H107:K107" si="16">IF(H11="-","-",IF(H11="DQ","DQ",IF(H11&gt;3,180,IF(H11="","",IF(MOD(H11,1)=0,H11*60,INT(H11)*60+MOD(H11,1)*100)))))</f>
        <v>DQ</v>
      </c>
      <c r="I107" s="68" t="str">
        <f t="shared" si="16"/>
        <v>DQ</v>
      </c>
      <c r="J107" s="68">
        <f t="shared" si="16"/>
        <v>92</v>
      </c>
      <c r="K107" s="68" t="str">
        <f t="shared" si="16"/>
        <v/>
      </c>
      <c r="L107" s="38">
        <f t="shared" si="2"/>
        <v>92</v>
      </c>
      <c r="M107" s="72"/>
    </row>
    <row r="108" spans="1:13" ht="12.75">
      <c r="A108" s="31">
        <v>9</v>
      </c>
      <c r="B108" s="23" t="str">
        <f t="shared" ref="B108:G108" si="17">B12</f>
        <v xml:space="preserve">KOSMALA Dawid </v>
      </c>
      <c r="C108" s="25" t="str">
        <f t="shared" si="17"/>
        <v>Junior</v>
      </c>
      <c r="D108" s="23" t="str">
        <f t="shared" si="17"/>
        <v>LKS Kłos Olkusz</v>
      </c>
      <c r="E108" s="25" t="str">
        <f t="shared" si="17"/>
        <v>POL 7514</v>
      </c>
      <c r="F108" s="25">
        <f t="shared" si="17"/>
        <v>84786</v>
      </c>
      <c r="G108" s="25">
        <f t="shared" si="17"/>
        <v>13</v>
      </c>
      <c r="H108" s="68" t="str">
        <f t="shared" ref="H108:K108" si="18">IF(H12="-","-",IF(H12="DQ","DQ",IF(H12&gt;3,180,IF(H12="","",IF(MOD(H12,1)=0,H12*60,INT(H12)*60+MOD(H12,1)*100)))))</f>
        <v>DQ</v>
      </c>
      <c r="I108" s="68">
        <f t="shared" si="18"/>
        <v>53</v>
      </c>
      <c r="J108" s="68" t="str">
        <f t="shared" si="18"/>
        <v>DQ</v>
      </c>
      <c r="K108" s="68" t="str">
        <f t="shared" si="18"/>
        <v/>
      </c>
      <c r="L108" s="38">
        <f t="shared" si="2"/>
        <v>53</v>
      </c>
      <c r="M108" s="72"/>
    </row>
    <row r="109" spans="1:13" ht="12.75">
      <c r="A109" s="31">
        <v>10</v>
      </c>
      <c r="B109" s="23" t="str">
        <f t="shared" ref="B109:G109" si="19">B13</f>
        <v xml:space="preserve">KOSZELSKI Wojciech </v>
      </c>
      <c r="C109" s="25" t="str">
        <f t="shared" si="19"/>
        <v>Junior</v>
      </c>
      <c r="D109" s="23" t="str">
        <f t="shared" si="19"/>
        <v>MTR Mielec</v>
      </c>
      <c r="E109" s="25" t="str">
        <f t="shared" si="19"/>
        <v>POL 7311</v>
      </c>
      <c r="F109" s="25">
        <f t="shared" si="19"/>
        <v>62610</v>
      </c>
      <c r="G109" s="25">
        <f t="shared" si="19"/>
        <v>15</v>
      </c>
      <c r="H109" s="68">
        <f t="shared" ref="H109:K109" si="20">IF(H13="-","-",IF(H13="DQ","DQ",IF(H13&gt;3,180,IF(H13="","",IF(MOD(H13,1)=0,H13*60,INT(H13)*60+MOD(H13,1)*100)))))</f>
        <v>113</v>
      </c>
      <c r="I109" s="68">
        <f t="shared" si="20"/>
        <v>180</v>
      </c>
      <c r="J109" s="68">
        <f t="shared" si="20"/>
        <v>180</v>
      </c>
      <c r="K109" s="68" t="str">
        <f t="shared" si="20"/>
        <v/>
      </c>
      <c r="L109" s="38">
        <f t="shared" si="2"/>
        <v>473</v>
      </c>
      <c r="M109" s="72"/>
    </row>
    <row r="110" spans="1:13" ht="12.75">
      <c r="A110" s="31">
        <v>11</v>
      </c>
      <c r="B110" s="23" t="str">
        <f t="shared" ref="B110:G110" si="21">B14</f>
        <v xml:space="preserve">KREMPA Kacper </v>
      </c>
      <c r="C110" s="25" t="str">
        <f t="shared" si="21"/>
        <v>Junior</v>
      </c>
      <c r="D110" s="23" t="str">
        <f t="shared" si="21"/>
        <v>MTR Mielec</v>
      </c>
      <c r="E110" s="25" t="str">
        <f t="shared" si="21"/>
        <v>POL 7548</v>
      </c>
      <c r="F110" s="25">
        <f t="shared" si="21"/>
        <v>94376</v>
      </c>
      <c r="G110" s="25">
        <f t="shared" si="21"/>
        <v>16</v>
      </c>
      <c r="H110" s="68">
        <f t="shared" ref="H110:K110" si="22">IF(H14="-","-",IF(H14="DQ","DQ",IF(H14&gt;3,180,IF(H14="","",IF(MOD(H14,1)=0,H14*60,INT(H14)*60+MOD(H14,1)*100)))))</f>
        <v>151</v>
      </c>
      <c r="I110" s="68">
        <f t="shared" si="22"/>
        <v>180</v>
      </c>
      <c r="J110" s="68">
        <f t="shared" si="22"/>
        <v>90</v>
      </c>
      <c r="K110" s="68" t="str">
        <f t="shared" si="22"/>
        <v/>
      </c>
      <c r="L110" s="38">
        <f t="shared" si="2"/>
        <v>421</v>
      </c>
      <c r="M110" s="72"/>
    </row>
    <row r="111" spans="1:13" ht="12.75">
      <c r="A111" s="31">
        <v>12</v>
      </c>
      <c r="B111" s="23" t="str">
        <f t="shared" ref="B111:G111" si="23">B15</f>
        <v xml:space="preserve">KUKIEŁKA Jakub </v>
      </c>
      <c r="C111" s="25" t="str">
        <f t="shared" si="23"/>
        <v>Junior</v>
      </c>
      <c r="D111" s="23" t="str">
        <f t="shared" si="23"/>
        <v>MTR Mielec</v>
      </c>
      <c r="E111" s="25" t="str">
        <f t="shared" si="23"/>
        <v>POL 7736</v>
      </c>
      <c r="F111" s="25">
        <f t="shared" si="23"/>
        <v>109350</v>
      </c>
      <c r="G111" s="25">
        <f t="shared" si="23"/>
        <v>19</v>
      </c>
      <c r="H111" s="68" t="str">
        <f t="shared" ref="H111:K111" si="24">IF(H15="-","-",IF(H15="DQ","DQ",IF(H15&gt;3,180,IF(H15="","",IF(MOD(H15,1)=0,H15*60,INT(H15)*60+MOD(H15,1)*100)))))</f>
        <v>DQ</v>
      </c>
      <c r="I111" s="68" t="str">
        <f t="shared" si="24"/>
        <v>DQ</v>
      </c>
      <c r="J111" s="68">
        <f t="shared" si="24"/>
        <v>41</v>
      </c>
      <c r="K111" s="68" t="str">
        <f t="shared" si="24"/>
        <v/>
      </c>
      <c r="L111" s="38">
        <f t="shared" si="2"/>
        <v>41</v>
      </c>
      <c r="M111" s="72"/>
    </row>
    <row r="112" spans="1:13" ht="12.75">
      <c r="A112" s="31">
        <v>13</v>
      </c>
      <c r="B112" s="23" t="str">
        <f t="shared" ref="B112:G112" si="25">B16</f>
        <v>ŁASOCHA Sławomir</v>
      </c>
      <c r="C112" s="25" t="str">
        <f t="shared" si="25"/>
        <v>Senior</v>
      </c>
      <c r="D112" s="23" t="str">
        <f t="shared" si="25"/>
        <v>SSMG</v>
      </c>
      <c r="E112" s="25" t="str">
        <f t="shared" si="25"/>
        <v>POL 3896</v>
      </c>
      <c r="F112" s="25">
        <f t="shared" si="25"/>
        <v>54191</v>
      </c>
      <c r="G112" s="25">
        <f t="shared" si="25"/>
        <v>20</v>
      </c>
      <c r="H112" s="68">
        <f t="shared" ref="H112:K112" si="26">IF(H16="-","-",IF(H16="DQ","DQ",IF(H16&gt;3,180,IF(H16="","",IF(MOD(H16,1)=0,H16*60,INT(H16)*60+MOD(H16,1)*100)))))</f>
        <v>149</v>
      </c>
      <c r="I112" s="68" t="str">
        <f t="shared" si="26"/>
        <v>DQ</v>
      </c>
      <c r="J112" s="68">
        <f t="shared" si="26"/>
        <v>180</v>
      </c>
      <c r="K112" s="68" t="str">
        <f t="shared" si="26"/>
        <v/>
      </c>
      <c r="L112" s="38">
        <f t="shared" si="2"/>
        <v>329</v>
      </c>
      <c r="M112" s="72"/>
    </row>
    <row r="113" spans="1:13" ht="12.75">
      <c r="A113" s="31">
        <v>14</v>
      </c>
      <c r="B113" s="23" t="str">
        <f t="shared" ref="B113:G113" si="27">B17</f>
        <v xml:space="preserve">MAJ Mateusz </v>
      </c>
      <c r="C113" s="25" t="str">
        <f t="shared" si="27"/>
        <v>Junior</v>
      </c>
      <c r="D113" s="23" t="str">
        <f t="shared" si="27"/>
        <v>LKS Kłos Olkusz</v>
      </c>
      <c r="E113" s="25" t="str">
        <f t="shared" si="27"/>
        <v>POL 7345</v>
      </c>
      <c r="F113" s="25">
        <f t="shared" si="27"/>
        <v>66910</v>
      </c>
      <c r="G113" s="25">
        <f t="shared" si="27"/>
        <v>22</v>
      </c>
      <c r="H113" s="68">
        <f t="shared" ref="H113:K113" si="28">IF(H17="-","-",IF(H17="DQ","DQ",IF(H17&gt;3,180,IF(H17="","",IF(MOD(H17,1)=0,H17*60,INT(H17)*60+MOD(H17,1)*100)))))</f>
        <v>78</v>
      </c>
      <c r="I113" s="68">
        <f t="shared" si="28"/>
        <v>62</v>
      </c>
      <c r="J113" s="68">
        <f t="shared" si="28"/>
        <v>54</v>
      </c>
      <c r="K113" s="68" t="str">
        <f t="shared" si="28"/>
        <v/>
      </c>
      <c r="L113" s="38">
        <f t="shared" si="2"/>
        <v>194</v>
      </c>
      <c r="M113" s="72"/>
    </row>
    <row r="114" spans="1:13" ht="12.75">
      <c r="A114" s="31">
        <v>15</v>
      </c>
      <c r="B114" s="23" t="str">
        <f t="shared" ref="B114:G114" si="29">B18</f>
        <v xml:space="preserve">MAJ Wiktoria </v>
      </c>
      <c r="C114" s="25" t="str">
        <f t="shared" si="29"/>
        <v>Junior</v>
      </c>
      <c r="D114" s="23" t="str">
        <f t="shared" si="29"/>
        <v>LKS Kłos Olkusz</v>
      </c>
      <c r="E114" s="25" t="str">
        <f t="shared" si="29"/>
        <v>POL 7062</v>
      </c>
      <c r="F114" s="25">
        <f t="shared" si="29"/>
        <v>53967</v>
      </c>
      <c r="G114" s="25">
        <f t="shared" si="29"/>
        <v>23</v>
      </c>
      <c r="H114" s="68">
        <f t="shared" ref="H114:K114" si="30">IF(H18="-","-",IF(H18="DQ","DQ",IF(H18&gt;3,180,IF(H18="","",IF(MOD(H18,1)=0,H18*60,INT(H18)*60+MOD(H18,1)*100)))))</f>
        <v>180</v>
      </c>
      <c r="I114" s="68" t="str">
        <f t="shared" si="30"/>
        <v>DQ</v>
      </c>
      <c r="J114" s="68">
        <f t="shared" si="30"/>
        <v>178</v>
      </c>
      <c r="K114" s="68" t="str">
        <f t="shared" si="30"/>
        <v/>
      </c>
      <c r="L114" s="38">
        <f t="shared" si="2"/>
        <v>358</v>
      </c>
      <c r="M114" s="72"/>
    </row>
    <row r="115" spans="1:13" ht="12.75">
      <c r="A115" s="31">
        <v>16</v>
      </c>
      <c r="B115" s="23" t="str">
        <f t="shared" ref="B115:G115" si="31">B19</f>
        <v>PALUSZEK Maciej</v>
      </c>
      <c r="C115" s="25" t="str">
        <f t="shared" si="31"/>
        <v>Senior</v>
      </c>
      <c r="D115" s="23" t="str">
        <f t="shared" si="31"/>
        <v>UKM Orion Muszyna</v>
      </c>
      <c r="E115" s="25" t="str">
        <f t="shared" si="31"/>
        <v>POL 5761</v>
      </c>
      <c r="F115" s="25">
        <f t="shared" si="31"/>
        <v>54213</v>
      </c>
      <c r="G115" s="25">
        <f t="shared" si="31"/>
        <v>24</v>
      </c>
      <c r="H115" s="68">
        <f t="shared" ref="H115:K115" si="32">IF(H19="-","-",IF(H19="DQ","DQ",IF(H19&gt;3,180,IF(H19="","",IF(MOD(H19,1)=0,H19*60,INT(H19)*60+MOD(H19,1)*100)))))</f>
        <v>180</v>
      </c>
      <c r="I115" s="68">
        <f t="shared" si="32"/>
        <v>147</v>
      </c>
      <c r="J115" s="68">
        <f t="shared" si="32"/>
        <v>180</v>
      </c>
      <c r="K115" s="68" t="str">
        <f t="shared" si="32"/>
        <v/>
      </c>
      <c r="L115" s="38">
        <f t="shared" si="2"/>
        <v>507</v>
      </c>
      <c r="M115" s="72"/>
    </row>
    <row r="116" spans="1:13" ht="12.75">
      <c r="A116" s="31">
        <v>17</v>
      </c>
      <c r="B116" s="23" t="str">
        <f t="shared" ref="B116:G116" si="33">B20</f>
        <v xml:space="preserve">POLAKOWSKI Filip </v>
      </c>
      <c r="C116" s="25" t="str">
        <f t="shared" si="33"/>
        <v>Junior</v>
      </c>
      <c r="D116" s="23" t="str">
        <f t="shared" si="33"/>
        <v>A. Lubelski</v>
      </c>
      <c r="E116" s="25" t="str">
        <f t="shared" si="33"/>
        <v>POL 7769</v>
      </c>
      <c r="F116" s="25">
        <f t="shared" si="33"/>
        <v>110351</v>
      </c>
      <c r="G116" s="25">
        <f t="shared" si="33"/>
        <v>26</v>
      </c>
      <c r="H116" s="68">
        <f t="shared" ref="H116:K116" si="34">IF(H20="-","-",IF(H20="DQ","DQ",IF(H20&gt;3,180,IF(H20="","",IF(MOD(H20,1)=0,H20*60,INT(H20)*60+MOD(H20,1)*100)))))</f>
        <v>180</v>
      </c>
      <c r="I116" s="68">
        <f t="shared" si="34"/>
        <v>92</v>
      </c>
      <c r="J116" s="68">
        <f t="shared" si="34"/>
        <v>165</v>
      </c>
      <c r="K116" s="68" t="str">
        <f t="shared" si="34"/>
        <v/>
      </c>
      <c r="L116" s="38">
        <f t="shared" si="2"/>
        <v>437</v>
      </c>
      <c r="M116" s="72"/>
    </row>
    <row r="117" spans="1:13" ht="12.75">
      <c r="A117" s="31">
        <v>18</v>
      </c>
      <c r="B117" s="23" t="str">
        <f t="shared" ref="B117:G117" si="35">B21</f>
        <v>PRZYBYTEK Krzysztof</v>
      </c>
      <c r="C117" s="25" t="str">
        <f t="shared" si="35"/>
        <v>Senior</v>
      </c>
      <c r="D117" s="23" t="str">
        <f t="shared" si="35"/>
        <v>MTSR Sowiniec</v>
      </c>
      <c r="E117" s="25" t="str">
        <f t="shared" si="35"/>
        <v>POL 3754</v>
      </c>
      <c r="F117" s="25">
        <f t="shared" si="35"/>
        <v>54112</v>
      </c>
      <c r="G117" s="25">
        <f t="shared" si="35"/>
        <v>27</v>
      </c>
      <c r="H117" s="68">
        <f t="shared" ref="H117:K117" si="36">IF(H21="-","-",IF(H21="DQ","DQ",IF(H21&gt;3,180,IF(H21="","",IF(MOD(H21,1)=0,H21*60,INT(H21)*60+MOD(H21,1)*100)))))</f>
        <v>180</v>
      </c>
      <c r="I117" s="68">
        <f t="shared" si="36"/>
        <v>126</v>
      </c>
      <c r="J117" s="68">
        <f t="shared" si="36"/>
        <v>69</v>
      </c>
      <c r="K117" s="68" t="str">
        <f t="shared" si="36"/>
        <v/>
      </c>
      <c r="L117" s="38">
        <f t="shared" si="2"/>
        <v>375</v>
      </c>
      <c r="M117" s="72"/>
    </row>
    <row r="118" spans="1:13" ht="12.75">
      <c r="A118" s="31">
        <v>19</v>
      </c>
      <c r="B118" s="23" t="str">
        <f t="shared" ref="B118:G118" si="37">B22</f>
        <v>STAROBRAT Władysław</v>
      </c>
      <c r="C118" s="25" t="str">
        <f t="shared" si="37"/>
        <v>Senior</v>
      </c>
      <c r="D118" s="23" t="str">
        <f t="shared" si="37"/>
        <v>A. Ziemi Zamojskiej</v>
      </c>
      <c r="E118" s="25" t="str">
        <f t="shared" si="37"/>
        <v>POL 623</v>
      </c>
      <c r="F118" s="25">
        <f t="shared" si="37"/>
        <v>67966</v>
      </c>
      <c r="G118" s="25">
        <f t="shared" si="37"/>
        <v>31</v>
      </c>
      <c r="H118" s="68">
        <f t="shared" ref="H118:K118" si="38">IF(H22="-","-",IF(H22="DQ","DQ",IF(H22&gt;3,180,IF(H22="","",IF(MOD(H22,1)=0,H22*60,INT(H22)*60+MOD(H22,1)*100)))))</f>
        <v>64</v>
      </c>
      <c r="I118" s="68">
        <f t="shared" si="38"/>
        <v>53</v>
      </c>
      <c r="J118" s="68">
        <f t="shared" si="38"/>
        <v>79</v>
      </c>
      <c r="K118" s="68" t="str">
        <f t="shared" si="38"/>
        <v/>
      </c>
      <c r="L118" s="38">
        <f t="shared" si="2"/>
        <v>196</v>
      </c>
      <c r="M118" s="72"/>
    </row>
    <row r="119" spans="1:13" ht="12.75">
      <c r="A119" s="31">
        <v>20</v>
      </c>
      <c r="B119" s="23" t="str">
        <f t="shared" ref="B119:G119" si="39">B23</f>
        <v>SZULC Sebastian</v>
      </c>
      <c r="C119" s="25" t="str">
        <f t="shared" si="39"/>
        <v>Senior</v>
      </c>
      <c r="D119" s="23" t="str">
        <f t="shared" si="39"/>
        <v>MTS Kwidzyn</v>
      </c>
      <c r="E119" s="25" t="str">
        <f t="shared" si="39"/>
        <v>POL 3765</v>
      </c>
      <c r="F119" s="25">
        <f t="shared" si="39"/>
        <v>53956</v>
      </c>
      <c r="G119" s="25">
        <f t="shared" si="39"/>
        <v>33</v>
      </c>
      <c r="H119" s="68">
        <f t="shared" ref="H119:K119" si="40">IF(H23="-","-",IF(H23="DQ","DQ",IF(H23&gt;3,180,IF(H23="","",IF(MOD(H23,1)=0,H23*60,INT(H23)*60+MOD(H23,1)*100)))))</f>
        <v>180</v>
      </c>
      <c r="I119" s="68">
        <f t="shared" si="40"/>
        <v>78</v>
      </c>
      <c r="J119" s="68">
        <f t="shared" si="40"/>
        <v>149.99999999999997</v>
      </c>
      <c r="K119" s="68" t="str">
        <f t="shared" si="40"/>
        <v/>
      </c>
      <c r="L119" s="38">
        <f t="shared" si="2"/>
        <v>408</v>
      </c>
      <c r="M119" s="72"/>
    </row>
    <row r="120" spans="1:13" ht="12.75">
      <c r="A120" s="31">
        <v>21</v>
      </c>
      <c r="B120" s="23" t="str">
        <f t="shared" ref="B120:G120" si="41">B24</f>
        <v>TOKARCZYK Bartłomiej</v>
      </c>
      <c r="C120" s="25" t="str">
        <f t="shared" si="41"/>
        <v>Senior</v>
      </c>
      <c r="D120" s="23" t="str">
        <f t="shared" si="41"/>
        <v>UKM Orion Muszyna</v>
      </c>
      <c r="E120" s="25" t="str">
        <f t="shared" si="41"/>
        <v>POL 3656</v>
      </c>
      <c r="F120" s="25">
        <f t="shared" si="41"/>
        <v>54216</v>
      </c>
      <c r="G120" s="25">
        <f t="shared" si="41"/>
        <v>35</v>
      </c>
      <c r="H120" s="68">
        <f t="shared" ref="H120:K120" si="42">IF(H24="-","-",IF(H24="DQ","DQ",IF(H24&gt;3,180,IF(H24="","",IF(MOD(H24,1)=0,H24*60,INT(H24)*60+MOD(H24,1)*100)))))</f>
        <v>88</v>
      </c>
      <c r="I120" s="68">
        <f t="shared" si="42"/>
        <v>78</v>
      </c>
      <c r="J120" s="68">
        <f t="shared" si="42"/>
        <v>52</v>
      </c>
      <c r="K120" s="68" t="str">
        <f t="shared" si="42"/>
        <v/>
      </c>
      <c r="L120" s="38">
        <f t="shared" si="2"/>
        <v>218</v>
      </c>
      <c r="M120" s="72"/>
    </row>
    <row r="121" spans="1:13" ht="12.75">
      <c r="A121" s="31">
        <v>22</v>
      </c>
      <c r="B121" s="23" t="str">
        <f t="shared" ref="B121:G121" si="43">B25</f>
        <v>WIŚNIEWSKI Maciej</v>
      </c>
      <c r="C121" s="25" t="str">
        <f t="shared" si="43"/>
        <v>Senior</v>
      </c>
      <c r="D121" s="23" t="str">
        <f t="shared" si="43"/>
        <v>UKM Orion Muszyna</v>
      </c>
      <c r="E121" s="25" t="str">
        <f t="shared" si="43"/>
        <v>POL 6840</v>
      </c>
      <c r="F121" s="25">
        <f t="shared" si="43"/>
        <v>54208</v>
      </c>
      <c r="G121" s="25">
        <f t="shared" si="43"/>
        <v>36</v>
      </c>
      <c r="H121" s="68" t="str">
        <f t="shared" ref="H121:K121" si="44">IF(H25="-","-",IF(H25="DQ","DQ",IF(H25&gt;3,180,IF(H25="","",IF(MOD(H25,1)=0,H25*60,INT(H25)*60+MOD(H25,1)*100)))))</f>
        <v>DQ</v>
      </c>
      <c r="I121" s="68" t="str">
        <f t="shared" si="44"/>
        <v>DQ</v>
      </c>
      <c r="J121" s="68" t="str">
        <f t="shared" si="44"/>
        <v>DQ</v>
      </c>
      <c r="K121" s="68" t="str">
        <f t="shared" si="44"/>
        <v/>
      </c>
      <c r="L121" s="38">
        <f t="shared" si="2"/>
        <v>0</v>
      </c>
      <c r="M121" s="72"/>
    </row>
    <row r="122" spans="1:13" ht="12.75">
      <c r="A122" s="31">
        <v>23</v>
      </c>
      <c r="B122" s="23" t="str">
        <f t="shared" ref="B122:G122" si="45">B26</f>
        <v xml:space="preserve">DUSZA Michał </v>
      </c>
      <c r="C122" s="25" t="str">
        <f t="shared" si="45"/>
        <v>Junior</v>
      </c>
      <c r="D122" s="23" t="str">
        <f t="shared" si="45"/>
        <v>MSR</v>
      </c>
      <c r="E122" s="25" t="str">
        <f t="shared" si="45"/>
        <v>POL 7734</v>
      </c>
      <c r="F122" s="25">
        <f t="shared" si="45"/>
        <v>109348</v>
      </c>
      <c r="G122" s="25">
        <f t="shared" si="45"/>
        <v>39</v>
      </c>
      <c r="H122" s="68" t="str">
        <f t="shared" ref="H122:K122" si="46">IF(H26="-","-",IF(H26="DQ","DQ",IF(H26&gt;3,180,IF(H26="","",IF(MOD(H26,1)=0,H26*60,INT(H26)*60+MOD(H26,1)*100)))))</f>
        <v>-</v>
      </c>
      <c r="I122" s="68" t="str">
        <f t="shared" si="46"/>
        <v>-</v>
      </c>
      <c r="J122" s="68" t="str">
        <f t="shared" si="46"/>
        <v>-</v>
      </c>
      <c r="K122" s="68" t="str">
        <f t="shared" si="46"/>
        <v/>
      </c>
      <c r="L122" s="38">
        <f t="shared" si="2"/>
        <v>0</v>
      </c>
      <c r="M122" s="72"/>
    </row>
    <row r="123" spans="1:13" ht="12.75">
      <c r="A123" s="31">
        <v>24</v>
      </c>
      <c r="B123" s="23" t="str">
        <f t="shared" ref="B123:G123" si="47">B27</f>
        <v>KUĆ Aleksandra</v>
      </c>
      <c r="C123" s="25" t="str">
        <f t="shared" si="47"/>
        <v>Junior</v>
      </c>
      <c r="D123" s="23" t="str">
        <f t="shared" si="47"/>
        <v>MTSR Sowiniec</v>
      </c>
      <c r="E123" s="25" t="str">
        <f t="shared" si="47"/>
        <v>POL7891</v>
      </c>
      <c r="F123" s="25">
        <f t="shared" si="47"/>
        <v>124679</v>
      </c>
      <c r="G123" s="25">
        <f t="shared" si="47"/>
        <v>41</v>
      </c>
      <c r="H123" s="68">
        <f t="shared" ref="H123:K123" si="48">IF(H27="-","-",IF(H27="DQ","DQ",IF(H27&gt;3,180,IF(H27="","",IF(MOD(H27,1)=0,H27*60,INT(H27)*60+MOD(H27,1)*100)))))</f>
        <v>61</v>
      </c>
      <c r="I123" s="68" t="str">
        <f t="shared" si="48"/>
        <v>DQ</v>
      </c>
      <c r="J123" s="68">
        <f t="shared" si="48"/>
        <v>99</v>
      </c>
      <c r="K123" s="68" t="str">
        <f t="shared" si="48"/>
        <v/>
      </c>
      <c r="L123" s="38">
        <f t="shared" si="2"/>
        <v>160</v>
      </c>
      <c r="M123" s="72"/>
    </row>
    <row r="124" spans="1:13" ht="12.75">
      <c r="A124" s="31">
        <v>25</v>
      </c>
      <c r="B124" s="23" t="str">
        <f t="shared" ref="B124:G124" si="49">B28</f>
        <v>KUĆ Kacper</v>
      </c>
      <c r="C124" s="25" t="str">
        <f t="shared" si="49"/>
        <v>Junior</v>
      </c>
      <c r="D124" s="23" t="str">
        <f t="shared" si="49"/>
        <v>MTSR Sowiniec</v>
      </c>
      <c r="E124" s="25" t="str">
        <f t="shared" si="49"/>
        <v>POL 7890</v>
      </c>
      <c r="F124" s="25">
        <f t="shared" si="49"/>
        <v>124678</v>
      </c>
      <c r="G124" s="25">
        <f t="shared" si="49"/>
        <v>42</v>
      </c>
      <c r="H124" s="68" t="str">
        <f t="shared" ref="H124:K124" si="50">IF(H28="-","-",IF(H28="DQ","DQ",IF(H28&gt;3,180,IF(H28="","",IF(MOD(H28,1)=0,H28*60,INT(H28)*60+MOD(H28,1)*100)))))</f>
        <v>DQ</v>
      </c>
      <c r="I124" s="68">
        <f t="shared" si="50"/>
        <v>117</v>
      </c>
      <c r="J124" s="68">
        <f t="shared" si="50"/>
        <v>180</v>
      </c>
      <c r="K124" s="68" t="str">
        <f t="shared" si="50"/>
        <v/>
      </c>
      <c r="L124" s="38">
        <f t="shared" si="2"/>
        <v>297</v>
      </c>
      <c r="M124" s="72"/>
    </row>
    <row r="125" spans="1:13" ht="12.75">
      <c r="A125" s="31">
        <v>26</v>
      </c>
      <c r="B125" s="23" t="str">
        <f t="shared" ref="B125:G125" si="51">B29</f>
        <v xml:space="preserve">ADAMCHUK Anton </v>
      </c>
      <c r="C125" s="25" t="str">
        <f t="shared" si="51"/>
        <v>Junior</v>
      </c>
      <c r="D125" s="23" t="str">
        <f t="shared" si="51"/>
        <v>Grodno</v>
      </c>
      <c r="E125" s="25" t="str">
        <f t="shared" si="51"/>
        <v>BLR 048</v>
      </c>
      <c r="F125" s="25">
        <f t="shared" si="51"/>
        <v>92306</v>
      </c>
      <c r="G125" s="25">
        <f t="shared" si="51"/>
        <v>51</v>
      </c>
      <c r="H125" s="68">
        <f t="shared" ref="H125:K125" si="52">IF(H29="-","-",IF(H29="DQ","DQ",IF(H29&gt;3,180,IF(H29="","",IF(MOD(H29,1)=0,H29*60,INT(H29)*60+MOD(H29,1)*100)))))</f>
        <v>100</v>
      </c>
      <c r="I125" s="68">
        <f t="shared" si="52"/>
        <v>144.00000000000003</v>
      </c>
      <c r="J125" s="68" t="str">
        <f t="shared" si="52"/>
        <v>-</v>
      </c>
      <c r="K125" s="68" t="str">
        <f t="shared" si="52"/>
        <v/>
      </c>
      <c r="L125" s="38">
        <f t="shared" si="2"/>
        <v>244.00000000000003</v>
      </c>
      <c r="M125" s="72"/>
    </row>
    <row r="126" spans="1:13" ht="12.75">
      <c r="A126" s="31">
        <v>27</v>
      </c>
      <c r="B126" s="23" t="str">
        <f t="shared" ref="B126:G126" si="53">B30</f>
        <v>BEDŘICH Pavka</v>
      </c>
      <c r="C126" s="25" t="str">
        <f t="shared" si="53"/>
        <v>Senior</v>
      </c>
      <c r="D126" s="23" t="str">
        <f t="shared" si="53"/>
        <v>RMK Krupka</v>
      </c>
      <c r="E126" s="25" t="str">
        <f t="shared" si="53"/>
        <v>CZE 1043</v>
      </c>
      <c r="F126" s="25">
        <f t="shared" si="53"/>
        <v>30503</v>
      </c>
      <c r="G126" s="25">
        <f t="shared" si="53"/>
        <v>52</v>
      </c>
      <c r="H126" s="68">
        <f t="shared" ref="H126:K126" si="54">IF(H30="-","-",IF(H30="DQ","DQ",IF(H30&gt;3,180,IF(H30="","",IF(MOD(H30,1)=0,H30*60,INT(H30)*60+MOD(H30,1)*100)))))</f>
        <v>180</v>
      </c>
      <c r="I126" s="68">
        <f t="shared" si="54"/>
        <v>180</v>
      </c>
      <c r="J126" s="68" t="str">
        <f t="shared" si="54"/>
        <v>-</v>
      </c>
      <c r="K126" s="68" t="str">
        <f t="shared" si="54"/>
        <v/>
      </c>
      <c r="L126" s="38">
        <f t="shared" si="2"/>
        <v>360</v>
      </c>
      <c r="M126" s="72"/>
    </row>
    <row r="127" spans="1:13" ht="12.75">
      <c r="A127" s="31">
        <v>28</v>
      </c>
      <c r="B127" s="23" t="str">
        <f t="shared" ref="B127:G127" si="55">B31</f>
        <v>BRONÝ Pavel</v>
      </c>
      <c r="C127" s="25" t="str">
        <f t="shared" si="55"/>
        <v>Senior</v>
      </c>
      <c r="D127" s="23" t="str">
        <f t="shared" si="55"/>
        <v>Czech</v>
      </c>
      <c r="E127" s="25" t="str">
        <f t="shared" si="55"/>
        <v>CZE 1044</v>
      </c>
      <c r="F127" s="25">
        <f t="shared" si="55"/>
        <v>30504</v>
      </c>
      <c r="G127" s="25">
        <f t="shared" si="55"/>
        <v>54</v>
      </c>
      <c r="H127" s="68">
        <f t="shared" ref="H127:K127" si="56">IF(H31="-","-",IF(H31="DQ","DQ",IF(H31&gt;3,180,IF(H31="","",IF(MOD(H31,1)=0,H31*60,INT(H31)*60+MOD(H31,1)*100)))))</f>
        <v>139</v>
      </c>
      <c r="I127" s="68">
        <f t="shared" si="56"/>
        <v>91</v>
      </c>
      <c r="J127" s="68">
        <f t="shared" si="56"/>
        <v>70.000000000000014</v>
      </c>
      <c r="K127" s="68" t="str">
        <f t="shared" si="56"/>
        <v/>
      </c>
      <c r="L127" s="38">
        <f t="shared" si="2"/>
        <v>300</v>
      </c>
      <c r="M127" s="72"/>
    </row>
    <row r="128" spans="1:13" ht="12.75">
      <c r="A128" s="31">
        <v>29</v>
      </c>
      <c r="B128" s="23" t="str">
        <f t="shared" ref="B128:G128" si="57">B32</f>
        <v>CHALUPA Jaromir</v>
      </c>
      <c r="C128" s="25" t="str">
        <f t="shared" si="57"/>
        <v>Senior</v>
      </c>
      <c r="D128" s="23" t="str">
        <f t="shared" si="57"/>
        <v>AVZO MK Senov</v>
      </c>
      <c r="E128" s="25" t="str">
        <f t="shared" si="57"/>
        <v>CZE 1097</v>
      </c>
      <c r="F128" s="25">
        <f t="shared" si="57"/>
        <v>31096</v>
      </c>
      <c r="G128" s="25">
        <f t="shared" si="57"/>
        <v>56</v>
      </c>
      <c r="H128" s="68">
        <f t="shared" ref="H128:K128" si="58">IF(H32="-","-",IF(H32="DQ","DQ",IF(H32&gt;3,180,IF(H32="","",IF(MOD(H32,1)=0,H32*60,INT(H32)*60+MOD(H32,1)*100)))))</f>
        <v>91</v>
      </c>
      <c r="I128" s="68">
        <f t="shared" si="58"/>
        <v>147</v>
      </c>
      <c r="J128" s="68">
        <f t="shared" si="58"/>
        <v>180</v>
      </c>
      <c r="K128" s="68" t="str">
        <f t="shared" si="58"/>
        <v/>
      </c>
      <c r="L128" s="38">
        <f t="shared" si="2"/>
        <v>418</v>
      </c>
      <c r="M128" s="72"/>
    </row>
    <row r="129" spans="1:13" ht="12.75">
      <c r="A129" s="48">
        <v>30</v>
      </c>
      <c r="B129" s="23" t="str">
        <f t="shared" ref="B129:G129" si="59">B33</f>
        <v>CHMELIK Jaroslav</v>
      </c>
      <c r="C129" s="25" t="str">
        <f t="shared" si="59"/>
        <v>Senior</v>
      </c>
      <c r="D129" s="23" t="str">
        <f t="shared" si="59"/>
        <v>MK Mlada Boleslav</v>
      </c>
      <c r="E129" s="25" t="str">
        <f t="shared" si="59"/>
        <v>CZE1046</v>
      </c>
      <c r="F129" s="25">
        <f t="shared" si="59"/>
        <v>54290</v>
      </c>
      <c r="G129" s="25">
        <f t="shared" si="59"/>
        <v>57</v>
      </c>
      <c r="H129" s="68">
        <f t="shared" ref="H129:K129" si="60">IF(H33="-","-",IF(H33="DQ","DQ",IF(H33&gt;3,180,IF(H33="","",IF(MOD(H33,1)=0,H33*60,INT(H33)*60+MOD(H33,1)*100)))))</f>
        <v>180</v>
      </c>
      <c r="I129" s="68">
        <f t="shared" si="60"/>
        <v>87</v>
      </c>
      <c r="J129" s="68" t="str">
        <f t="shared" si="60"/>
        <v>DQ</v>
      </c>
      <c r="K129" s="68" t="str">
        <f t="shared" si="60"/>
        <v/>
      </c>
      <c r="L129" s="38">
        <f t="shared" si="2"/>
        <v>267</v>
      </c>
      <c r="M129" s="77"/>
    </row>
    <row r="130" spans="1:13" ht="12.75">
      <c r="B130" s="23" t="str">
        <f t="shared" ref="B130:G130" si="61">B34</f>
        <v>CVITIĆTomislav</v>
      </c>
      <c r="C130" s="25" t="str">
        <f t="shared" si="61"/>
        <v>Senior</v>
      </c>
      <c r="D130" s="23" t="str">
        <f t="shared" si="61"/>
        <v>Croatia</v>
      </c>
      <c r="E130" s="25" t="str">
        <f t="shared" si="61"/>
        <v>S 002</v>
      </c>
      <c r="F130" s="25">
        <f t="shared" si="61"/>
        <v>61253</v>
      </c>
      <c r="G130" s="25">
        <f t="shared" si="61"/>
        <v>58</v>
      </c>
      <c r="H130" s="68" t="str">
        <f t="shared" ref="H130:K130" si="62">IF(H34="-","-",IF(H34="DQ","DQ",IF(H34&gt;3,180,IF(H34="","",IF(MOD(H34,1)=0,H34*60,INT(H34)*60+MOD(H34,1)*100)))))</f>
        <v>DQ</v>
      </c>
      <c r="I130" s="68">
        <f t="shared" si="62"/>
        <v>92</v>
      </c>
      <c r="J130" s="68">
        <f t="shared" si="62"/>
        <v>180</v>
      </c>
      <c r="K130" s="68" t="str">
        <f t="shared" si="62"/>
        <v/>
      </c>
      <c r="L130" s="38">
        <f t="shared" si="2"/>
        <v>272</v>
      </c>
    </row>
    <row r="131" spans="1:13" ht="12.75">
      <c r="B131" s="23" t="str">
        <f t="shared" ref="B131:G131" si="63">B35</f>
        <v xml:space="preserve">GALKO Denis </v>
      </c>
      <c r="C131" s="25" t="str">
        <f t="shared" si="63"/>
        <v>Junior</v>
      </c>
      <c r="D131" s="23" t="str">
        <f t="shared" si="63"/>
        <v>RMK Dubnica</v>
      </c>
      <c r="E131" s="25" t="str">
        <f t="shared" si="63"/>
        <v>SVK 1321</v>
      </c>
      <c r="F131" s="25">
        <f t="shared" si="63"/>
        <v>70885</v>
      </c>
      <c r="G131" s="25">
        <f t="shared" si="63"/>
        <v>60</v>
      </c>
      <c r="H131" s="68">
        <f t="shared" ref="H131:K131" si="64">IF(H35="-","-",IF(H35="DQ","DQ",IF(H35&gt;3,180,IF(H35="","",IF(MOD(H35,1)=0,H35*60,INT(H35)*60+MOD(H35,1)*100)))))</f>
        <v>97.000000000000014</v>
      </c>
      <c r="I131" s="68" t="str">
        <f t="shared" si="64"/>
        <v>DQ</v>
      </c>
      <c r="J131" s="68">
        <f t="shared" si="64"/>
        <v>118</v>
      </c>
      <c r="K131" s="68" t="str">
        <f t="shared" si="64"/>
        <v/>
      </c>
      <c r="L131" s="38">
        <f t="shared" si="2"/>
        <v>215</v>
      </c>
    </row>
    <row r="132" spans="1:13" ht="12.75">
      <c r="B132" s="23" t="str">
        <f t="shared" ref="B132:G132" si="65">B36</f>
        <v>HAGAROVÁ Radka</v>
      </c>
      <c r="C132" s="25" t="str">
        <f t="shared" si="65"/>
        <v>Senior</v>
      </c>
      <c r="D132" s="23" t="str">
        <f t="shared" si="65"/>
        <v>Slovakia</v>
      </c>
      <c r="E132" s="25" t="str">
        <f t="shared" si="65"/>
        <v>SVK 1773</v>
      </c>
      <c r="F132" s="25">
        <f t="shared" si="65"/>
        <v>119850</v>
      </c>
      <c r="G132" s="25">
        <f t="shared" si="65"/>
        <v>63</v>
      </c>
      <c r="H132" s="68" t="str">
        <f t="shared" ref="H132:K132" si="66">IF(H36="-","-",IF(H36="DQ","DQ",IF(H36&gt;3,180,IF(H36="","",IF(MOD(H36,1)=0,H36*60,INT(H36)*60+MOD(H36,1)*100)))))</f>
        <v>-</v>
      </c>
      <c r="I132" s="68" t="str">
        <f t="shared" si="66"/>
        <v>-</v>
      </c>
      <c r="J132" s="68" t="str">
        <f t="shared" si="66"/>
        <v>-</v>
      </c>
      <c r="K132" s="68" t="str">
        <f t="shared" si="66"/>
        <v/>
      </c>
      <c r="L132" s="38">
        <f t="shared" si="2"/>
        <v>0</v>
      </c>
    </row>
    <row r="133" spans="1:13" ht="12.75">
      <c r="B133" s="23" t="str">
        <f t="shared" ref="B133:G133" si="67">B37</f>
        <v>HRICINDA Michal</v>
      </c>
      <c r="C133" s="25" t="str">
        <f t="shared" si="67"/>
        <v>Senior</v>
      </c>
      <c r="D133" s="23" t="str">
        <f t="shared" si="67"/>
        <v>LMK Humenne</v>
      </c>
      <c r="E133" s="25" t="str">
        <f t="shared" si="67"/>
        <v>SVK 1123</v>
      </c>
      <c r="F133" s="25">
        <f t="shared" si="67"/>
        <v>24604</v>
      </c>
      <c r="G133" s="25">
        <f t="shared" si="67"/>
        <v>64</v>
      </c>
      <c r="H133" s="68">
        <f t="shared" ref="H133:K133" si="68">IF(H37="-","-",IF(H37="DQ","DQ",IF(H37&gt;3,180,IF(H37="","",IF(MOD(H37,1)=0,H37*60,INT(H37)*60+MOD(H37,1)*100)))))</f>
        <v>64</v>
      </c>
      <c r="I133" s="68">
        <f t="shared" si="68"/>
        <v>180</v>
      </c>
      <c r="J133" s="68" t="str">
        <f t="shared" si="68"/>
        <v>DQ</v>
      </c>
      <c r="K133" s="68" t="str">
        <f t="shared" si="68"/>
        <v/>
      </c>
      <c r="L133" s="38">
        <f t="shared" si="2"/>
        <v>244</v>
      </c>
    </row>
    <row r="134" spans="1:13" ht="12.75">
      <c r="B134" s="23" t="str">
        <f t="shared" ref="B134:G134" si="69">B38</f>
        <v xml:space="preserve">HRISTOV Peter </v>
      </c>
      <c r="C134" s="25" t="str">
        <f t="shared" si="69"/>
        <v>Junior</v>
      </c>
      <c r="D134" s="23" t="str">
        <f t="shared" si="69"/>
        <v>Bulgaria</v>
      </c>
      <c r="E134" s="25" t="str">
        <f t="shared" si="69"/>
        <v>BUL 02569</v>
      </c>
      <c r="F134" s="25">
        <f t="shared" si="69"/>
        <v>72058</v>
      </c>
      <c r="G134" s="25">
        <f t="shared" si="69"/>
        <v>65</v>
      </c>
      <c r="H134" s="68" t="str">
        <f t="shared" ref="H134:K134" si="70">IF(H38="-","-",IF(H38="DQ","DQ",IF(H38&gt;3,180,IF(H38="","",IF(MOD(H38,1)=0,H38*60,INT(H38)*60+MOD(H38,1)*100)))))</f>
        <v>DQ</v>
      </c>
      <c r="I134" s="68">
        <f t="shared" si="70"/>
        <v>180</v>
      </c>
      <c r="J134" s="68">
        <f t="shared" si="70"/>
        <v>172</v>
      </c>
      <c r="K134" s="68" t="str">
        <f t="shared" si="70"/>
        <v/>
      </c>
      <c r="L134" s="38">
        <f t="shared" si="2"/>
        <v>352</v>
      </c>
    </row>
    <row r="135" spans="1:13" ht="12.75">
      <c r="B135" s="23" t="str">
        <f t="shared" ref="B135:G135" si="71">B39</f>
        <v>KIČURA Rastislav</v>
      </c>
      <c r="C135" s="25" t="str">
        <f t="shared" si="71"/>
        <v>Senior</v>
      </c>
      <c r="D135" s="23" t="str">
        <f t="shared" si="71"/>
        <v>LMK Humenne</v>
      </c>
      <c r="E135" s="25" t="str">
        <f t="shared" si="71"/>
        <v>SVK 1122</v>
      </c>
      <c r="F135" s="25">
        <f t="shared" si="71"/>
        <v>24603</v>
      </c>
      <c r="G135" s="25">
        <f t="shared" si="71"/>
        <v>66</v>
      </c>
      <c r="H135" s="68">
        <f t="shared" ref="H135:K135" si="72">IF(H39="-","-",IF(H39="DQ","DQ",IF(H39&gt;3,180,IF(H39="","",IF(MOD(H39,1)=0,H39*60,INT(H39)*60+MOD(H39,1)*100)))))</f>
        <v>102</v>
      </c>
      <c r="I135" s="68">
        <f t="shared" si="72"/>
        <v>93</v>
      </c>
      <c r="J135" s="68">
        <f t="shared" si="72"/>
        <v>140.00000000000003</v>
      </c>
      <c r="K135" s="68" t="str">
        <f t="shared" si="72"/>
        <v/>
      </c>
      <c r="L135" s="38">
        <f t="shared" si="2"/>
        <v>335</v>
      </c>
    </row>
    <row r="136" spans="1:13" ht="12.75">
      <c r="B136" s="23" t="str">
        <f t="shared" ref="B136:G136" si="73">B40</f>
        <v>KUCHARZYK Jan</v>
      </c>
      <c r="C136" s="25" t="str">
        <f t="shared" si="73"/>
        <v>Senior</v>
      </c>
      <c r="D136" s="23" t="str">
        <f t="shared" si="73"/>
        <v>Czech</v>
      </c>
      <c r="E136" s="25" t="str">
        <f t="shared" si="73"/>
        <v>CZE 1072</v>
      </c>
      <c r="F136" s="25">
        <f t="shared" si="73"/>
        <v>16903</v>
      </c>
      <c r="G136" s="25">
        <f t="shared" si="73"/>
        <v>68</v>
      </c>
      <c r="H136" s="68">
        <f t="shared" ref="H136:K136" si="74">IF(H40="-","-",IF(H40="DQ","DQ",IF(H40&gt;3,180,IF(H40="","",IF(MOD(H40,1)=0,H40*60,INT(H40)*60+MOD(H40,1)*100)))))</f>
        <v>93</v>
      </c>
      <c r="I136" s="68">
        <f t="shared" si="74"/>
        <v>93</v>
      </c>
      <c r="J136" s="68">
        <f t="shared" si="74"/>
        <v>96</v>
      </c>
      <c r="K136" s="68" t="str">
        <f t="shared" si="74"/>
        <v/>
      </c>
      <c r="L136" s="38">
        <f t="shared" si="2"/>
        <v>282</v>
      </c>
    </row>
    <row r="137" spans="1:13" ht="12.75">
      <c r="B137" s="23" t="str">
        <f t="shared" ref="B137:G137" si="75">B41</f>
        <v>KŮRA Ladislav</v>
      </c>
      <c r="C137" s="25" t="str">
        <f t="shared" si="75"/>
        <v>Junior</v>
      </c>
      <c r="D137" s="23" t="str">
        <f t="shared" si="75"/>
        <v>RMK Krupka</v>
      </c>
      <c r="E137" s="25" t="str">
        <f t="shared" si="75"/>
        <v>CZE 1494</v>
      </c>
      <c r="F137" s="25">
        <f t="shared" si="75"/>
        <v>67857</v>
      </c>
      <c r="G137" s="25">
        <f t="shared" si="75"/>
        <v>69</v>
      </c>
      <c r="H137" s="68">
        <f t="shared" ref="H137:K137" si="76">IF(H41="-","-",IF(H41="DQ","DQ",IF(H41&gt;3,180,IF(H41="","",IF(MOD(H41,1)=0,H41*60,INT(H41)*60+MOD(H41,1)*100)))))</f>
        <v>36</v>
      </c>
      <c r="I137" s="68">
        <f t="shared" si="76"/>
        <v>128</v>
      </c>
      <c r="J137" s="68">
        <f t="shared" si="76"/>
        <v>134</v>
      </c>
      <c r="K137" s="68" t="str">
        <f t="shared" si="76"/>
        <v/>
      </c>
      <c r="L137" s="38">
        <f t="shared" si="2"/>
        <v>298</v>
      </c>
    </row>
    <row r="138" spans="1:13" ht="12.75">
      <c r="B138" s="23" t="str">
        <f t="shared" ref="B138:G138" si="77">B42</f>
        <v>LIPAI Aliksandr</v>
      </c>
      <c r="C138" s="25" t="str">
        <f t="shared" si="77"/>
        <v>Senior</v>
      </c>
      <c r="D138" s="23" t="str">
        <f t="shared" si="77"/>
        <v>Grodno</v>
      </c>
      <c r="E138" s="25" t="str">
        <f t="shared" si="77"/>
        <v>BLR 071</v>
      </c>
      <c r="F138" s="25">
        <f t="shared" si="77"/>
        <v>76176</v>
      </c>
      <c r="G138" s="25">
        <f t="shared" si="77"/>
        <v>70</v>
      </c>
      <c r="H138" s="68">
        <f t="shared" ref="H138:K138" si="78">IF(H42="-","-",IF(H42="DQ","DQ",IF(H42&gt;3,180,IF(H42="","",IF(MOD(H42,1)=0,H42*60,INT(H42)*60+MOD(H42,1)*100)))))</f>
        <v>137</v>
      </c>
      <c r="I138" s="68">
        <f t="shared" si="78"/>
        <v>111</v>
      </c>
      <c r="J138" s="68">
        <f t="shared" si="78"/>
        <v>108</v>
      </c>
      <c r="K138" s="68" t="str">
        <f t="shared" si="78"/>
        <v/>
      </c>
      <c r="L138" s="38">
        <f t="shared" si="2"/>
        <v>356</v>
      </c>
    </row>
    <row r="139" spans="1:13" ht="12.75">
      <c r="B139" s="23" t="str">
        <f t="shared" ref="B139:G139" si="79">B43</f>
        <v>PAVKA Martin</v>
      </c>
      <c r="C139" s="25" t="str">
        <f t="shared" si="79"/>
        <v>Senior</v>
      </c>
      <c r="D139" s="23" t="str">
        <f t="shared" si="79"/>
        <v>RMK Krupka</v>
      </c>
      <c r="E139" s="25" t="str">
        <f t="shared" si="79"/>
        <v>CZE 1047</v>
      </c>
      <c r="F139" s="25">
        <f t="shared" si="79"/>
        <v>16880</v>
      </c>
      <c r="G139" s="25">
        <f t="shared" si="79"/>
        <v>74</v>
      </c>
      <c r="H139" s="68">
        <f t="shared" ref="H139:K139" si="80">IF(H43="-","-",IF(H43="DQ","DQ",IF(H43&gt;3,180,IF(H43="","",IF(MOD(H43,1)=0,H43*60,INT(H43)*60+MOD(H43,1)*100)))))</f>
        <v>109</v>
      </c>
      <c r="I139" s="68">
        <f t="shared" si="80"/>
        <v>180</v>
      </c>
      <c r="J139" s="68" t="str">
        <f t="shared" si="80"/>
        <v>DQ</v>
      </c>
      <c r="K139" s="68" t="str">
        <f t="shared" si="80"/>
        <v/>
      </c>
      <c r="L139" s="38">
        <f t="shared" si="2"/>
        <v>289</v>
      </c>
    </row>
    <row r="140" spans="1:13" ht="12.75">
      <c r="B140" s="23" t="str">
        <f t="shared" ref="B140:G140" si="81">B44</f>
        <v>PAVLJUK Vasiľ</v>
      </c>
      <c r="C140" s="25" t="str">
        <f t="shared" si="81"/>
        <v>Senior</v>
      </c>
      <c r="D140" s="23" t="str">
        <f t="shared" si="81"/>
        <v>RMK Liptovsky Mikulas</v>
      </c>
      <c r="E140" s="25" t="str">
        <f t="shared" si="81"/>
        <v>SVK 1029</v>
      </c>
      <c r="F140" s="25">
        <f t="shared" si="81"/>
        <v>24542</v>
      </c>
      <c r="G140" s="25">
        <f t="shared" si="81"/>
        <v>75</v>
      </c>
      <c r="H140" s="68" t="str">
        <f t="shared" ref="H140:K140" si="82">IF(H44="-","-",IF(H44="DQ","DQ",IF(H44&gt;3,180,IF(H44="","",IF(MOD(H44,1)=0,H44*60,INT(H44)*60+MOD(H44,1)*100)))))</f>
        <v>-</v>
      </c>
      <c r="I140" s="68">
        <f t="shared" si="82"/>
        <v>113</v>
      </c>
      <c r="J140" s="68">
        <f t="shared" si="82"/>
        <v>104</v>
      </c>
      <c r="K140" s="68" t="str">
        <f t="shared" si="82"/>
        <v/>
      </c>
      <c r="L140" s="38">
        <f t="shared" si="2"/>
        <v>217</v>
      </c>
    </row>
    <row r="141" spans="1:13" ht="12.75">
      <c r="B141" s="23" t="str">
        <f t="shared" ref="B141:G141" si="83">B45</f>
        <v xml:space="preserve">REDLICH Jakub </v>
      </c>
      <c r="C141" s="25" t="str">
        <f t="shared" si="83"/>
        <v>Junior</v>
      </c>
      <c r="D141" s="23" t="str">
        <f t="shared" si="83"/>
        <v>RMK Krupka</v>
      </c>
      <c r="E141" s="25" t="str">
        <f t="shared" si="83"/>
        <v>CZE 1496</v>
      </c>
      <c r="F141" s="25">
        <f t="shared" si="83"/>
        <v>67859</v>
      </c>
      <c r="G141" s="25">
        <f t="shared" si="83"/>
        <v>77</v>
      </c>
      <c r="H141" s="68">
        <f t="shared" ref="H141:K141" si="84">IF(H45="-","-",IF(H45="DQ","DQ",IF(H45&gt;3,180,IF(H45="","",IF(MOD(H45,1)=0,H45*60,INT(H45)*60+MOD(H45,1)*100)))))</f>
        <v>92</v>
      </c>
      <c r="I141" s="68">
        <f t="shared" si="84"/>
        <v>110</v>
      </c>
      <c r="J141" s="68" t="str">
        <f t="shared" si="84"/>
        <v>DQ</v>
      </c>
      <c r="K141" s="68" t="str">
        <f t="shared" si="84"/>
        <v/>
      </c>
      <c r="L141" s="38">
        <f t="shared" si="2"/>
        <v>202</v>
      </c>
    </row>
    <row r="142" spans="1:13" ht="12.75">
      <c r="B142" s="23" t="str">
        <f t="shared" ref="B142:G142" si="85">B46</f>
        <v>RICHTEROVÁ Pavlína</v>
      </c>
      <c r="C142" s="25" t="str">
        <f t="shared" si="85"/>
        <v>Junior</v>
      </c>
      <c r="D142" s="23" t="str">
        <f t="shared" si="85"/>
        <v>RMK Krupka</v>
      </c>
      <c r="E142" s="25" t="str">
        <f t="shared" si="85"/>
        <v>CZE 1627</v>
      </c>
      <c r="F142" s="25">
        <f t="shared" si="85"/>
        <v>108943</v>
      </c>
      <c r="G142" s="25">
        <f t="shared" si="85"/>
        <v>78</v>
      </c>
      <c r="H142" s="68">
        <f t="shared" ref="H142:K142" si="86">IF(H46="-","-",IF(H46="DQ","DQ",IF(H46&gt;3,180,IF(H46="","",IF(MOD(H46,1)=0,H46*60,INT(H46)*60+MOD(H46,1)*100)))))</f>
        <v>126.99999999999999</v>
      </c>
      <c r="I142" s="68">
        <f t="shared" si="86"/>
        <v>111</v>
      </c>
      <c r="J142" s="68">
        <f t="shared" si="86"/>
        <v>100</v>
      </c>
      <c r="K142" s="68" t="str">
        <f t="shared" si="86"/>
        <v/>
      </c>
      <c r="L142" s="38">
        <f t="shared" si="2"/>
        <v>338</v>
      </c>
    </row>
    <row r="143" spans="1:13" ht="12.75">
      <c r="B143" s="23" t="str">
        <f t="shared" ref="B143:G143" si="87">B47</f>
        <v xml:space="preserve">STŘESKA Matyáš </v>
      </c>
      <c r="C143" s="25" t="str">
        <f t="shared" si="87"/>
        <v>Junior</v>
      </c>
      <c r="D143" s="23" t="str">
        <f t="shared" si="87"/>
        <v>RMK Krupka</v>
      </c>
      <c r="E143" s="25" t="str">
        <f t="shared" si="87"/>
        <v>CZE 1598</v>
      </c>
      <c r="F143" s="25">
        <f t="shared" si="87"/>
        <v>93689</v>
      </c>
      <c r="G143" s="25">
        <f t="shared" si="87"/>
        <v>83</v>
      </c>
      <c r="H143" s="68" t="str">
        <f t="shared" ref="H143:K143" si="88">IF(H47="-","-",IF(H47="DQ","DQ",IF(H47&gt;3,180,IF(H47="","",IF(MOD(H47,1)=0,H47*60,INT(H47)*60+MOD(H47,1)*100)))))</f>
        <v>DQ</v>
      </c>
      <c r="I143" s="68" t="str">
        <f t="shared" si="88"/>
        <v>DQ</v>
      </c>
      <c r="J143" s="68" t="str">
        <f t="shared" si="88"/>
        <v>-</v>
      </c>
      <c r="K143" s="68" t="str">
        <f t="shared" si="88"/>
        <v/>
      </c>
      <c r="L143" s="38">
        <f t="shared" si="2"/>
        <v>0</v>
      </c>
    </row>
    <row r="144" spans="1:13" ht="12.75">
      <c r="B144" s="23" t="str">
        <f t="shared" ref="B144:G144" si="89">B48</f>
        <v xml:space="preserve">STRIBA Piotr </v>
      </c>
      <c r="C144" s="25" t="str">
        <f t="shared" si="89"/>
        <v>Junior</v>
      </c>
      <c r="D144" s="23" t="str">
        <f t="shared" si="89"/>
        <v>Czech</v>
      </c>
      <c r="E144" s="25" t="str">
        <f t="shared" si="89"/>
        <v>CZE 1473</v>
      </c>
      <c r="F144" s="25">
        <f t="shared" si="89"/>
        <v>0</v>
      </c>
      <c r="G144" s="25">
        <f t="shared" si="89"/>
        <v>84</v>
      </c>
      <c r="H144" s="68">
        <f t="shared" ref="H144:K144" si="90">IF(H48="-","-",IF(H48="DQ","DQ",IF(H48&gt;3,180,IF(H48="","",IF(MOD(H48,1)=0,H48*60,INT(H48)*60+MOD(H48,1)*100)))))</f>
        <v>56.999999999999993</v>
      </c>
      <c r="I144" s="68">
        <f t="shared" si="90"/>
        <v>71.000000000000014</v>
      </c>
      <c r="J144" s="68">
        <f t="shared" si="90"/>
        <v>44</v>
      </c>
      <c r="K144" s="68" t="str">
        <f t="shared" si="90"/>
        <v/>
      </c>
      <c r="L144" s="38">
        <f t="shared" si="2"/>
        <v>172</v>
      </c>
    </row>
    <row r="145" spans="2:12" ht="12.75">
      <c r="B145" s="23" t="str">
        <f t="shared" ref="B145:G145" si="91">B49</f>
        <v xml:space="preserve">STRNAD Karel </v>
      </c>
      <c r="C145" s="25" t="str">
        <f t="shared" si="91"/>
        <v>Junior</v>
      </c>
      <c r="D145" s="23" t="str">
        <f t="shared" si="91"/>
        <v>RMK Krupka</v>
      </c>
      <c r="E145" s="25" t="str">
        <f t="shared" si="91"/>
        <v>CZE 1596</v>
      </c>
      <c r="F145" s="25">
        <f t="shared" si="91"/>
        <v>93688</v>
      </c>
      <c r="G145" s="25">
        <f t="shared" si="91"/>
        <v>85</v>
      </c>
      <c r="H145" s="68">
        <f t="shared" ref="H145:K145" si="92">IF(H49="-","-",IF(H49="DQ","DQ",IF(H49&gt;3,180,IF(H49="","",IF(MOD(H49,1)=0,H49*60,INT(H49)*60+MOD(H49,1)*100)))))</f>
        <v>180</v>
      </c>
      <c r="I145" s="68">
        <f t="shared" si="92"/>
        <v>76</v>
      </c>
      <c r="J145" s="68">
        <f t="shared" si="92"/>
        <v>97.999999999999986</v>
      </c>
      <c r="K145" s="68" t="str">
        <f t="shared" si="92"/>
        <v/>
      </c>
      <c r="L145" s="38">
        <f t="shared" si="2"/>
        <v>354</v>
      </c>
    </row>
    <row r="146" spans="2:12" ht="12.75">
      <c r="B146" s="23" t="str">
        <f t="shared" ref="B146:G146" si="93">B50</f>
        <v>TILEV Pavel</v>
      </c>
      <c r="C146" s="25" t="str">
        <f t="shared" si="93"/>
        <v>Senior</v>
      </c>
      <c r="D146" s="23" t="str">
        <f t="shared" si="93"/>
        <v>Bulgaria</v>
      </c>
      <c r="E146" s="25" t="str">
        <f t="shared" si="93"/>
        <v>BG 00516</v>
      </c>
      <c r="F146" s="25">
        <f t="shared" si="93"/>
        <v>16105</v>
      </c>
      <c r="G146" s="25">
        <f t="shared" si="93"/>
        <v>86</v>
      </c>
      <c r="H146" s="68">
        <f t="shared" ref="H146:K146" si="94">IF(H50="-","-",IF(H50="DQ","DQ",IF(H50&gt;3,180,IF(H50="","",IF(MOD(H50,1)=0,H50*60,INT(H50)*60+MOD(H50,1)*100)))))</f>
        <v>72.000000000000014</v>
      </c>
      <c r="I146" s="68">
        <f t="shared" si="94"/>
        <v>180</v>
      </c>
      <c r="J146" s="68">
        <f t="shared" si="94"/>
        <v>167.00000000000003</v>
      </c>
      <c r="K146" s="68" t="str">
        <f t="shared" si="94"/>
        <v/>
      </c>
      <c r="L146" s="38">
        <f t="shared" si="2"/>
        <v>419</v>
      </c>
    </row>
    <row r="147" spans="2:12" ht="12.75">
      <c r="B147" s="23" t="str">
        <f t="shared" ref="B147:G147" si="95">B51</f>
        <v>TOKIĆ Darko</v>
      </c>
      <c r="C147" s="25" t="str">
        <f t="shared" si="95"/>
        <v>Senior</v>
      </c>
      <c r="D147" s="23" t="str">
        <f t="shared" si="95"/>
        <v>Croatia</v>
      </c>
      <c r="E147" s="25" t="str">
        <f t="shared" si="95"/>
        <v>S 014</v>
      </c>
      <c r="F147" s="25">
        <f t="shared" si="95"/>
        <v>120363</v>
      </c>
      <c r="G147" s="25">
        <f t="shared" si="95"/>
        <v>87</v>
      </c>
      <c r="H147" s="68" t="str">
        <f t="shared" ref="H147:K147" si="96">IF(H51="-","-",IF(H51="DQ","DQ",IF(H51&gt;3,180,IF(H51="","",IF(MOD(H51,1)=0,H51*60,INT(H51)*60+MOD(H51,1)*100)))))</f>
        <v>DQ</v>
      </c>
      <c r="I147" s="68" t="str">
        <f t="shared" si="96"/>
        <v>DQ</v>
      </c>
      <c r="J147" s="68" t="str">
        <f t="shared" si="96"/>
        <v>DQ</v>
      </c>
      <c r="K147" s="68" t="str">
        <f t="shared" si="96"/>
        <v/>
      </c>
      <c r="L147" s="38">
        <f t="shared" si="2"/>
        <v>0</v>
      </c>
    </row>
    <row r="148" spans="2:12" ht="12.75">
      <c r="B148" s="23" t="str">
        <f t="shared" ref="B148:G148" si="97">B52</f>
        <v>TRŽILOVÁViktorie</v>
      </c>
      <c r="C148" s="25" t="str">
        <f t="shared" si="97"/>
        <v>Senior</v>
      </c>
      <c r="D148" s="23" t="str">
        <f t="shared" si="97"/>
        <v>RMK Krupka</v>
      </c>
      <c r="E148" s="25" t="str">
        <f t="shared" si="97"/>
        <v>CZE 1078</v>
      </c>
      <c r="F148" s="25">
        <f t="shared" si="97"/>
        <v>60515</v>
      </c>
      <c r="G148" s="25">
        <f t="shared" si="97"/>
        <v>88</v>
      </c>
      <c r="H148" s="68">
        <f t="shared" ref="H148:K148" si="98">IF(H52="-","-",IF(H52="DQ","DQ",IF(H52&gt;3,180,IF(H52="","",IF(MOD(H52,1)=0,H52*60,INT(H52)*60+MOD(H52,1)*100)))))</f>
        <v>112</v>
      </c>
      <c r="I148" s="68">
        <f t="shared" si="98"/>
        <v>147</v>
      </c>
      <c r="J148" s="68" t="str">
        <f t="shared" si="98"/>
        <v>DQ</v>
      </c>
      <c r="K148" s="68" t="str">
        <f t="shared" si="98"/>
        <v/>
      </c>
      <c r="L148" s="38">
        <f t="shared" si="2"/>
        <v>259</v>
      </c>
    </row>
    <row r="149" spans="2:12" ht="12.75">
      <c r="B149" s="23" t="str">
        <f t="shared" ref="B149:G149" si="99">B53</f>
        <v>VACHOKOV Dimitar</v>
      </c>
      <c r="C149" s="25" t="str">
        <f t="shared" si="99"/>
        <v>Senior</v>
      </c>
      <c r="D149" s="23" t="str">
        <f t="shared" si="99"/>
        <v>Bulgaria</v>
      </c>
      <c r="E149" s="25" t="str">
        <f t="shared" si="99"/>
        <v>BUL 00518</v>
      </c>
      <c r="F149" s="25">
        <f t="shared" si="99"/>
        <v>16106</v>
      </c>
      <c r="G149" s="25">
        <f t="shared" si="99"/>
        <v>89</v>
      </c>
      <c r="H149" s="68">
        <f t="shared" ref="H149:K149" si="100">IF(H53="-","-",IF(H53="DQ","DQ",IF(H53&gt;3,180,IF(H53="","",IF(MOD(H53,1)=0,H53*60,INT(H53)*60+MOD(H53,1)*100)))))</f>
        <v>66</v>
      </c>
      <c r="I149" s="68" t="str">
        <f t="shared" si="100"/>
        <v>DQ</v>
      </c>
      <c r="J149" s="68">
        <f t="shared" si="100"/>
        <v>126.99999999999999</v>
      </c>
      <c r="K149" s="68" t="str">
        <f t="shared" si="100"/>
        <v/>
      </c>
      <c r="L149" s="38">
        <f t="shared" si="2"/>
        <v>193</v>
      </c>
    </row>
    <row r="150" spans="2:12" ht="12.75">
      <c r="B150" s="23" t="str">
        <f t="shared" ref="B150:G150" si="101">B54</f>
        <v>VASILEV Stefan</v>
      </c>
      <c r="C150" s="25" t="str">
        <f t="shared" si="101"/>
        <v>Senior</v>
      </c>
      <c r="D150" s="23" t="str">
        <f t="shared" si="101"/>
        <v>Bulgaria</v>
      </c>
      <c r="E150" s="25" t="str">
        <f t="shared" si="101"/>
        <v>BUL 00650</v>
      </c>
      <c r="F150" s="25">
        <f t="shared" si="101"/>
        <v>16180</v>
      </c>
      <c r="G150" s="25">
        <f t="shared" si="101"/>
        <v>90</v>
      </c>
      <c r="H150" s="68">
        <f t="shared" ref="H150:K150" si="102">IF(H54="-","-",IF(H54="DQ","DQ",IF(H54&gt;3,180,IF(H54="","",IF(MOD(H54,1)=0,H54*60,INT(H54)*60+MOD(H54,1)*100)))))</f>
        <v>180</v>
      </c>
      <c r="I150" s="68">
        <f t="shared" si="102"/>
        <v>103</v>
      </c>
      <c r="J150" s="68" t="str">
        <f t="shared" si="102"/>
        <v>DQ</v>
      </c>
      <c r="K150" s="68" t="str">
        <f t="shared" si="102"/>
        <v/>
      </c>
      <c r="L150" s="38">
        <f t="shared" si="2"/>
        <v>283</v>
      </c>
    </row>
    <row r="151" spans="2:12" ht="12.75">
      <c r="B151" s="23" t="str">
        <f t="shared" ref="B151:G151" si="103">B55</f>
        <v>ZACH Sławomir</v>
      </c>
      <c r="C151" s="25" t="str">
        <f t="shared" si="103"/>
        <v>Senior</v>
      </c>
      <c r="D151" s="23" t="str">
        <f t="shared" si="103"/>
        <v>SSMG</v>
      </c>
      <c r="E151" s="25" t="str">
        <f t="shared" si="103"/>
        <v>GBR 198386</v>
      </c>
      <c r="F151" s="25">
        <f t="shared" si="103"/>
        <v>121272</v>
      </c>
      <c r="G151" s="25">
        <f t="shared" si="103"/>
        <v>92</v>
      </c>
      <c r="H151" s="68">
        <f t="shared" ref="H151:K151" si="104">IF(H55="-","-",IF(H55="DQ","DQ",IF(H55&gt;3,180,IF(H55="","",IF(MOD(H55,1)=0,H55*60,INT(H55)*60+MOD(H55,1)*100)))))</f>
        <v>118</v>
      </c>
      <c r="I151" s="68">
        <f t="shared" si="104"/>
        <v>180</v>
      </c>
      <c r="J151" s="68">
        <f t="shared" si="104"/>
        <v>144.00000000000003</v>
      </c>
      <c r="K151" s="68" t="str">
        <f t="shared" si="104"/>
        <v/>
      </c>
      <c r="L151" s="38">
        <f t="shared" si="2"/>
        <v>442</v>
      </c>
    </row>
    <row r="152" spans="2:12" ht="12.75">
      <c r="B152" s="23" t="str">
        <f t="shared" ref="B152:G152" si="105">B56</f>
        <v>ZHABRAVETS Kiryl</v>
      </c>
      <c r="C152" s="25" t="str">
        <f t="shared" si="105"/>
        <v>Senior</v>
      </c>
      <c r="D152" s="23" t="str">
        <f t="shared" si="105"/>
        <v>Grodno</v>
      </c>
      <c r="E152" s="25" t="str">
        <f t="shared" si="105"/>
        <v>BLR 257</v>
      </c>
      <c r="F152" s="25">
        <f t="shared" si="105"/>
        <v>85413</v>
      </c>
      <c r="G152" s="25">
        <f t="shared" si="105"/>
        <v>94</v>
      </c>
      <c r="H152" s="68">
        <f t="shared" ref="H152:K152" si="106">IF(H56="-","-",IF(H56="DQ","DQ",IF(H56&gt;3,180,IF(H56="","",IF(MOD(H56,1)=0,H56*60,INT(H56)*60+MOD(H56,1)*100)))))</f>
        <v>180</v>
      </c>
      <c r="I152" s="68">
        <f t="shared" si="106"/>
        <v>97.999999999999986</v>
      </c>
      <c r="J152" s="68">
        <f t="shared" si="106"/>
        <v>134</v>
      </c>
      <c r="K152" s="68" t="str">
        <f t="shared" si="106"/>
        <v/>
      </c>
      <c r="L152" s="38">
        <f t="shared" si="2"/>
        <v>412</v>
      </c>
    </row>
    <row r="153" spans="2:12" ht="12.75">
      <c r="B153" s="23" t="str">
        <f t="shared" ref="B153:G153" si="107">B57</f>
        <v>ŽITŇAN Michal</v>
      </c>
      <c r="C153" s="25" t="str">
        <f t="shared" si="107"/>
        <v>Senior</v>
      </c>
      <c r="D153" s="23" t="str">
        <f t="shared" si="107"/>
        <v>RMK Dubnica</v>
      </c>
      <c r="E153" s="25" t="str">
        <f t="shared" si="107"/>
        <v>SVK 1111</v>
      </c>
      <c r="F153" s="25">
        <f t="shared" si="107"/>
        <v>24594</v>
      </c>
      <c r="G153" s="25">
        <f t="shared" si="107"/>
        <v>95</v>
      </c>
      <c r="H153" s="68">
        <f t="shared" ref="H153:K153" si="108">IF(H57="-","-",IF(H57="DQ","DQ",IF(H57&gt;3,180,IF(H57="","",IF(MOD(H57,1)=0,H57*60,INT(H57)*60+MOD(H57,1)*100)))))</f>
        <v>119</v>
      </c>
      <c r="I153" s="68">
        <f t="shared" si="108"/>
        <v>112</v>
      </c>
      <c r="J153" s="68">
        <f t="shared" si="108"/>
        <v>80</v>
      </c>
      <c r="K153" s="68" t="str">
        <f t="shared" si="108"/>
        <v/>
      </c>
      <c r="L153" s="38">
        <f t="shared" si="2"/>
        <v>311</v>
      </c>
    </row>
    <row r="154" spans="2:12" ht="12.75">
      <c r="B154" s="23" t="str">
        <f t="shared" ref="B154:G154" si="109">B58</f>
        <v xml:space="preserve">ŽITŇAN Michal </v>
      </c>
      <c r="C154" s="25" t="str">
        <f t="shared" si="109"/>
        <v>Junior</v>
      </c>
      <c r="D154" s="23" t="str">
        <f t="shared" si="109"/>
        <v>RMK Dubnica</v>
      </c>
      <c r="E154" s="25" t="str">
        <f t="shared" si="109"/>
        <v>SVK 1087</v>
      </c>
      <c r="F154" s="25">
        <f t="shared" si="109"/>
        <v>24587</v>
      </c>
      <c r="G154" s="25">
        <f t="shared" si="109"/>
        <v>96</v>
      </c>
      <c r="H154" s="68">
        <f t="shared" ref="H154:K154" si="110">IF(H58="-","-",IF(H58="DQ","DQ",IF(H58&gt;3,180,IF(H58="","",IF(MOD(H58,1)=0,H58*60,INT(H58)*60+MOD(H58,1)*100)))))</f>
        <v>180</v>
      </c>
      <c r="I154" s="68">
        <f t="shared" si="110"/>
        <v>135</v>
      </c>
      <c r="J154" s="68">
        <f t="shared" si="110"/>
        <v>144.00000000000003</v>
      </c>
      <c r="K154" s="68" t="str">
        <f t="shared" si="110"/>
        <v/>
      </c>
      <c r="L154" s="38">
        <f t="shared" si="2"/>
        <v>459</v>
      </c>
    </row>
    <row r="155" spans="2:12" ht="12.75">
      <c r="B155" s="23" t="str">
        <f t="shared" ref="B155:G155" si="111">B59</f>
        <v>JENKO Marian</v>
      </c>
      <c r="C155" s="25" t="str">
        <f t="shared" si="111"/>
        <v>Senior</v>
      </c>
      <c r="D155" s="23" t="str">
        <f t="shared" si="111"/>
        <v>ARK Vega SLO</v>
      </c>
      <c r="E155" s="23" t="str">
        <f t="shared" si="111"/>
        <v>S5-27.016</v>
      </c>
      <c r="F155" s="23">
        <f t="shared" si="111"/>
        <v>0</v>
      </c>
      <c r="G155" s="23">
        <f t="shared" si="111"/>
        <v>98</v>
      </c>
      <c r="H155" s="68">
        <f t="shared" ref="H155:K155" si="112">IF(H59="-","-",IF(H59="DQ","DQ",IF(H59&gt;3,180,IF(H59="","",IF(MOD(H59,1)=0,H59*60,INT(H59)*60+MOD(H59,1)*100)))))</f>
        <v>180</v>
      </c>
      <c r="I155" s="68" t="str">
        <f t="shared" si="112"/>
        <v>-</v>
      </c>
      <c r="J155" s="68" t="str">
        <f t="shared" si="112"/>
        <v>-</v>
      </c>
      <c r="K155" s="68" t="str">
        <f t="shared" si="112"/>
        <v/>
      </c>
      <c r="L155" s="38">
        <f t="shared" si="2"/>
        <v>180</v>
      </c>
    </row>
    <row r="156" spans="2:12" ht="12.75">
      <c r="B156" s="23">
        <f t="shared" ref="B156:G156" si="113">B60</f>
        <v>0</v>
      </c>
      <c r="C156" s="25">
        <f t="shared" si="113"/>
        <v>0</v>
      </c>
      <c r="D156" s="23">
        <f t="shared" si="113"/>
        <v>0</v>
      </c>
      <c r="E156" s="23">
        <f t="shared" si="113"/>
        <v>0</v>
      </c>
      <c r="F156" s="23">
        <f t="shared" si="113"/>
        <v>0</v>
      </c>
      <c r="G156" s="23">
        <f t="shared" si="113"/>
        <v>0</v>
      </c>
      <c r="H156" s="68" t="str">
        <f t="shared" ref="H156:K156" si="114">IF(H60="-","-",IF(H60="DQ","DQ",IF(H60&gt;3,180,IF(H60="","",IF(MOD(H60,1)=0,H60*60,INT(H60)*60+MOD(H60,1)*100)))))</f>
        <v/>
      </c>
      <c r="I156" s="68" t="str">
        <f t="shared" si="114"/>
        <v/>
      </c>
      <c r="J156" s="68" t="str">
        <f t="shared" si="114"/>
        <v/>
      </c>
      <c r="K156" s="68" t="str">
        <f t="shared" si="114"/>
        <v/>
      </c>
      <c r="L156" s="38">
        <f t="shared" si="2"/>
        <v>0</v>
      </c>
    </row>
    <row r="157" spans="2:12" ht="12.75">
      <c r="B157" s="23">
        <f t="shared" ref="B157:G157" si="115">B61</f>
        <v>0</v>
      </c>
      <c r="C157" s="25">
        <f t="shared" si="115"/>
        <v>0</v>
      </c>
      <c r="D157" s="23">
        <f t="shared" si="115"/>
        <v>0</v>
      </c>
      <c r="E157" s="23">
        <f t="shared" si="115"/>
        <v>0</v>
      </c>
      <c r="F157" s="23">
        <f t="shared" si="115"/>
        <v>0</v>
      </c>
      <c r="G157" s="23">
        <f t="shared" si="115"/>
        <v>0</v>
      </c>
      <c r="H157" s="68" t="str">
        <f t="shared" ref="H157:K157" si="116">IF(H61="-","-",IF(H61="DQ","DQ",IF(H61&gt;3,180,IF(H61="","",IF(MOD(H61,1)=0,H61*60,INT(H61)*60+MOD(H61,1)*100)))))</f>
        <v/>
      </c>
      <c r="I157" s="68" t="str">
        <f t="shared" si="116"/>
        <v/>
      </c>
      <c r="J157" s="68" t="str">
        <f t="shared" si="116"/>
        <v/>
      </c>
      <c r="K157" s="68" t="str">
        <f t="shared" si="116"/>
        <v/>
      </c>
      <c r="L157" s="38">
        <f t="shared" si="2"/>
        <v>0</v>
      </c>
    </row>
    <row r="158" spans="2:12" ht="12.75">
      <c r="B158" s="23">
        <f t="shared" ref="B158:G158" si="117">B62</f>
        <v>0</v>
      </c>
      <c r="C158" s="25">
        <f t="shared" si="117"/>
        <v>0</v>
      </c>
      <c r="D158" s="23">
        <f t="shared" si="117"/>
        <v>0</v>
      </c>
      <c r="E158" s="23">
        <f t="shared" si="117"/>
        <v>0</v>
      </c>
      <c r="F158" s="23">
        <f t="shared" si="117"/>
        <v>0</v>
      </c>
      <c r="G158" s="23">
        <f t="shared" si="117"/>
        <v>0</v>
      </c>
      <c r="H158" s="68" t="str">
        <f t="shared" ref="H158:K158" si="118">IF(H62="-","-",IF(H62="DQ","DQ",IF(H62&gt;3,180,IF(H62="","",IF(MOD(H62,1)=0,H62*60,INT(H62)*60+MOD(H62,1)*100)))))</f>
        <v/>
      </c>
      <c r="I158" s="68" t="str">
        <f t="shared" si="118"/>
        <v/>
      </c>
      <c r="J158" s="68" t="str">
        <f t="shared" si="118"/>
        <v/>
      </c>
      <c r="K158" s="68" t="str">
        <f t="shared" si="118"/>
        <v/>
      </c>
      <c r="L158" s="38">
        <f t="shared" si="2"/>
        <v>0</v>
      </c>
    </row>
    <row r="159" spans="2:12" ht="12.75">
      <c r="B159" s="23">
        <f t="shared" ref="B159:G159" si="119">B63</f>
        <v>0</v>
      </c>
      <c r="C159" s="25">
        <f t="shared" si="119"/>
        <v>0</v>
      </c>
      <c r="D159" s="23">
        <f t="shared" si="119"/>
        <v>0</v>
      </c>
      <c r="E159" s="23">
        <f t="shared" si="119"/>
        <v>0</v>
      </c>
      <c r="F159" s="23">
        <f t="shared" si="119"/>
        <v>0</v>
      </c>
      <c r="G159" s="23">
        <f t="shared" si="119"/>
        <v>0</v>
      </c>
      <c r="H159" s="68" t="str">
        <f t="shared" ref="H159:K159" si="120">IF(H63="-","-",IF(H63="DQ","DQ",IF(H63&gt;3,180,IF(H63="","",IF(MOD(H63,1)=0,H63*60,INT(H63)*60+MOD(H63,1)*100)))))</f>
        <v/>
      </c>
      <c r="I159" s="68" t="str">
        <f t="shared" si="120"/>
        <v/>
      </c>
      <c r="J159" s="68" t="str">
        <f t="shared" si="120"/>
        <v/>
      </c>
      <c r="K159" s="68" t="str">
        <f t="shared" si="120"/>
        <v/>
      </c>
      <c r="L159" s="38">
        <f t="shared" si="2"/>
        <v>0</v>
      </c>
    </row>
    <row r="160" spans="2:12" ht="12.75">
      <c r="B160" s="23">
        <f t="shared" ref="B160:G160" si="121">B64</f>
        <v>0</v>
      </c>
      <c r="C160" s="25">
        <f t="shared" si="121"/>
        <v>0</v>
      </c>
      <c r="D160" s="23">
        <f t="shared" si="121"/>
        <v>0</v>
      </c>
      <c r="E160" s="23">
        <f t="shared" si="121"/>
        <v>0</v>
      </c>
      <c r="F160" s="23">
        <f t="shared" si="121"/>
        <v>0</v>
      </c>
      <c r="G160" s="23">
        <f t="shared" si="121"/>
        <v>0</v>
      </c>
      <c r="H160" s="68" t="str">
        <f t="shared" ref="H160:K160" si="122">IF(H64="-","-",IF(H64="DQ","DQ",IF(H64&gt;3,180,IF(H64="","",IF(MOD(H64,1)=0,H64*60,INT(H64)*60+MOD(H64,1)*100)))))</f>
        <v/>
      </c>
      <c r="I160" s="68" t="str">
        <f t="shared" si="122"/>
        <v/>
      </c>
      <c r="J160" s="68" t="str">
        <f t="shared" si="122"/>
        <v/>
      </c>
      <c r="K160" s="68" t="str">
        <f t="shared" si="122"/>
        <v/>
      </c>
      <c r="L160" s="38">
        <f t="shared" si="2"/>
        <v>0</v>
      </c>
    </row>
    <row r="161" spans="2:12" ht="12.75">
      <c r="B161" s="23">
        <f t="shared" ref="B161:G161" si="123">B65</f>
        <v>0</v>
      </c>
      <c r="C161" s="25">
        <f t="shared" si="123"/>
        <v>0</v>
      </c>
      <c r="D161" s="23">
        <f t="shared" si="123"/>
        <v>0</v>
      </c>
      <c r="E161" s="23">
        <f t="shared" si="123"/>
        <v>0</v>
      </c>
      <c r="F161" s="23">
        <f t="shared" si="123"/>
        <v>0</v>
      </c>
      <c r="G161" s="23">
        <f t="shared" si="123"/>
        <v>0</v>
      </c>
      <c r="H161" s="68" t="str">
        <f t="shared" ref="H161:K161" si="124">IF(H65="-","-",IF(H65="DQ","DQ",IF(H65&gt;3,180,IF(H65="","",IF(MOD(H65,1)=0,H65*60,INT(H65)*60+MOD(H65,1)*100)))))</f>
        <v/>
      </c>
      <c r="I161" s="68" t="str">
        <f t="shared" si="124"/>
        <v/>
      </c>
      <c r="J161" s="68" t="str">
        <f t="shared" si="124"/>
        <v/>
      </c>
      <c r="K161" s="68" t="str">
        <f t="shared" si="124"/>
        <v/>
      </c>
      <c r="L161" s="38">
        <f t="shared" si="2"/>
        <v>0</v>
      </c>
    </row>
    <row r="162" spans="2:12" ht="12.75">
      <c r="B162" s="23">
        <f t="shared" ref="B162:G162" si="125">B66</f>
        <v>0</v>
      </c>
      <c r="C162" s="25">
        <f t="shared" si="125"/>
        <v>0</v>
      </c>
      <c r="D162" s="23">
        <f t="shared" si="125"/>
        <v>0</v>
      </c>
      <c r="E162" s="23">
        <f t="shared" si="125"/>
        <v>0</v>
      </c>
      <c r="F162" s="23">
        <f t="shared" si="125"/>
        <v>0</v>
      </c>
      <c r="G162" s="23">
        <f t="shared" si="125"/>
        <v>0</v>
      </c>
      <c r="H162" s="68" t="str">
        <f t="shared" ref="H162:K162" si="126">IF(H66="-","-",IF(H66="DQ","DQ",IF(H66&gt;3,180,IF(H66="","",IF(MOD(H66,1)=0,H66*60,INT(H66)*60+MOD(H66,1)*100)))))</f>
        <v/>
      </c>
      <c r="I162" s="68" t="str">
        <f t="shared" si="126"/>
        <v/>
      </c>
      <c r="J162" s="68" t="str">
        <f t="shared" si="126"/>
        <v/>
      </c>
      <c r="K162" s="68" t="str">
        <f t="shared" si="126"/>
        <v/>
      </c>
      <c r="L162" s="38">
        <f t="shared" si="2"/>
        <v>0</v>
      </c>
    </row>
    <row r="163" spans="2:12" ht="12.75">
      <c r="B163" s="23">
        <f t="shared" ref="B163:G163" si="127">B67</f>
        <v>0</v>
      </c>
      <c r="C163" s="25">
        <f t="shared" si="127"/>
        <v>0</v>
      </c>
      <c r="D163" s="23">
        <f t="shared" si="127"/>
        <v>0</v>
      </c>
      <c r="E163" s="23">
        <f t="shared" si="127"/>
        <v>0</v>
      </c>
      <c r="F163" s="23">
        <f t="shared" si="127"/>
        <v>0</v>
      </c>
      <c r="G163" s="23">
        <f t="shared" si="127"/>
        <v>0</v>
      </c>
      <c r="H163" s="68" t="str">
        <f t="shared" ref="H163:K163" si="128">IF(H67="-","-",IF(H67="DQ","DQ",IF(H67&gt;3,180,IF(H67="","",IF(MOD(H67,1)=0,H67*60,INT(H67)*60+MOD(H67,1)*100)))))</f>
        <v/>
      </c>
      <c r="I163" s="68" t="str">
        <f t="shared" si="128"/>
        <v/>
      </c>
      <c r="J163" s="68" t="str">
        <f t="shared" si="128"/>
        <v/>
      </c>
      <c r="K163" s="68" t="str">
        <f t="shared" si="128"/>
        <v/>
      </c>
      <c r="L163" s="38">
        <f t="shared" si="2"/>
        <v>0</v>
      </c>
    </row>
    <row r="164" spans="2:12" ht="12.75">
      <c r="B164" s="23">
        <f t="shared" ref="B164:G164" si="129">B68</f>
        <v>0</v>
      </c>
      <c r="C164" s="25">
        <f t="shared" si="129"/>
        <v>0</v>
      </c>
      <c r="D164" s="23">
        <f t="shared" si="129"/>
        <v>0</v>
      </c>
      <c r="E164" s="23">
        <f t="shared" si="129"/>
        <v>0</v>
      </c>
      <c r="F164" s="23">
        <f t="shared" si="129"/>
        <v>0</v>
      </c>
      <c r="G164" s="23">
        <f t="shared" si="129"/>
        <v>0</v>
      </c>
      <c r="H164" s="68" t="str">
        <f t="shared" ref="H164:K164" si="130">IF(H68="-","-",IF(H68="DQ","DQ",IF(H68&gt;3,180,IF(H68="","",IF(MOD(H68,1)=0,H68*60,INT(H68)*60+MOD(H68,1)*100)))))</f>
        <v/>
      </c>
      <c r="I164" s="68" t="str">
        <f t="shared" si="130"/>
        <v/>
      </c>
      <c r="J164" s="68" t="str">
        <f t="shared" si="130"/>
        <v/>
      </c>
      <c r="K164" s="68" t="str">
        <f t="shared" si="130"/>
        <v/>
      </c>
      <c r="L164" s="38">
        <f t="shared" si="2"/>
        <v>0</v>
      </c>
    </row>
    <row r="165" spans="2:12" ht="12.75">
      <c r="B165" s="23">
        <f t="shared" ref="B165:G165" si="131">B69</f>
        <v>0</v>
      </c>
      <c r="C165" s="25">
        <f t="shared" si="131"/>
        <v>0</v>
      </c>
      <c r="D165" s="23">
        <f t="shared" si="131"/>
        <v>0</v>
      </c>
      <c r="E165" s="23">
        <f t="shared" si="131"/>
        <v>0</v>
      </c>
      <c r="F165" s="23">
        <f t="shared" si="131"/>
        <v>0</v>
      </c>
      <c r="G165" s="23">
        <f t="shared" si="131"/>
        <v>0</v>
      </c>
      <c r="H165" s="68" t="str">
        <f t="shared" ref="H165:K165" si="132">IF(H69="-","-",IF(H69="DQ","DQ",IF(H69&gt;3,180,IF(H69="","",IF(MOD(H69,1)=0,H69*60,INT(H69)*60+MOD(H69,1)*100)))))</f>
        <v/>
      </c>
      <c r="I165" s="68" t="str">
        <f t="shared" si="132"/>
        <v/>
      </c>
      <c r="J165" s="68" t="str">
        <f t="shared" si="132"/>
        <v/>
      </c>
      <c r="K165" s="68" t="str">
        <f t="shared" si="132"/>
        <v/>
      </c>
      <c r="L165" s="38">
        <f t="shared" si="2"/>
        <v>0</v>
      </c>
    </row>
    <row r="166" spans="2:12" ht="12.75">
      <c r="B166" s="23">
        <f t="shared" ref="B166:G166" si="133">B70</f>
        <v>0</v>
      </c>
      <c r="C166" s="25">
        <f t="shared" si="133"/>
        <v>0</v>
      </c>
      <c r="D166" s="23">
        <f t="shared" si="133"/>
        <v>0</v>
      </c>
      <c r="E166" s="23">
        <f t="shared" si="133"/>
        <v>0</v>
      </c>
      <c r="F166" s="23">
        <f t="shared" si="133"/>
        <v>0</v>
      </c>
      <c r="G166" s="23">
        <f t="shared" si="133"/>
        <v>0</v>
      </c>
      <c r="H166" s="68" t="str">
        <f t="shared" ref="H166:K166" si="134">IF(H70="-","-",IF(H70="DQ","DQ",IF(H70&gt;3,180,IF(H70="","",IF(MOD(H70,1)=0,H70*60,INT(H70)*60+MOD(H70,1)*100)))))</f>
        <v/>
      </c>
      <c r="I166" s="68" t="str">
        <f t="shared" si="134"/>
        <v/>
      </c>
      <c r="J166" s="68" t="str">
        <f t="shared" si="134"/>
        <v/>
      </c>
      <c r="K166" s="68" t="str">
        <f t="shared" si="134"/>
        <v/>
      </c>
      <c r="L166" s="38">
        <f t="shared" si="2"/>
        <v>0</v>
      </c>
    </row>
    <row r="167" spans="2:12" ht="12.75">
      <c r="B167" s="23">
        <f t="shared" ref="B167:G167" si="135">B71</f>
        <v>0</v>
      </c>
      <c r="C167" s="25">
        <f t="shared" si="135"/>
        <v>0</v>
      </c>
      <c r="D167" s="23">
        <f t="shared" si="135"/>
        <v>0</v>
      </c>
      <c r="E167" s="23">
        <f t="shared" si="135"/>
        <v>0</v>
      </c>
      <c r="F167" s="23">
        <f t="shared" si="135"/>
        <v>0</v>
      </c>
      <c r="G167" s="23">
        <f t="shared" si="135"/>
        <v>0</v>
      </c>
      <c r="H167" s="68" t="str">
        <f t="shared" ref="H167:K167" si="136">IF(H71="-","-",IF(H71="DQ","DQ",IF(H71&gt;3,180,IF(H71="","",IF(MOD(H71,1)=0,H71*60,INT(H71)*60+MOD(H71,1)*100)))))</f>
        <v/>
      </c>
      <c r="I167" s="68" t="str">
        <f t="shared" si="136"/>
        <v/>
      </c>
      <c r="J167" s="68" t="str">
        <f t="shared" si="136"/>
        <v/>
      </c>
      <c r="K167" s="68" t="str">
        <f t="shared" si="136"/>
        <v/>
      </c>
      <c r="L167" s="38">
        <f t="shared" si="2"/>
        <v>0</v>
      </c>
    </row>
    <row r="168" spans="2:12" ht="12.75">
      <c r="B168" s="23">
        <f t="shared" ref="B168:G168" si="137">B72</f>
        <v>0</v>
      </c>
      <c r="C168" s="25">
        <f t="shared" si="137"/>
        <v>0</v>
      </c>
      <c r="D168" s="23">
        <f t="shared" si="137"/>
        <v>0</v>
      </c>
      <c r="E168" s="23">
        <f t="shared" si="137"/>
        <v>0</v>
      </c>
      <c r="F168" s="23">
        <f t="shared" si="137"/>
        <v>0</v>
      </c>
      <c r="G168" s="23">
        <f t="shared" si="137"/>
        <v>0</v>
      </c>
      <c r="H168" s="68" t="str">
        <f t="shared" ref="H168:K168" si="138">IF(H72="-","-",IF(H72="DQ","DQ",IF(H72&gt;3,180,IF(H72="","",IF(MOD(H72,1)=0,H72*60,INT(H72)*60+MOD(H72,1)*100)))))</f>
        <v/>
      </c>
      <c r="I168" s="68" t="str">
        <f t="shared" si="138"/>
        <v/>
      </c>
      <c r="J168" s="68" t="str">
        <f t="shared" si="138"/>
        <v/>
      </c>
      <c r="K168" s="68" t="str">
        <f t="shared" si="138"/>
        <v/>
      </c>
      <c r="L168" s="38">
        <f t="shared" si="2"/>
        <v>0</v>
      </c>
    </row>
    <row r="169" spans="2:12" ht="12.75">
      <c r="B169" s="23">
        <f t="shared" ref="B169:G169" si="139">B73</f>
        <v>0</v>
      </c>
      <c r="C169" s="25">
        <f t="shared" si="139"/>
        <v>0</v>
      </c>
      <c r="D169" s="23">
        <f t="shared" si="139"/>
        <v>0</v>
      </c>
      <c r="E169" s="23">
        <f t="shared" si="139"/>
        <v>0</v>
      </c>
      <c r="F169" s="23">
        <f t="shared" si="139"/>
        <v>0</v>
      </c>
      <c r="G169" s="23">
        <f t="shared" si="139"/>
        <v>0</v>
      </c>
      <c r="H169" s="68" t="str">
        <f t="shared" ref="H169:K169" si="140">IF(H73="-","-",IF(H73="DQ","DQ",IF(H73&gt;3,180,IF(H73="","",IF(MOD(H73,1)=0,H73*60,INT(H73)*60+MOD(H73,1)*100)))))</f>
        <v/>
      </c>
      <c r="I169" s="68" t="str">
        <f t="shared" si="140"/>
        <v/>
      </c>
      <c r="J169" s="68" t="str">
        <f t="shared" si="140"/>
        <v/>
      </c>
      <c r="K169" s="68" t="str">
        <f t="shared" si="140"/>
        <v/>
      </c>
      <c r="L169" s="38">
        <f t="shared" si="2"/>
        <v>0</v>
      </c>
    </row>
    <row r="170" spans="2:12" ht="12.75">
      <c r="B170" s="23">
        <f t="shared" ref="B170:G170" si="141">B74</f>
        <v>0</v>
      </c>
      <c r="C170" s="25">
        <f t="shared" si="141"/>
        <v>0</v>
      </c>
      <c r="D170" s="23">
        <f t="shared" si="141"/>
        <v>0</v>
      </c>
      <c r="E170" s="23">
        <f t="shared" si="141"/>
        <v>0</v>
      </c>
      <c r="F170" s="23">
        <f t="shared" si="141"/>
        <v>0</v>
      </c>
      <c r="G170" s="23">
        <f t="shared" si="141"/>
        <v>0</v>
      </c>
      <c r="H170" s="68" t="str">
        <f t="shared" ref="H170:K170" si="142">IF(H74="-","-",IF(H74="DQ","DQ",IF(H74&gt;3,180,IF(H74="","",IF(MOD(H74,1)=0,H74*60,INT(H74)*60+MOD(H74,1)*100)))))</f>
        <v/>
      </c>
      <c r="I170" s="68" t="str">
        <f t="shared" si="142"/>
        <v/>
      </c>
      <c r="J170" s="68" t="str">
        <f t="shared" si="142"/>
        <v/>
      </c>
      <c r="K170" s="68" t="str">
        <f t="shared" si="142"/>
        <v/>
      </c>
      <c r="L170" s="38">
        <f t="shared" si="2"/>
        <v>0</v>
      </c>
    </row>
    <row r="171" spans="2:12" ht="12.75">
      <c r="B171" s="23">
        <f t="shared" ref="B171:G171" si="143">B75</f>
        <v>0</v>
      </c>
      <c r="C171" s="25">
        <f t="shared" si="143"/>
        <v>0</v>
      </c>
      <c r="D171" s="23">
        <f t="shared" si="143"/>
        <v>0</v>
      </c>
      <c r="E171" s="23">
        <f t="shared" si="143"/>
        <v>0</v>
      </c>
      <c r="F171" s="23">
        <f t="shared" si="143"/>
        <v>0</v>
      </c>
      <c r="G171" s="23">
        <f t="shared" si="143"/>
        <v>0</v>
      </c>
      <c r="H171" s="68" t="str">
        <f t="shared" ref="H171:K171" si="144">IF(H75="-","-",IF(H75="DQ","DQ",IF(H75&gt;3,180,IF(H75="","",IF(MOD(H75,1)=0,H75*60,INT(H75)*60+MOD(H75,1)*100)))))</f>
        <v/>
      </c>
      <c r="I171" s="68" t="str">
        <f t="shared" si="144"/>
        <v/>
      </c>
      <c r="J171" s="68" t="str">
        <f t="shared" si="144"/>
        <v/>
      </c>
      <c r="K171" s="68" t="str">
        <f t="shared" si="144"/>
        <v/>
      </c>
      <c r="L171" s="38">
        <f t="shared" si="2"/>
        <v>0</v>
      </c>
    </row>
    <row r="172" spans="2:12" ht="12.75">
      <c r="B172" s="23">
        <f t="shared" ref="B172:G172" si="145">B76</f>
        <v>0</v>
      </c>
      <c r="C172" s="25">
        <f t="shared" si="145"/>
        <v>0</v>
      </c>
      <c r="D172" s="23">
        <f t="shared" si="145"/>
        <v>0</v>
      </c>
      <c r="E172" s="23">
        <f t="shared" si="145"/>
        <v>0</v>
      </c>
      <c r="F172" s="23">
        <f t="shared" si="145"/>
        <v>0</v>
      </c>
      <c r="G172" s="23">
        <f t="shared" si="145"/>
        <v>0</v>
      </c>
      <c r="H172" s="68" t="str">
        <f t="shared" ref="H172:K172" si="146">IF(H76="-","-",IF(H76="DQ","DQ",IF(H76&gt;3,180,IF(H76="","",IF(MOD(H76,1)=0,H76*60,INT(H76)*60+MOD(H76,1)*100)))))</f>
        <v/>
      </c>
      <c r="I172" s="68" t="str">
        <f t="shared" si="146"/>
        <v/>
      </c>
      <c r="J172" s="68" t="str">
        <f t="shared" si="146"/>
        <v/>
      </c>
      <c r="K172" s="68" t="str">
        <f t="shared" si="146"/>
        <v/>
      </c>
      <c r="L172" s="38">
        <f t="shared" si="2"/>
        <v>0</v>
      </c>
    </row>
    <row r="173" spans="2:12" ht="12.75">
      <c r="B173" s="23">
        <f t="shared" ref="B173:G173" si="147">B77</f>
        <v>0</v>
      </c>
      <c r="C173" s="25">
        <f t="shared" si="147"/>
        <v>0</v>
      </c>
      <c r="D173" s="23">
        <f t="shared" si="147"/>
        <v>0</v>
      </c>
      <c r="E173" s="23">
        <f t="shared" si="147"/>
        <v>0</v>
      </c>
      <c r="F173" s="23">
        <f t="shared" si="147"/>
        <v>0</v>
      </c>
      <c r="G173" s="23">
        <f t="shared" si="147"/>
        <v>0</v>
      </c>
      <c r="H173" s="68" t="str">
        <f t="shared" ref="H173:K173" si="148">IF(H77="-","-",IF(H77="DQ","DQ",IF(H77&gt;3,180,IF(H77="","",IF(MOD(H77,1)=0,H77*60,INT(H77)*60+MOD(H77,1)*100)))))</f>
        <v/>
      </c>
      <c r="I173" s="68" t="str">
        <f t="shared" si="148"/>
        <v/>
      </c>
      <c r="J173" s="68" t="str">
        <f t="shared" si="148"/>
        <v/>
      </c>
      <c r="K173" s="68" t="str">
        <f t="shared" si="148"/>
        <v/>
      </c>
      <c r="L173" s="38">
        <f t="shared" si="2"/>
        <v>0</v>
      </c>
    </row>
    <row r="174" spans="2:12" ht="12.75">
      <c r="B174" s="23">
        <f t="shared" ref="B174:G174" si="149">B78</f>
        <v>0</v>
      </c>
      <c r="C174" s="25">
        <f t="shared" si="149"/>
        <v>0</v>
      </c>
      <c r="D174" s="23">
        <f t="shared" si="149"/>
        <v>0</v>
      </c>
      <c r="E174" s="23">
        <f t="shared" si="149"/>
        <v>0</v>
      </c>
      <c r="F174" s="23">
        <f t="shared" si="149"/>
        <v>0</v>
      </c>
      <c r="G174" s="23">
        <f t="shared" si="149"/>
        <v>0</v>
      </c>
      <c r="H174" s="68" t="str">
        <f t="shared" ref="H174:K174" si="150">IF(H78="-","-",IF(H78="DQ","DQ",IF(H78&gt;3,180,IF(H78="","",IF(MOD(H78,1)=0,H78*60,INT(H78)*60+MOD(H78,1)*100)))))</f>
        <v/>
      </c>
      <c r="I174" s="68" t="str">
        <f t="shared" si="150"/>
        <v/>
      </c>
      <c r="J174" s="68" t="str">
        <f t="shared" si="150"/>
        <v/>
      </c>
      <c r="K174" s="68" t="str">
        <f t="shared" si="150"/>
        <v/>
      </c>
      <c r="L174" s="38">
        <f t="shared" si="2"/>
        <v>0</v>
      </c>
    </row>
    <row r="175" spans="2:12" ht="12.75">
      <c r="B175" s="23">
        <f t="shared" ref="B175:G175" si="151">B79</f>
        <v>0</v>
      </c>
      <c r="C175" s="25">
        <f t="shared" si="151"/>
        <v>0</v>
      </c>
      <c r="D175" s="23">
        <f t="shared" si="151"/>
        <v>0</v>
      </c>
      <c r="E175" s="23">
        <f t="shared" si="151"/>
        <v>0</v>
      </c>
      <c r="F175" s="23">
        <f t="shared" si="151"/>
        <v>0</v>
      </c>
      <c r="G175" s="23">
        <f t="shared" si="151"/>
        <v>0</v>
      </c>
      <c r="H175" s="68" t="str">
        <f t="shared" ref="H175:K175" si="152">IF(H79="-","-",IF(H79="DQ","DQ",IF(H79&gt;3,180,IF(H79="","",IF(MOD(H79,1)=0,H79*60,INT(H79)*60+MOD(H79,1)*100)))))</f>
        <v/>
      </c>
      <c r="I175" s="68" t="str">
        <f t="shared" si="152"/>
        <v/>
      </c>
      <c r="J175" s="68" t="str">
        <f t="shared" si="152"/>
        <v/>
      </c>
      <c r="K175" s="68" t="str">
        <f t="shared" si="152"/>
        <v/>
      </c>
      <c r="L175" s="38">
        <f t="shared" si="2"/>
        <v>0</v>
      </c>
    </row>
    <row r="176" spans="2:12" ht="12.75">
      <c r="B176" s="23">
        <f t="shared" ref="B176:G176" si="153">B80</f>
        <v>0</v>
      </c>
      <c r="C176" s="25">
        <f t="shared" si="153"/>
        <v>0</v>
      </c>
      <c r="D176" s="23">
        <f t="shared" si="153"/>
        <v>0</v>
      </c>
      <c r="E176" s="23">
        <f t="shared" si="153"/>
        <v>0</v>
      </c>
      <c r="F176" s="23">
        <f t="shared" si="153"/>
        <v>0</v>
      </c>
      <c r="G176" s="23">
        <f t="shared" si="153"/>
        <v>0</v>
      </c>
      <c r="H176" s="68" t="str">
        <f t="shared" ref="H176:K176" si="154">IF(H80="-","-",IF(H80="DQ","DQ",IF(H80&gt;3,180,IF(H80="","",IF(MOD(H80,1)=0,H80*60,INT(H80)*60+MOD(H80,1)*100)))))</f>
        <v/>
      </c>
      <c r="I176" s="68" t="str">
        <f t="shared" si="154"/>
        <v/>
      </c>
      <c r="J176" s="68" t="str">
        <f t="shared" si="154"/>
        <v/>
      </c>
      <c r="K176" s="68" t="str">
        <f t="shared" si="154"/>
        <v/>
      </c>
      <c r="L176" s="38">
        <f t="shared" si="2"/>
        <v>0</v>
      </c>
    </row>
    <row r="177" spans="2:12" ht="12.75">
      <c r="B177" s="23">
        <f t="shared" ref="B177:G177" si="155">B81</f>
        <v>0</v>
      </c>
      <c r="C177" s="25">
        <f t="shared" si="155"/>
        <v>0</v>
      </c>
      <c r="D177" s="23">
        <f t="shared" si="155"/>
        <v>0</v>
      </c>
      <c r="E177" s="23">
        <f t="shared" si="155"/>
        <v>0</v>
      </c>
      <c r="F177" s="23">
        <f t="shared" si="155"/>
        <v>0</v>
      </c>
      <c r="G177" s="23">
        <f t="shared" si="155"/>
        <v>0</v>
      </c>
      <c r="H177" s="68" t="str">
        <f t="shared" ref="H177:K177" si="156">IF(H81="-","-",IF(H81="DQ","DQ",IF(H81&gt;3,180,IF(H81="","",IF(MOD(H81,1)=0,H81*60,INT(H81)*60+MOD(H81,1)*100)))))</f>
        <v/>
      </c>
      <c r="I177" s="68" t="str">
        <f t="shared" si="156"/>
        <v/>
      </c>
      <c r="J177" s="68" t="str">
        <f t="shared" si="156"/>
        <v/>
      </c>
      <c r="K177" s="68" t="str">
        <f t="shared" si="156"/>
        <v/>
      </c>
      <c r="L177" s="38">
        <f t="shared" si="2"/>
        <v>0</v>
      </c>
    </row>
    <row r="178" spans="2:12" ht="12.75">
      <c r="B178" s="23">
        <f t="shared" ref="B178:G178" si="157">B82</f>
        <v>0</v>
      </c>
      <c r="C178" s="25">
        <f t="shared" si="157"/>
        <v>0</v>
      </c>
      <c r="D178" s="23">
        <f t="shared" si="157"/>
        <v>0</v>
      </c>
      <c r="E178" s="23">
        <f t="shared" si="157"/>
        <v>0</v>
      </c>
      <c r="F178" s="23">
        <f t="shared" si="157"/>
        <v>0</v>
      </c>
      <c r="G178" s="23">
        <f t="shared" si="157"/>
        <v>0</v>
      </c>
      <c r="H178" s="68" t="str">
        <f t="shared" ref="H178:K178" si="158">IF(H82="-","-",IF(H82="DQ","DQ",IF(H82&gt;3,180,IF(H82="","",IF(MOD(H82,1)=0,H82*60,INT(H82)*60+MOD(H82,1)*100)))))</f>
        <v/>
      </c>
      <c r="I178" s="68" t="str">
        <f t="shared" si="158"/>
        <v/>
      </c>
      <c r="J178" s="68" t="str">
        <f t="shared" si="158"/>
        <v/>
      </c>
      <c r="K178" s="68" t="str">
        <f t="shared" si="158"/>
        <v/>
      </c>
      <c r="L178" s="38">
        <f t="shared" si="2"/>
        <v>0</v>
      </c>
    </row>
    <row r="179" spans="2:12" ht="12.75">
      <c r="B179" s="23">
        <f t="shared" ref="B179:G179" si="159">B83</f>
        <v>0</v>
      </c>
      <c r="C179" s="25">
        <f t="shared" si="159"/>
        <v>0</v>
      </c>
      <c r="D179" s="23">
        <f t="shared" si="159"/>
        <v>0</v>
      </c>
      <c r="E179" s="23">
        <f t="shared" si="159"/>
        <v>0</v>
      </c>
      <c r="F179" s="23">
        <f t="shared" si="159"/>
        <v>0</v>
      </c>
      <c r="G179" s="23">
        <f t="shared" si="159"/>
        <v>0</v>
      </c>
      <c r="H179" s="68" t="str">
        <f t="shared" ref="H179:K179" si="160">IF(H83="-","-",IF(H83="DQ","DQ",IF(H83&gt;3,180,IF(H83="","",IF(MOD(H83,1)=0,H83*60,INT(H83)*60+MOD(H83,1)*100)))))</f>
        <v/>
      </c>
      <c r="I179" s="68" t="str">
        <f t="shared" si="160"/>
        <v/>
      </c>
      <c r="J179" s="68" t="str">
        <f t="shared" si="160"/>
        <v/>
      </c>
      <c r="K179" s="68" t="str">
        <f t="shared" si="160"/>
        <v/>
      </c>
      <c r="L179" s="38">
        <f t="shared" si="2"/>
        <v>0</v>
      </c>
    </row>
    <row r="180" spans="2:12" ht="12.75">
      <c r="B180" s="23">
        <f t="shared" ref="B180:G180" si="161">B84</f>
        <v>0</v>
      </c>
      <c r="C180" s="25">
        <f t="shared" si="161"/>
        <v>0</v>
      </c>
      <c r="D180" s="23">
        <f t="shared" si="161"/>
        <v>0</v>
      </c>
      <c r="E180" s="23">
        <f t="shared" si="161"/>
        <v>0</v>
      </c>
      <c r="F180" s="23">
        <f t="shared" si="161"/>
        <v>0</v>
      </c>
      <c r="G180" s="23">
        <f t="shared" si="161"/>
        <v>0</v>
      </c>
      <c r="H180" s="68" t="str">
        <f t="shared" ref="H180:K180" si="162">IF(H84="-","-",IF(H84="DQ","DQ",IF(H84&gt;3,180,IF(H84="","",IF(MOD(H84,1)=0,H84*60,INT(H84)*60+MOD(H84,1)*100)))))</f>
        <v/>
      </c>
      <c r="I180" s="68" t="str">
        <f t="shared" si="162"/>
        <v/>
      </c>
      <c r="J180" s="68" t="str">
        <f t="shared" si="162"/>
        <v/>
      </c>
      <c r="K180" s="68" t="str">
        <f t="shared" si="162"/>
        <v/>
      </c>
      <c r="L180" s="38">
        <f t="shared" si="2"/>
        <v>0</v>
      </c>
    </row>
    <row r="181" spans="2:12" ht="12.75">
      <c r="B181" s="23">
        <f t="shared" ref="B181:G181" si="163">B85</f>
        <v>0</v>
      </c>
      <c r="C181" s="25">
        <f t="shared" si="163"/>
        <v>0</v>
      </c>
      <c r="D181" s="23">
        <f t="shared" si="163"/>
        <v>0</v>
      </c>
      <c r="E181" s="23">
        <f t="shared" si="163"/>
        <v>0</v>
      </c>
      <c r="F181" s="23">
        <f t="shared" si="163"/>
        <v>0</v>
      </c>
      <c r="G181" s="23">
        <f t="shared" si="163"/>
        <v>0</v>
      </c>
      <c r="H181" s="68" t="str">
        <f t="shared" ref="H181:K181" si="164">IF(H85="-","-",IF(H85="DQ","DQ",IF(H85&gt;3,180,IF(H85="","",IF(MOD(H85,1)=0,H85*60,INT(H85)*60+MOD(H85,1)*100)))))</f>
        <v/>
      </c>
      <c r="I181" s="68" t="str">
        <f t="shared" si="164"/>
        <v/>
      </c>
      <c r="J181" s="68" t="str">
        <f t="shared" si="164"/>
        <v/>
      </c>
      <c r="K181" s="68" t="str">
        <f t="shared" si="164"/>
        <v/>
      </c>
      <c r="L181" s="38">
        <f t="shared" si="2"/>
        <v>0</v>
      </c>
    </row>
    <row r="182" spans="2:12" ht="12.75">
      <c r="B182" s="23">
        <f t="shared" ref="B182:G182" si="165">B86</f>
        <v>0</v>
      </c>
      <c r="C182" s="25">
        <f t="shared" si="165"/>
        <v>0</v>
      </c>
      <c r="D182" s="23">
        <f t="shared" si="165"/>
        <v>0</v>
      </c>
      <c r="E182" s="23">
        <f t="shared" si="165"/>
        <v>0</v>
      </c>
      <c r="F182" s="23">
        <f t="shared" si="165"/>
        <v>0</v>
      </c>
      <c r="G182" s="23">
        <f t="shared" si="165"/>
        <v>0</v>
      </c>
      <c r="H182" s="68" t="str">
        <f t="shared" ref="H182:K182" si="166">IF(H86="-","-",IF(H86="DQ","DQ",IF(H86&gt;3,180,IF(H86="","",IF(MOD(H86,1)=0,H86*60,INT(H86)*60+MOD(H86,1)*100)))))</f>
        <v/>
      </c>
      <c r="I182" s="68" t="str">
        <f t="shared" si="166"/>
        <v/>
      </c>
      <c r="J182" s="68" t="str">
        <f t="shared" si="166"/>
        <v/>
      </c>
      <c r="K182" s="68" t="str">
        <f t="shared" si="166"/>
        <v/>
      </c>
      <c r="L182" s="38">
        <f t="shared" si="2"/>
        <v>0</v>
      </c>
    </row>
    <row r="183" spans="2:12" ht="12.75">
      <c r="B183" s="23">
        <f t="shared" ref="B183:G183" si="167">B87</f>
        <v>0</v>
      </c>
      <c r="C183" s="25">
        <f t="shared" si="167"/>
        <v>0</v>
      </c>
      <c r="D183" s="23">
        <f t="shared" si="167"/>
        <v>0</v>
      </c>
      <c r="E183" s="23">
        <f t="shared" si="167"/>
        <v>0</v>
      </c>
      <c r="F183" s="23">
        <f t="shared" si="167"/>
        <v>0</v>
      </c>
      <c r="G183" s="23">
        <f t="shared" si="167"/>
        <v>0</v>
      </c>
      <c r="H183" s="68" t="str">
        <f t="shared" ref="H183:K183" si="168">IF(H87="-","-",IF(H87="DQ","DQ",IF(H87&gt;3,180,IF(H87="","",IF(MOD(H87,1)=0,H87*60,INT(H87)*60+MOD(H87,1)*100)))))</f>
        <v/>
      </c>
      <c r="I183" s="68" t="str">
        <f t="shared" si="168"/>
        <v/>
      </c>
      <c r="J183" s="68" t="str">
        <f t="shared" si="168"/>
        <v/>
      </c>
      <c r="K183" s="68" t="str">
        <f t="shared" si="168"/>
        <v/>
      </c>
      <c r="L183" s="38">
        <f t="shared" si="2"/>
        <v>0</v>
      </c>
    </row>
    <row r="184" spans="2:12" ht="12.75">
      <c r="B184" s="23">
        <f t="shared" ref="B184:G184" si="169">B88</f>
        <v>0</v>
      </c>
      <c r="C184" s="25">
        <f t="shared" si="169"/>
        <v>0</v>
      </c>
      <c r="D184" s="23">
        <f t="shared" si="169"/>
        <v>0</v>
      </c>
      <c r="E184" s="23">
        <f t="shared" si="169"/>
        <v>0</v>
      </c>
      <c r="F184" s="23">
        <f t="shared" si="169"/>
        <v>0</v>
      </c>
      <c r="G184" s="23">
        <f t="shared" si="169"/>
        <v>0</v>
      </c>
      <c r="H184" s="68" t="str">
        <f t="shared" ref="H184:K184" si="170">IF(H88="-","-",IF(H88="DQ","DQ",IF(H88&gt;3,180,IF(H88="","",IF(MOD(H88,1)=0,H88*60,INT(H88)*60+MOD(H88,1)*100)))))</f>
        <v/>
      </c>
      <c r="I184" s="68" t="str">
        <f t="shared" si="170"/>
        <v/>
      </c>
      <c r="J184" s="68" t="str">
        <f t="shared" si="170"/>
        <v/>
      </c>
      <c r="K184" s="68" t="str">
        <f t="shared" si="170"/>
        <v/>
      </c>
      <c r="L184" s="38">
        <f t="shared" si="2"/>
        <v>0</v>
      </c>
    </row>
    <row r="185" spans="2:12" ht="12.75">
      <c r="B185" s="23">
        <f t="shared" ref="B185:G185" si="171">B89</f>
        <v>0</v>
      </c>
      <c r="C185" s="25">
        <f t="shared" si="171"/>
        <v>0</v>
      </c>
      <c r="D185" s="23">
        <f t="shared" si="171"/>
        <v>0</v>
      </c>
      <c r="E185" s="23">
        <f t="shared" si="171"/>
        <v>0</v>
      </c>
      <c r="F185" s="23">
        <f t="shared" si="171"/>
        <v>0</v>
      </c>
      <c r="G185" s="23">
        <f t="shared" si="171"/>
        <v>0</v>
      </c>
      <c r="H185" s="68" t="str">
        <f t="shared" ref="H185:K185" si="172">IF(H89="-","-",IF(H89="DQ","DQ",IF(H89&gt;3,180,IF(H89="","",IF(MOD(H89,1)=0,H89*60,INT(H89)*60+MOD(H89,1)*100)))))</f>
        <v/>
      </c>
      <c r="I185" s="68" t="str">
        <f t="shared" si="172"/>
        <v/>
      </c>
      <c r="J185" s="68" t="str">
        <f t="shared" si="172"/>
        <v/>
      </c>
      <c r="K185" s="68" t="str">
        <f t="shared" si="172"/>
        <v/>
      </c>
      <c r="L185" s="38">
        <f t="shared" si="2"/>
        <v>0</v>
      </c>
    </row>
    <row r="186" spans="2:12" ht="12.75">
      <c r="B186" s="23">
        <f t="shared" ref="B186:G186" si="173">B90</f>
        <v>0</v>
      </c>
      <c r="C186" s="25">
        <f t="shared" si="173"/>
        <v>0</v>
      </c>
      <c r="D186" s="23">
        <f t="shared" si="173"/>
        <v>0</v>
      </c>
      <c r="E186" s="23">
        <f t="shared" si="173"/>
        <v>0</v>
      </c>
      <c r="F186" s="23">
        <f t="shared" si="173"/>
        <v>0</v>
      </c>
      <c r="G186" s="23">
        <f t="shared" si="173"/>
        <v>0</v>
      </c>
      <c r="H186" s="68" t="str">
        <f t="shared" ref="H186:K186" si="174">IF(H90="-","-",IF(H90="DQ","DQ",IF(H90&gt;3,180,IF(H90="","",IF(MOD(H90,1)=0,H90*60,INT(H90)*60+MOD(H90,1)*100)))))</f>
        <v/>
      </c>
      <c r="I186" s="68" t="str">
        <f t="shared" si="174"/>
        <v/>
      </c>
      <c r="J186" s="68" t="str">
        <f t="shared" si="174"/>
        <v/>
      </c>
      <c r="K186" s="68" t="str">
        <f t="shared" si="174"/>
        <v/>
      </c>
      <c r="L186" s="38">
        <f t="shared" si="2"/>
        <v>0</v>
      </c>
    </row>
    <row r="187" spans="2:12" ht="12.75">
      <c r="B187" s="23">
        <f t="shared" ref="B187:G187" si="175">B91</f>
        <v>0</v>
      </c>
      <c r="C187" s="25">
        <f t="shared" si="175"/>
        <v>0</v>
      </c>
      <c r="D187" s="23">
        <f t="shared" si="175"/>
        <v>0</v>
      </c>
      <c r="E187" s="23">
        <f t="shared" si="175"/>
        <v>0</v>
      </c>
      <c r="F187" s="23">
        <f t="shared" si="175"/>
        <v>0</v>
      </c>
      <c r="G187" s="23">
        <f t="shared" si="175"/>
        <v>0</v>
      </c>
      <c r="H187" s="68" t="str">
        <f t="shared" ref="H187:K187" si="176">IF(H91="-","-",IF(H91="DQ","DQ",IF(H91&gt;3,180,IF(H91="","",IF(MOD(H91,1)=0,H91*60,INT(H91)*60+MOD(H91,1)*100)))))</f>
        <v/>
      </c>
      <c r="I187" s="68" t="str">
        <f t="shared" si="176"/>
        <v/>
      </c>
      <c r="J187" s="68" t="str">
        <f t="shared" si="176"/>
        <v/>
      </c>
      <c r="K187" s="68" t="str">
        <f t="shared" si="176"/>
        <v/>
      </c>
      <c r="L187" s="38">
        <f t="shared" si="2"/>
        <v>0</v>
      </c>
    </row>
    <row r="188" spans="2:12" ht="12.75">
      <c r="B188" s="23">
        <f t="shared" ref="B188:G188" si="177">B92</f>
        <v>0</v>
      </c>
      <c r="C188" s="25">
        <f t="shared" si="177"/>
        <v>0</v>
      </c>
      <c r="D188" s="23">
        <f t="shared" si="177"/>
        <v>0</v>
      </c>
      <c r="E188" s="23">
        <f t="shared" si="177"/>
        <v>0</v>
      </c>
      <c r="F188" s="23">
        <f t="shared" si="177"/>
        <v>0</v>
      </c>
      <c r="G188" s="23">
        <f t="shared" si="177"/>
        <v>0</v>
      </c>
      <c r="H188" s="68" t="str">
        <f t="shared" ref="H188:K188" si="178">IF(H92="-","-",IF(H92="DQ","DQ",IF(H92&gt;3,180,IF(H92="","",IF(MOD(H92,1)=0,H92*60,INT(H92)*60+MOD(H92,1)*100)))))</f>
        <v/>
      </c>
      <c r="I188" s="68" t="str">
        <f t="shared" si="178"/>
        <v/>
      </c>
      <c r="J188" s="68" t="str">
        <f t="shared" si="178"/>
        <v/>
      </c>
      <c r="K188" s="68" t="str">
        <f t="shared" si="178"/>
        <v/>
      </c>
      <c r="L188" s="38">
        <f t="shared" si="2"/>
        <v>0</v>
      </c>
    </row>
    <row r="189" spans="2:12" ht="12.75">
      <c r="B189" s="23">
        <f t="shared" ref="B189:G189" si="179">B93</f>
        <v>0</v>
      </c>
      <c r="C189" s="25">
        <f t="shared" si="179"/>
        <v>0</v>
      </c>
      <c r="D189" s="23">
        <f t="shared" si="179"/>
        <v>0</v>
      </c>
      <c r="E189" s="23">
        <f t="shared" si="179"/>
        <v>0</v>
      </c>
      <c r="F189" s="23">
        <f t="shared" si="179"/>
        <v>0</v>
      </c>
      <c r="G189" s="23">
        <f t="shared" si="179"/>
        <v>0</v>
      </c>
      <c r="H189" s="68" t="str">
        <f t="shared" ref="H189:K189" si="180">IF(H93="-","-",IF(H93="DQ","DQ",IF(H93&gt;3,180,IF(H93="","",IF(MOD(H93,1)=0,H93*60,INT(H93)*60+MOD(H93,1)*100)))))</f>
        <v/>
      </c>
      <c r="I189" s="68" t="str">
        <f t="shared" si="180"/>
        <v/>
      </c>
      <c r="J189" s="68" t="str">
        <f t="shared" si="180"/>
        <v/>
      </c>
      <c r="K189" s="68" t="str">
        <f t="shared" si="180"/>
        <v/>
      </c>
      <c r="L189" s="38">
        <f t="shared" si="2"/>
        <v>0</v>
      </c>
    </row>
    <row r="190" spans="2:12" ht="12.75">
      <c r="B190" s="23">
        <f t="shared" ref="B190:G190" si="181">B94</f>
        <v>0</v>
      </c>
      <c r="C190" s="25">
        <f t="shared" si="181"/>
        <v>0</v>
      </c>
      <c r="D190" s="23">
        <f t="shared" si="181"/>
        <v>0</v>
      </c>
      <c r="E190" s="23">
        <f t="shared" si="181"/>
        <v>0</v>
      </c>
      <c r="F190" s="23">
        <f t="shared" si="181"/>
        <v>0</v>
      </c>
      <c r="G190" s="23">
        <f t="shared" si="181"/>
        <v>0</v>
      </c>
      <c r="H190" s="68" t="str">
        <f t="shared" ref="H190:K190" si="182">IF(H94="-","-",IF(H94="DQ","DQ",IF(H94&gt;3,180,IF(H94="","",IF(MOD(H94,1)=0,H94*60,INT(H94)*60+MOD(H94,1)*100)))))</f>
        <v/>
      </c>
      <c r="I190" s="68" t="str">
        <f t="shared" si="182"/>
        <v/>
      </c>
      <c r="J190" s="68" t="str">
        <f t="shared" si="182"/>
        <v/>
      </c>
      <c r="K190" s="68" t="str">
        <f t="shared" si="182"/>
        <v/>
      </c>
      <c r="L190" s="38">
        <f t="shared" si="2"/>
        <v>0</v>
      </c>
    </row>
  </sheetData>
  <mergeCells count="2">
    <mergeCell ref="A2:M2"/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67"/>
  <sheetViews>
    <sheetView showGridLines="0" workbookViewId="0">
      <selection activeCell="B11" sqref="B11"/>
    </sheetView>
  </sheetViews>
  <sheetFormatPr defaultColWidth="14.42578125" defaultRowHeight="15.75" customHeight="1"/>
  <cols>
    <col min="1" max="1" width="5.42578125" customWidth="1"/>
    <col min="2" max="2" width="24.42578125" customWidth="1"/>
    <col min="3" max="3" width="6.5703125" customWidth="1"/>
    <col min="4" max="4" width="20.28515625" customWidth="1"/>
    <col min="8" max="12" width="10.140625" customWidth="1"/>
  </cols>
  <sheetData>
    <row r="1" spans="1:14" ht="61.5" customHeight="1">
      <c r="A1" s="159" t="s">
        <v>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  <c r="M1" s="4"/>
      <c r="N1" s="5"/>
    </row>
    <row r="2" spans="1:14" ht="45">
      <c r="A2" s="153" t="s">
        <v>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4"/>
      <c r="N2" s="5"/>
    </row>
    <row r="3" spans="1:14" ht="12.75">
      <c r="A3" s="6" t="s">
        <v>2</v>
      </c>
      <c r="B3" s="162" t="s">
        <v>335</v>
      </c>
      <c r="C3" s="11" t="s">
        <v>5</v>
      </c>
      <c r="D3" s="162" t="s">
        <v>336</v>
      </c>
      <c r="E3" s="163" t="s">
        <v>337</v>
      </c>
      <c r="F3" s="12" t="s">
        <v>9</v>
      </c>
      <c r="G3" s="168" t="s">
        <v>338</v>
      </c>
      <c r="H3" s="164" t="s">
        <v>339</v>
      </c>
      <c r="I3" s="163" t="s">
        <v>340</v>
      </c>
      <c r="J3" s="165" t="s">
        <v>341</v>
      </c>
      <c r="K3" s="166" t="s">
        <v>342</v>
      </c>
      <c r="L3" s="167" t="s">
        <v>343</v>
      </c>
      <c r="M3" s="21"/>
    </row>
    <row r="4" spans="1:14" ht="12.75">
      <c r="A4" s="89">
        <v>1</v>
      </c>
      <c r="B4" s="90" t="s">
        <v>88</v>
      </c>
      <c r="C4" s="91" t="s">
        <v>17</v>
      </c>
      <c r="D4" s="90" t="s">
        <v>89</v>
      </c>
      <c r="E4" s="91" t="s">
        <v>90</v>
      </c>
      <c r="F4" s="92">
        <v>110351</v>
      </c>
      <c r="G4" s="93">
        <v>26</v>
      </c>
      <c r="H4" s="94">
        <v>180</v>
      </c>
      <c r="I4" s="91">
        <v>145</v>
      </c>
      <c r="J4" s="91">
        <v>143</v>
      </c>
      <c r="K4" s="93">
        <v>468</v>
      </c>
      <c r="L4" s="95" t="s">
        <v>213</v>
      </c>
    </row>
    <row r="5" spans="1:14" ht="12.75">
      <c r="A5" s="31">
        <v>2</v>
      </c>
      <c r="B5" s="33" t="s">
        <v>85</v>
      </c>
      <c r="C5" s="34" t="s">
        <v>26</v>
      </c>
      <c r="D5" s="33" t="s">
        <v>86</v>
      </c>
      <c r="E5" s="34" t="s">
        <v>87</v>
      </c>
      <c r="F5" s="35">
        <v>31096</v>
      </c>
      <c r="G5" s="43">
        <v>56</v>
      </c>
      <c r="H5" s="96">
        <v>105</v>
      </c>
      <c r="I5" s="97">
        <v>136</v>
      </c>
      <c r="J5" s="97">
        <v>179</v>
      </c>
      <c r="K5" s="43">
        <v>420</v>
      </c>
      <c r="L5" s="99" t="s">
        <v>215</v>
      </c>
    </row>
    <row r="6" spans="1:14" ht="12.75">
      <c r="A6" s="31">
        <v>3</v>
      </c>
      <c r="B6" s="33" t="s">
        <v>111</v>
      </c>
      <c r="C6" s="34" t="s">
        <v>26</v>
      </c>
      <c r="D6" s="33" t="s">
        <v>112</v>
      </c>
      <c r="E6" s="34" t="s">
        <v>113</v>
      </c>
      <c r="F6" s="35">
        <v>24603</v>
      </c>
      <c r="G6" s="43">
        <v>66</v>
      </c>
      <c r="H6" s="96">
        <v>112</v>
      </c>
      <c r="I6" s="34">
        <v>180</v>
      </c>
      <c r="J6" s="34">
        <v>119</v>
      </c>
      <c r="K6" s="43">
        <v>411</v>
      </c>
      <c r="L6" s="99" t="s">
        <v>216</v>
      </c>
    </row>
    <row r="7" spans="1:14" ht="12.75">
      <c r="A7" s="31">
        <v>4</v>
      </c>
      <c r="B7" s="33" t="s">
        <v>153</v>
      </c>
      <c r="C7" s="34" t="s">
        <v>26</v>
      </c>
      <c r="D7" s="33" t="s">
        <v>112</v>
      </c>
      <c r="E7" s="34" t="s">
        <v>154</v>
      </c>
      <c r="F7" s="35">
        <v>24604</v>
      </c>
      <c r="G7" s="43">
        <v>64</v>
      </c>
      <c r="H7" s="96">
        <v>145</v>
      </c>
      <c r="I7" s="34">
        <v>149.99999999999997</v>
      </c>
      <c r="J7" s="34">
        <v>88</v>
      </c>
      <c r="K7" s="43">
        <v>383</v>
      </c>
      <c r="L7" s="98">
        <v>4</v>
      </c>
    </row>
    <row r="8" spans="1:14" ht="12.75">
      <c r="A8" s="31">
        <v>5</v>
      </c>
      <c r="B8" s="33" t="s">
        <v>66</v>
      </c>
      <c r="C8" s="34" t="s">
        <v>26</v>
      </c>
      <c r="D8" s="33" t="s">
        <v>27</v>
      </c>
      <c r="E8" s="34" t="s">
        <v>67</v>
      </c>
      <c r="F8" s="35">
        <v>54191</v>
      </c>
      <c r="G8" s="43">
        <v>20</v>
      </c>
      <c r="H8" s="86">
        <v>130</v>
      </c>
      <c r="I8" s="34">
        <v>117</v>
      </c>
      <c r="J8" s="34">
        <v>120.99999999999997</v>
      </c>
      <c r="K8" s="43">
        <v>368</v>
      </c>
      <c r="L8" s="98">
        <v>5</v>
      </c>
    </row>
    <row r="9" spans="1:14" ht="12.75">
      <c r="A9" s="31">
        <v>6</v>
      </c>
      <c r="B9" s="33" t="s">
        <v>126</v>
      </c>
      <c r="C9" s="34" t="s">
        <v>17</v>
      </c>
      <c r="D9" s="33" t="s">
        <v>33</v>
      </c>
      <c r="E9" s="34" t="s">
        <v>127</v>
      </c>
      <c r="F9" s="35">
        <v>124679</v>
      </c>
      <c r="G9" s="43">
        <v>41</v>
      </c>
      <c r="H9" s="86">
        <v>180</v>
      </c>
      <c r="I9" s="34">
        <v>97.000000000000014</v>
      </c>
      <c r="J9" s="34">
        <v>85</v>
      </c>
      <c r="K9" s="43">
        <v>362</v>
      </c>
      <c r="L9" s="98">
        <v>6</v>
      </c>
    </row>
    <row r="10" spans="1:14" ht="12.75">
      <c r="A10" s="31">
        <v>7</v>
      </c>
      <c r="B10" s="33" t="s">
        <v>32</v>
      </c>
      <c r="C10" s="34" t="s">
        <v>17</v>
      </c>
      <c r="D10" s="33" t="s">
        <v>33</v>
      </c>
      <c r="E10" s="34" t="s">
        <v>34</v>
      </c>
      <c r="F10" s="35">
        <v>94396</v>
      </c>
      <c r="G10" s="43">
        <v>6</v>
      </c>
      <c r="H10" s="86">
        <v>80</v>
      </c>
      <c r="I10" s="34">
        <v>87</v>
      </c>
      <c r="J10" s="34">
        <v>180</v>
      </c>
      <c r="K10" s="43">
        <v>347</v>
      </c>
      <c r="L10" s="98">
        <v>7</v>
      </c>
    </row>
    <row r="11" spans="1:14" ht="12.75">
      <c r="A11" s="31">
        <v>8</v>
      </c>
      <c r="B11" s="33" t="s">
        <v>91</v>
      </c>
      <c r="C11" s="34" t="s">
        <v>26</v>
      </c>
      <c r="D11" s="33" t="s">
        <v>92</v>
      </c>
      <c r="E11" s="34" t="s">
        <v>93</v>
      </c>
      <c r="F11" s="35">
        <v>54290</v>
      </c>
      <c r="G11" s="43">
        <v>57</v>
      </c>
      <c r="H11" s="86">
        <v>85</v>
      </c>
      <c r="I11" s="34">
        <v>110</v>
      </c>
      <c r="J11" s="34">
        <v>137</v>
      </c>
      <c r="K11" s="43">
        <v>332</v>
      </c>
      <c r="L11" s="98">
        <v>8</v>
      </c>
    </row>
    <row r="12" spans="1:14" ht="12.75">
      <c r="A12" s="31">
        <v>9</v>
      </c>
      <c r="B12" s="33" t="s">
        <v>81</v>
      </c>
      <c r="C12" s="34" t="s">
        <v>26</v>
      </c>
      <c r="D12" s="33" t="s">
        <v>38</v>
      </c>
      <c r="E12" s="34" t="s">
        <v>82</v>
      </c>
      <c r="F12" s="35">
        <v>54213</v>
      </c>
      <c r="G12" s="43">
        <v>24</v>
      </c>
      <c r="H12" s="86">
        <v>97.000000000000014</v>
      </c>
      <c r="I12" s="34">
        <v>103</v>
      </c>
      <c r="J12" s="34">
        <v>116</v>
      </c>
      <c r="K12" s="43">
        <v>316</v>
      </c>
      <c r="L12" s="98">
        <v>9</v>
      </c>
    </row>
    <row r="13" spans="1:14" ht="12.75">
      <c r="A13" s="31">
        <v>10</v>
      </c>
      <c r="B13" s="33" t="s">
        <v>108</v>
      </c>
      <c r="C13" s="34" t="s">
        <v>26</v>
      </c>
      <c r="D13" s="33" t="s">
        <v>38</v>
      </c>
      <c r="E13" s="34" t="s">
        <v>110</v>
      </c>
      <c r="F13" s="35">
        <v>54216</v>
      </c>
      <c r="G13" s="43">
        <v>35</v>
      </c>
      <c r="H13" s="86">
        <v>83</v>
      </c>
      <c r="I13" s="34">
        <v>52</v>
      </c>
      <c r="J13" s="34">
        <v>163</v>
      </c>
      <c r="K13" s="43">
        <v>298</v>
      </c>
      <c r="L13" s="98">
        <v>10</v>
      </c>
    </row>
    <row r="14" spans="1:14" ht="12.75">
      <c r="A14" s="31">
        <v>11</v>
      </c>
      <c r="B14" s="33" t="s">
        <v>139</v>
      </c>
      <c r="C14" s="34" t="s">
        <v>26</v>
      </c>
      <c r="D14" s="33" t="s">
        <v>135</v>
      </c>
      <c r="E14" s="34" t="s">
        <v>140</v>
      </c>
      <c r="F14" s="35">
        <v>85413</v>
      </c>
      <c r="G14" s="43">
        <v>94</v>
      </c>
      <c r="H14" s="86">
        <v>112</v>
      </c>
      <c r="I14" s="34">
        <v>59</v>
      </c>
      <c r="J14" s="34">
        <v>85</v>
      </c>
      <c r="K14" s="43">
        <v>256</v>
      </c>
      <c r="L14" s="98">
        <v>11</v>
      </c>
    </row>
    <row r="15" spans="1:14" ht="12.75">
      <c r="A15" s="31">
        <v>12</v>
      </c>
      <c r="B15" s="33" t="s">
        <v>137</v>
      </c>
      <c r="C15" s="34" t="s">
        <v>17</v>
      </c>
      <c r="D15" s="33" t="s">
        <v>79</v>
      </c>
      <c r="E15" s="34" t="s">
        <v>138</v>
      </c>
      <c r="F15" s="35">
        <v>62270</v>
      </c>
      <c r="G15" s="43">
        <v>84</v>
      </c>
      <c r="H15" s="86">
        <v>78</v>
      </c>
      <c r="I15" s="34">
        <v>78</v>
      </c>
      <c r="J15" s="34">
        <v>84</v>
      </c>
      <c r="K15" s="43">
        <v>240</v>
      </c>
      <c r="L15" s="98">
        <v>12</v>
      </c>
    </row>
    <row r="16" spans="1:14" ht="12.75">
      <c r="A16" s="31">
        <v>13</v>
      </c>
      <c r="B16" s="33" t="s">
        <v>102</v>
      </c>
      <c r="C16" s="34" t="s">
        <v>26</v>
      </c>
      <c r="D16" s="33" t="s">
        <v>23</v>
      </c>
      <c r="E16" s="34" t="s">
        <v>103</v>
      </c>
      <c r="F16" s="35">
        <v>53956</v>
      </c>
      <c r="G16" s="43">
        <v>33</v>
      </c>
      <c r="H16" s="86" t="s">
        <v>29</v>
      </c>
      <c r="I16" s="34">
        <v>72.999999999999986</v>
      </c>
      <c r="J16" s="34">
        <v>158</v>
      </c>
      <c r="K16" s="43">
        <v>231</v>
      </c>
      <c r="L16" s="98">
        <v>13</v>
      </c>
    </row>
    <row r="17" spans="1:12" ht="12.75">
      <c r="A17" s="31">
        <v>14</v>
      </c>
      <c r="B17" s="33" t="s">
        <v>25</v>
      </c>
      <c r="C17" s="34" t="s">
        <v>26</v>
      </c>
      <c r="D17" s="33" t="s">
        <v>27</v>
      </c>
      <c r="E17" s="34" t="s">
        <v>28</v>
      </c>
      <c r="F17" s="35">
        <v>80481</v>
      </c>
      <c r="G17" s="43">
        <v>4</v>
      </c>
      <c r="H17" s="86" t="s">
        <v>29</v>
      </c>
      <c r="I17" s="34">
        <v>106</v>
      </c>
      <c r="J17" s="34">
        <v>110</v>
      </c>
      <c r="K17" s="43">
        <v>216</v>
      </c>
      <c r="L17" s="98">
        <v>14</v>
      </c>
    </row>
    <row r="18" spans="1:12" ht="12.75">
      <c r="A18" s="31">
        <v>15</v>
      </c>
      <c r="B18" s="33" t="s">
        <v>134</v>
      </c>
      <c r="C18" s="34" t="s">
        <v>17</v>
      </c>
      <c r="D18" s="33" t="s">
        <v>135</v>
      </c>
      <c r="E18" s="34" t="s">
        <v>136</v>
      </c>
      <c r="F18" s="35">
        <v>92306</v>
      </c>
      <c r="G18" s="43">
        <v>51</v>
      </c>
      <c r="H18" s="86">
        <v>90</v>
      </c>
      <c r="I18" s="34">
        <v>120.99999999999997</v>
      </c>
      <c r="J18" s="34" t="s">
        <v>29</v>
      </c>
      <c r="K18" s="43">
        <v>210.99999999999997</v>
      </c>
      <c r="L18" s="98">
        <v>15</v>
      </c>
    </row>
    <row r="19" spans="1:12" ht="12.75">
      <c r="A19" s="31">
        <v>16</v>
      </c>
      <c r="B19" s="33" t="s">
        <v>42</v>
      </c>
      <c r="C19" s="34" t="s">
        <v>17</v>
      </c>
      <c r="D19" s="33" t="s">
        <v>38</v>
      </c>
      <c r="E19" s="34" t="s">
        <v>43</v>
      </c>
      <c r="F19" s="35">
        <v>108749</v>
      </c>
      <c r="G19" s="43">
        <v>10</v>
      </c>
      <c r="H19" s="86" t="s">
        <v>31</v>
      </c>
      <c r="I19" s="34">
        <v>115</v>
      </c>
      <c r="J19" s="34">
        <v>68</v>
      </c>
      <c r="K19" s="43">
        <v>183</v>
      </c>
      <c r="L19" s="98">
        <v>16</v>
      </c>
    </row>
    <row r="20" spans="1:12" ht="12.75">
      <c r="A20" s="31">
        <v>17</v>
      </c>
      <c r="B20" s="33" t="s">
        <v>53</v>
      </c>
      <c r="C20" s="34" t="s">
        <v>26</v>
      </c>
      <c r="D20" s="33" t="s">
        <v>33</v>
      </c>
      <c r="E20" s="34" t="s">
        <v>54</v>
      </c>
      <c r="F20" s="35">
        <v>54112</v>
      </c>
      <c r="G20" s="43">
        <v>27</v>
      </c>
      <c r="H20" s="86">
        <v>101</v>
      </c>
      <c r="I20" s="34">
        <v>40</v>
      </c>
      <c r="J20" s="34" t="s">
        <v>29</v>
      </c>
      <c r="K20" s="43">
        <v>141</v>
      </c>
      <c r="L20" s="98">
        <v>17</v>
      </c>
    </row>
    <row r="21" spans="1:12" ht="12.75">
      <c r="A21" s="31">
        <v>18</v>
      </c>
      <c r="B21" s="33" t="s">
        <v>141</v>
      </c>
      <c r="C21" s="40" t="s">
        <v>17</v>
      </c>
      <c r="D21" s="33" t="s">
        <v>142</v>
      </c>
      <c r="E21" s="34" t="s">
        <v>143</v>
      </c>
      <c r="F21" s="35">
        <v>80115</v>
      </c>
      <c r="G21" s="43">
        <v>53</v>
      </c>
      <c r="H21" s="86">
        <v>104</v>
      </c>
      <c r="I21" s="34">
        <v>36</v>
      </c>
      <c r="J21" s="34" t="s">
        <v>31</v>
      </c>
      <c r="K21" s="43">
        <v>140</v>
      </c>
      <c r="L21" s="98">
        <v>18</v>
      </c>
    </row>
    <row r="22" spans="1:12" ht="12.75">
      <c r="A22" s="31">
        <v>19</v>
      </c>
      <c r="B22" s="33" t="s">
        <v>187</v>
      </c>
      <c r="C22" s="34" t="s">
        <v>26</v>
      </c>
      <c r="D22" s="33" t="s">
        <v>156</v>
      </c>
      <c r="E22" s="34" t="s">
        <v>188</v>
      </c>
      <c r="F22" s="35">
        <v>16106</v>
      </c>
      <c r="G22" s="43">
        <v>89</v>
      </c>
      <c r="H22" s="86" t="s">
        <v>31</v>
      </c>
      <c r="I22" s="34">
        <v>60</v>
      </c>
      <c r="J22" s="34">
        <v>66</v>
      </c>
      <c r="K22" s="43">
        <v>126</v>
      </c>
      <c r="L22" s="98">
        <v>19</v>
      </c>
    </row>
    <row r="23" spans="1:12" ht="12.75">
      <c r="A23" s="31">
        <v>20</v>
      </c>
      <c r="B23" s="33" t="s">
        <v>149</v>
      </c>
      <c r="C23" s="34" t="s">
        <v>17</v>
      </c>
      <c r="D23" s="33" t="s">
        <v>142</v>
      </c>
      <c r="E23" s="34" t="s">
        <v>150</v>
      </c>
      <c r="F23" s="35">
        <v>80114</v>
      </c>
      <c r="G23" s="43">
        <v>59</v>
      </c>
      <c r="H23" s="86">
        <v>111</v>
      </c>
      <c r="I23" s="34" t="s">
        <v>29</v>
      </c>
      <c r="J23" s="34" t="s">
        <v>29</v>
      </c>
      <c r="K23" s="43">
        <v>111</v>
      </c>
      <c r="L23" s="98">
        <v>20</v>
      </c>
    </row>
    <row r="24" spans="1:12" ht="12.75">
      <c r="A24" s="31">
        <v>21</v>
      </c>
      <c r="B24" s="100" t="s">
        <v>189</v>
      </c>
      <c r="C24" s="97" t="s">
        <v>26</v>
      </c>
      <c r="D24" s="100" t="s">
        <v>156</v>
      </c>
      <c r="E24" s="97" t="s">
        <v>190</v>
      </c>
      <c r="F24" s="101">
        <v>16180</v>
      </c>
      <c r="G24" s="124">
        <v>90</v>
      </c>
      <c r="H24" s="96">
        <v>73.999999999999986</v>
      </c>
      <c r="I24" s="97">
        <v>28.000000000000004</v>
      </c>
      <c r="J24" s="97" t="s">
        <v>29</v>
      </c>
      <c r="K24" s="124">
        <v>101.99999999999999</v>
      </c>
      <c r="L24" s="98">
        <v>21</v>
      </c>
    </row>
    <row r="25" spans="1:12" ht="12.75">
      <c r="A25" s="31">
        <v>22</v>
      </c>
      <c r="B25" s="100" t="s">
        <v>114</v>
      </c>
      <c r="C25" s="97" t="s">
        <v>26</v>
      </c>
      <c r="D25" s="100" t="s">
        <v>38</v>
      </c>
      <c r="E25" s="97" t="s">
        <v>115</v>
      </c>
      <c r="F25" s="101">
        <v>54208</v>
      </c>
      <c r="G25" s="124">
        <v>36</v>
      </c>
      <c r="H25" s="96" t="s">
        <v>29</v>
      </c>
      <c r="I25" s="97">
        <v>100</v>
      </c>
      <c r="J25" s="97" t="s">
        <v>31</v>
      </c>
      <c r="K25" s="124">
        <v>100</v>
      </c>
      <c r="L25" s="98">
        <v>22</v>
      </c>
    </row>
    <row r="26" spans="1:12" ht="12.75">
      <c r="A26" s="31">
        <v>23</v>
      </c>
      <c r="B26" s="100" t="s">
        <v>73</v>
      </c>
      <c r="C26" s="97" t="s">
        <v>26</v>
      </c>
      <c r="D26" s="100" t="s">
        <v>74</v>
      </c>
      <c r="E26" s="97" t="s">
        <v>75</v>
      </c>
      <c r="F26" s="101">
        <v>30503</v>
      </c>
      <c r="G26" s="124">
        <v>52</v>
      </c>
      <c r="H26" s="96" t="s">
        <v>31</v>
      </c>
      <c r="I26" s="97">
        <v>86</v>
      </c>
      <c r="J26" s="97" t="s">
        <v>31</v>
      </c>
      <c r="K26" s="124">
        <v>86</v>
      </c>
      <c r="L26" s="98">
        <v>23</v>
      </c>
    </row>
    <row r="27" spans="1:12" ht="12.75">
      <c r="A27" s="31">
        <v>24</v>
      </c>
      <c r="B27" s="100" t="s">
        <v>191</v>
      </c>
      <c r="C27" s="100" t="s">
        <v>26</v>
      </c>
      <c r="D27" s="100" t="s">
        <v>27</v>
      </c>
      <c r="E27" s="97" t="s">
        <v>192</v>
      </c>
      <c r="F27" s="101">
        <v>121272</v>
      </c>
      <c r="G27" s="124">
        <v>92</v>
      </c>
      <c r="H27" s="96" t="s">
        <v>29</v>
      </c>
      <c r="I27" s="97">
        <v>73.999999999999986</v>
      </c>
      <c r="J27" s="97" t="s">
        <v>31</v>
      </c>
      <c r="K27" s="124">
        <v>73.999999999999986</v>
      </c>
      <c r="L27" s="98">
        <v>24</v>
      </c>
    </row>
    <row r="28" spans="1:12" ht="13.5" thickBot="1">
      <c r="A28" s="48">
        <v>25</v>
      </c>
      <c r="B28" s="50" t="s">
        <v>169</v>
      </c>
      <c r="C28" s="50" t="s">
        <v>17</v>
      </c>
      <c r="D28" s="50" t="s">
        <v>79</v>
      </c>
      <c r="E28" s="66" t="s">
        <v>170</v>
      </c>
      <c r="F28" s="138">
        <v>110036</v>
      </c>
      <c r="G28" s="136">
        <v>76</v>
      </c>
      <c r="H28" s="137">
        <v>55.000000000000007</v>
      </c>
      <c r="I28" s="66" t="s">
        <v>29</v>
      </c>
      <c r="J28" s="66" t="s">
        <v>29</v>
      </c>
      <c r="K28" s="136">
        <v>55.000000000000007</v>
      </c>
      <c r="L28" s="77">
        <v>25</v>
      </c>
    </row>
    <row r="29" spans="1:12" ht="13.5" thickTop="1"/>
    <row r="30" spans="1:12" ht="12.75"/>
    <row r="31" spans="1:12" ht="12.75"/>
    <row r="32" spans="1:12" ht="12.75"/>
    <row r="33" spans="1:11" ht="12.75"/>
    <row r="34" spans="1:11" ht="12.75"/>
    <row r="35" spans="1:11" ht="12.75"/>
    <row r="36" spans="1:11" ht="12.75"/>
    <row r="37" spans="1:11" ht="12.75"/>
    <row r="38" spans="1:11" ht="12.75">
      <c r="A38" s="5"/>
    </row>
    <row r="41" spans="1:11" ht="12.75">
      <c r="A41" s="5"/>
      <c r="E41" s="45"/>
      <c r="F41" s="45"/>
      <c r="G41" s="45"/>
      <c r="H41" s="45"/>
      <c r="I41" s="45"/>
      <c r="J41" s="45"/>
      <c r="K41" s="45"/>
    </row>
    <row r="42" spans="1:11" ht="12.75">
      <c r="A42" s="5"/>
      <c r="E42" s="45"/>
      <c r="F42" s="45"/>
      <c r="G42" s="45"/>
      <c r="H42" s="45"/>
      <c r="I42" s="45"/>
      <c r="J42" s="45"/>
      <c r="K42" s="45"/>
    </row>
    <row r="43" spans="1:11" ht="12.75">
      <c r="A43" s="5"/>
    </row>
    <row r="44" spans="1:11" ht="12.75">
      <c r="A44" s="5"/>
    </row>
    <row r="45" spans="1:11" ht="12.75">
      <c r="A45" s="5"/>
    </row>
    <row r="46" spans="1:11" ht="12.75">
      <c r="A46" s="5"/>
    </row>
    <row r="47" spans="1:11" ht="12.75">
      <c r="A47" s="5"/>
    </row>
    <row r="48" spans="1:11" ht="12.75">
      <c r="A48" s="5"/>
    </row>
    <row r="49" spans="1:1" ht="12.75">
      <c r="A49" s="5"/>
    </row>
    <row r="50" spans="1:1" ht="12.75">
      <c r="A50" s="5"/>
    </row>
    <row r="51" spans="1:1" ht="12.75">
      <c r="A51" s="5"/>
    </row>
    <row r="52" spans="1:1" ht="12.75">
      <c r="A52" s="5"/>
    </row>
    <row r="53" spans="1:1" ht="12.75">
      <c r="A53" s="5"/>
    </row>
    <row r="54" spans="1:1" ht="12.75">
      <c r="A54" s="5"/>
    </row>
    <row r="55" spans="1:1" ht="12.75">
      <c r="A55" s="5"/>
    </row>
    <row r="56" spans="1:1" ht="12.75">
      <c r="A56" s="5"/>
    </row>
    <row r="57" spans="1:1" ht="12.75">
      <c r="A57" s="5"/>
    </row>
    <row r="58" spans="1:1" ht="12.75">
      <c r="A58" s="5"/>
    </row>
    <row r="59" spans="1:1" ht="12.75">
      <c r="A59" s="5"/>
    </row>
    <row r="60" spans="1:1" ht="12.75">
      <c r="A60" s="5"/>
    </row>
    <row r="61" spans="1:1" ht="12.75">
      <c r="A61" s="5"/>
    </row>
    <row r="62" spans="1:1" ht="12.75">
      <c r="A62" s="5"/>
    </row>
    <row r="63" spans="1:1" ht="12.75">
      <c r="A63" s="5"/>
    </row>
    <row r="64" spans="1:1" ht="12.75">
      <c r="A64" s="5"/>
    </row>
    <row r="65" spans="1:1" ht="12.75">
      <c r="A65" s="5"/>
    </row>
    <row r="66" spans="1:1" ht="12.75">
      <c r="A66" s="5"/>
    </row>
    <row r="67" spans="1:1" ht="12.75">
      <c r="A67" s="5"/>
    </row>
  </sheetData>
  <mergeCells count="2">
    <mergeCell ref="A2:L2"/>
    <mergeCell ref="A1:L1"/>
  </mergeCells>
  <printOptions horizontalCentered="1" gridLines="1"/>
  <pageMargins left="0.25" right="0.25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92"/>
  <sheetViews>
    <sheetView showGridLines="0" topLeftCell="A50" workbookViewId="0">
      <selection activeCell="D34" sqref="D34"/>
    </sheetView>
  </sheetViews>
  <sheetFormatPr defaultColWidth="14.42578125" defaultRowHeight="15.75" customHeight="1"/>
  <cols>
    <col min="1" max="1" width="5.42578125" customWidth="1"/>
    <col min="2" max="2" width="24.7109375" bestFit="1" customWidth="1"/>
    <col min="3" max="3" width="6.5703125" style="160" customWidth="1"/>
    <col min="4" max="4" width="20.7109375" bestFit="1" customWidth="1"/>
    <col min="8" max="11" width="10.140625" customWidth="1"/>
  </cols>
  <sheetData>
    <row r="1" spans="1:13" ht="66.75" customHeight="1">
      <c r="A1" s="161" t="s">
        <v>1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4"/>
      <c r="M1" s="5"/>
    </row>
    <row r="2" spans="1:13" ht="46.5" customHeight="1" thickTop="1" thickBot="1">
      <c r="A2" s="153" t="s">
        <v>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4"/>
      <c r="M2" s="5"/>
    </row>
    <row r="3" spans="1:13" ht="15.75" customHeight="1" thickTop="1" thickBot="1">
      <c r="A3" s="6" t="s">
        <v>2</v>
      </c>
      <c r="B3" s="162" t="s">
        <v>335</v>
      </c>
      <c r="C3" s="11" t="s">
        <v>5</v>
      </c>
      <c r="D3" s="162" t="s">
        <v>336</v>
      </c>
      <c r="E3" s="163" t="s">
        <v>337</v>
      </c>
      <c r="F3" s="12" t="s">
        <v>9</v>
      </c>
      <c r="G3" s="168" t="s">
        <v>338</v>
      </c>
      <c r="H3" s="164" t="s">
        <v>339</v>
      </c>
      <c r="I3" s="163" t="s">
        <v>340</v>
      </c>
      <c r="J3" s="166" t="s">
        <v>342</v>
      </c>
      <c r="K3" s="169" t="s">
        <v>343</v>
      </c>
    </row>
    <row r="4" spans="1:13" ht="15.75" customHeight="1" thickTop="1">
      <c r="A4" s="89">
        <v>1</v>
      </c>
      <c r="B4" s="90" t="s">
        <v>25</v>
      </c>
      <c r="C4" s="91" t="s">
        <v>26</v>
      </c>
      <c r="D4" s="90" t="s">
        <v>27</v>
      </c>
      <c r="E4" s="91" t="s">
        <v>28</v>
      </c>
      <c r="F4" s="92">
        <v>80481</v>
      </c>
      <c r="G4" s="93">
        <v>4</v>
      </c>
      <c r="H4" s="102">
        <v>167.00000000000003</v>
      </c>
      <c r="I4" s="91">
        <v>180</v>
      </c>
      <c r="J4" s="93">
        <v>347</v>
      </c>
      <c r="K4" s="95" t="s">
        <v>213</v>
      </c>
    </row>
    <row r="5" spans="1:13" ht="15.75" customHeight="1">
      <c r="A5" s="31">
        <v>2</v>
      </c>
      <c r="B5" s="33" t="s">
        <v>149</v>
      </c>
      <c r="C5" s="97" t="s">
        <v>17</v>
      </c>
      <c r="D5" s="33" t="s">
        <v>142</v>
      </c>
      <c r="E5" s="34" t="s">
        <v>150</v>
      </c>
      <c r="F5" s="35">
        <v>80114</v>
      </c>
      <c r="G5" s="43">
        <v>59</v>
      </c>
      <c r="H5" s="84">
        <v>118</v>
      </c>
      <c r="I5" s="40">
        <v>180</v>
      </c>
      <c r="J5" s="43">
        <v>298</v>
      </c>
      <c r="K5" s="99" t="s">
        <v>215</v>
      </c>
    </row>
    <row r="6" spans="1:13" ht="15.75" customHeight="1">
      <c r="A6" s="31">
        <v>3</v>
      </c>
      <c r="B6" s="33" t="s">
        <v>66</v>
      </c>
      <c r="C6" s="97" t="s">
        <v>26</v>
      </c>
      <c r="D6" s="33" t="s">
        <v>27</v>
      </c>
      <c r="E6" s="34" t="s">
        <v>67</v>
      </c>
      <c r="F6" s="35">
        <v>54191</v>
      </c>
      <c r="G6" s="43">
        <v>20</v>
      </c>
      <c r="H6" s="84">
        <v>138</v>
      </c>
      <c r="I6" s="34">
        <v>135</v>
      </c>
      <c r="J6" s="43">
        <v>273</v>
      </c>
      <c r="K6" s="99" t="s">
        <v>216</v>
      </c>
    </row>
    <row r="7" spans="1:13" ht="15.75" customHeight="1">
      <c r="A7" s="31">
        <v>4</v>
      </c>
      <c r="B7" s="33" t="s">
        <v>97</v>
      </c>
      <c r="C7" s="97" t="s">
        <v>26</v>
      </c>
      <c r="D7" s="33" t="s">
        <v>98</v>
      </c>
      <c r="E7" s="34" t="s">
        <v>99</v>
      </c>
      <c r="F7" s="35">
        <v>67966</v>
      </c>
      <c r="G7" s="43">
        <v>31</v>
      </c>
      <c r="H7" s="84">
        <v>84</v>
      </c>
      <c r="I7" s="34">
        <v>180</v>
      </c>
      <c r="J7" s="43">
        <v>264</v>
      </c>
      <c r="K7" s="98">
        <v>4</v>
      </c>
    </row>
    <row r="8" spans="1:13" ht="15.75" customHeight="1">
      <c r="A8" s="31">
        <v>5</v>
      </c>
      <c r="B8" s="33" t="s">
        <v>62</v>
      </c>
      <c r="C8" s="97" t="s">
        <v>17</v>
      </c>
      <c r="D8" s="33" t="s">
        <v>33</v>
      </c>
      <c r="E8" s="34" t="s">
        <v>63</v>
      </c>
      <c r="F8" s="35">
        <v>124392</v>
      </c>
      <c r="G8" s="43">
        <v>5</v>
      </c>
      <c r="H8" s="86">
        <v>91</v>
      </c>
      <c r="I8" s="34">
        <v>170.99999999999997</v>
      </c>
      <c r="J8" s="43">
        <v>262</v>
      </c>
      <c r="K8" s="98">
        <v>5</v>
      </c>
    </row>
    <row r="9" spans="1:13" ht="15.75" customHeight="1">
      <c r="A9" s="31">
        <v>6</v>
      </c>
      <c r="B9" s="33" t="s">
        <v>108</v>
      </c>
      <c r="C9" s="97" t="s">
        <v>26</v>
      </c>
      <c r="D9" s="33" t="s">
        <v>38</v>
      </c>
      <c r="E9" s="34" t="s">
        <v>110</v>
      </c>
      <c r="F9" s="35">
        <v>54216</v>
      </c>
      <c r="G9" s="43">
        <v>35</v>
      </c>
      <c r="H9" s="86">
        <v>81</v>
      </c>
      <c r="I9" s="34">
        <v>180</v>
      </c>
      <c r="J9" s="43">
        <v>261</v>
      </c>
      <c r="K9" s="98">
        <v>6</v>
      </c>
    </row>
    <row r="10" spans="1:13" ht="15.75" customHeight="1">
      <c r="A10" s="31">
        <v>7</v>
      </c>
      <c r="B10" s="33" t="s">
        <v>42</v>
      </c>
      <c r="C10" s="97" t="s">
        <v>17</v>
      </c>
      <c r="D10" s="33" t="s">
        <v>38</v>
      </c>
      <c r="E10" s="34" t="s">
        <v>43</v>
      </c>
      <c r="F10" s="35">
        <v>108749</v>
      </c>
      <c r="G10" s="43">
        <v>10</v>
      </c>
      <c r="H10" s="86">
        <v>151</v>
      </c>
      <c r="I10" s="34">
        <v>102</v>
      </c>
      <c r="J10" s="43">
        <v>253</v>
      </c>
      <c r="K10" s="98">
        <v>7</v>
      </c>
    </row>
    <row r="11" spans="1:13" ht="15.75" customHeight="1">
      <c r="A11" s="31">
        <v>8</v>
      </c>
      <c r="B11" s="33" t="s">
        <v>195</v>
      </c>
      <c r="C11" s="97" t="s">
        <v>17</v>
      </c>
      <c r="D11" s="33" t="s">
        <v>95</v>
      </c>
      <c r="E11" s="34" t="s">
        <v>196</v>
      </c>
      <c r="F11" s="35">
        <v>24587</v>
      </c>
      <c r="G11" s="43">
        <v>96</v>
      </c>
      <c r="H11" s="86">
        <v>140.00000000000003</v>
      </c>
      <c r="I11" s="34">
        <v>109</v>
      </c>
      <c r="J11" s="43">
        <v>249.00000000000003</v>
      </c>
      <c r="K11" s="98">
        <v>8</v>
      </c>
    </row>
    <row r="12" spans="1:13" ht="15.75" customHeight="1">
      <c r="A12" s="31">
        <v>9</v>
      </c>
      <c r="B12" s="33" t="s">
        <v>37</v>
      </c>
      <c r="C12" s="97" t="s">
        <v>17</v>
      </c>
      <c r="D12" s="33" t="s">
        <v>38</v>
      </c>
      <c r="E12" s="34" t="s">
        <v>39</v>
      </c>
      <c r="F12" s="35">
        <v>82336</v>
      </c>
      <c r="G12" s="43">
        <v>9</v>
      </c>
      <c r="H12" s="86">
        <v>152</v>
      </c>
      <c r="I12" s="34">
        <v>90</v>
      </c>
      <c r="J12" s="43">
        <v>242</v>
      </c>
      <c r="K12" s="98">
        <v>9</v>
      </c>
    </row>
    <row r="13" spans="1:13" ht="15.75" customHeight="1">
      <c r="A13" s="31">
        <v>10</v>
      </c>
      <c r="B13" s="33" t="s">
        <v>121</v>
      </c>
      <c r="C13" s="97" t="s">
        <v>17</v>
      </c>
      <c r="D13" s="33" t="s">
        <v>23</v>
      </c>
      <c r="E13" s="34" t="s">
        <v>24</v>
      </c>
      <c r="F13" s="35">
        <v>122047</v>
      </c>
      <c r="G13" s="43">
        <v>2</v>
      </c>
      <c r="H13" s="86">
        <v>74.999999999999986</v>
      </c>
      <c r="I13" s="34">
        <v>155</v>
      </c>
      <c r="J13" s="43">
        <v>230</v>
      </c>
      <c r="K13" s="98">
        <v>10</v>
      </c>
    </row>
    <row r="14" spans="1:13" ht="15.75" customHeight="1">
      <c r="A14" s="31">
        <v>11</v>
      </c>
      <c r="B14" s="33" t="s">
        <v>88</v>
      </c>
      <c r="C14" s="97" t="s">
        <v>17</v>
      </c>
      <c r="D14" s="33" t="s">
        <v>89</v>
      </c>
      <c r="E14" s="34" t="s">
        <v>90</v>
      </c>
      <c r="F14" s="35">
        <v>110351</v>
      </c>
      <c r="G14" s="43">
        <v>26</v>
      </c>
      <c r="H14" s="86">
        <v>128</v>
      </c>
      <c r="I14" s="34">
        <v>95</v>
      </c>
      <c r="J14" s="43">
        <v>223</v>
      </c>
      <c r="K14" s="98">
        <v>11</v>
      </c>
    </row>
    <row r="15" spans="1:13" ht="15.75" customHeight="1">
      <c r="A15" s="31">
        <v>12</v>
      </c>
      <c r="B15" s="33" t="s">
        <v>102</v>
      </c>
      <c r="C15" s="97" t="s">
        <v>26</v>
      </c>
      <c r="D15" s="33" t="s">
        <v>23</v>
      </c>
      <c r="E15" s="34" t="s">
        <v>103</v>
      </c>
      <c r="F15" s="35">
        <v>53956</v>
      </c>
      <c r="G15" s="43">
        <v>33</v>
      </c>
      <c r="H15" s="86">
        <v>105</v>
      </c>
      <c r="I15" s="34">
        <v>117</v>
      </c>
      <c r="J15" s="43">
        <v>222</v>
      </c>
      <c r="K15" s="98">
        <v>12</v>
      </c>
    </row>
    <row r="16" spans="1:13" ht="12.75">
      <c r="A16" s="31">
        <v>13</v>
      </c>
      <c r="B16" s="33" t="s">
        <v>175</v>
      </c>
      <c r="C16" s="97" t="s">
        <v>17</v>
      </c>
      <c r="D16" s="33" t="s">
        <v>95</v>
      </c>
      <c r="E16" s="34" t="s">
        <v>176</v>
      </c>
      <c r="F16" s="35">
        <v>119517</v>
      </c>
      <c r="G16" s="43">
        <v>79</v>
      </c>
      <c r="H16" s="86">
        <v>117</v>
      </c>
      <c r="I16" s="34">
        <v>102</v>
      </c>
      <c r="J16" s="43">
        <v>219</v>
      </c>
      <c r="K16" s="98">
        <v>13</v>
      </c>
    </row>
    <row r="17" spans="1:11" ht="12.75">
      <c r="A17" s="31">
        <v>14</v>
      </c>
      <c r="B17" s="33" t="s">
        <v>114</v>
      </c>
      <c r="C17" s="97" t="s">
        <v>26</v>
      </c>
      <c r="D17" s="33" t="s">
        <v>38</v>
      </c>
      <c r="E17" s="34" t="s">
        <v>115</v>
      </c>
      <c r="F17" s="35">
        <v>54208</v>
      </c>
      <c r="G17" s="43">
        <v>36</v>
      </c>
      <c r="H17" s="86">
        <v>100</v>
      </c>
      <c r="I17" s="34">
        <v>110</v>
      </c>
      <c r="J17" s="43">
        <v>210</v>
      </c>
      <c r="K17" s="98" t="s">
        <v>218</v>
      </c>
    </row>
    <row r="18" spans="1:11" ht="12.75">
      <c r="A18" s="31">
        <v>15</v>
      </c>
      <c r="B18" s="33" t="s">
        <v>166</v>
      </c>
      <c r="C18" s="97" t="s">
        <v>26</v>
      </c>
      <c r="D18" s="33" t="s">
        <v>167</v>
      </c>
      <c r="E18" s="34" t="s">
        <v>168</v>
      </c>
      <c r="F18" s="35">
        <v>24542</v>
      </c>
      <c r="G18" s="43">
        <v>75</v>
      </c>
      <c r="H18" s="86">
        <v>99</v>
      </c>
      <c r="I18" s="34">
        <v>111</v>
      </c>
      <c r="J18" s="43">
        <v>210</v>
      </c>
      <c r="K18" s="98" t="s">
        <v>218</v>
      </c>
    </row>
    <row r="19" spans="1:11" ht="12.75">
      <c r="A19" s="31">
        <v>16</v>
      </c>
      <c r="B19" s="33" t="s">
        <v>191</v>
      </c>
      <c r="C19" s="97" t="s">
        <v>26</v>
      </c>
      <c r="D19" s="33" t="s">
        <v>27</v>
      </c>
      <c r="E19" s="34" t="s">
        <v>192</v>
      </c>
      <c r="F19" s="35">
        <v>121272</v>
      </c>
      <c r="G19" s="43">
        <v>92</v>
      </c>
      <c r="H19" s="86">
        <v>83</v>
      </c>
      <c r="I19" s="34">
        <v>126</v>
      </c>
      <c r="J19" s="43">
        <v>209</v>
      </c>
      <c r="K19" s="98">
        <v>16</v>
      </c>
    </row>
    <row r="20" spans="1:11" ht="12.75">
      <c r="A20" s="31">
        <v>17</v>
      </c>
      <c r="B20" s="33" t="s">
        <v>139</v>
      </c>
      <c r="C20" s="97" t="s">
        <v>26</v>
      </c>
      <c r="D20" s="33" t="s">
        <v>135</v>
      </c>
      <c r="E20" s="34" t="s">
        <v>140</v>
      </c>
      <c r="F20" s="35">
        <v>85413</v>
      </c>
      <c r="G20" s="43">
        <v>94</v>
      </c>
      <c r="H20" s="86">
        <v>81</v>
      </c>
      <c r="I20" s="34">
        <v>126.99999999999999</v>
      </c>
      <c r="J20" s="43">
        <v>208</v>
      </c>
      <c r="K20" s="98">
        <v>17</v>
      </c>
    </row>
    <row r="21" spans="1:11" ht="12.75">
      <c r="A21" s="31">
        <v>18</v>
      </c>
      <c r="B21" s="33" t="s">
        <v>132</v>
      </c>
      <c r="C21" s="97" t="s">
        <v>17</v>
      </c>
      <c r="D21" s="33" t="s">
        <v>79</v>
      </c>
      <c r="E21" s="34" t="s">
        <v>133</v>
      </c>
      <c r="F21" s="35">
        <v>82806</v>
      </c>
      <c r="G21" s="43">
        <v>82</v>
      </c>
      <c r="H21" s="86">
        <v>74.999999999999986</v>
      </c>
      <c r="I21" s="34">
        <v>131</v>
      </c>
      <c r="J21" s="43">
        <v>206</v>
      </c>
      <c r="K21" s="98">
        <v>18</v>
      </c>
    </row>
    <row r="22" spans="1:11" ht="12.75">
      <c r="A22" s="31">
        <v>19</v>
      </c>
      <c r="B22" s="33" t="s">
        <v>130</v>
      </c>
      <c r="C22" s="97" t="s">
        <v>17</v>
      </c>
      <c r="D22" s="33" t="s">
        <v>33</v>
      </c>
      <c r="E22" s="34" t="s">
        <v>131</v>
      </c>
      <c r="F22" s="35">
        <v>124678</v>
      </c>
      <c r="G22" s="43">
        <v>42</v>
      </c>
      <c r="H22" s="86">
        <v>82</v>
      </c>
      <c r="I22" s="34">
        <v>122</v>
      </c>
      <c r="J22" s="43">
        <v>204</v>
      </c>
      <c r="K22" s="98">
        <v>19</v>
      </c>
    </row>
    <row r="23" spans="1:11" ht="12.75">
      <c r="A23" s="31">
        <v>20</v>
      </c>
      <c r="B23" s="33" t="s">
        <v>128</v>
      </c>
      <c r="C23" s="97" t="s">
        <v>26</v>
      </c>
      <c r="D23" s="33" t="s">
        <v>74</v>
      </c>
      <c r="E23" s="34" t="s">
        <v>129</v>
      </c>
      <c r="F23" s="35">
        <v>16880</v>
      </c>
      <c r="G23" s="43">
        <v>74</v>
      </c>
      <c r="H23" s="86">
        <v>92</v>
      </c>
      <c r="I23" s="34">
        <v>111</v>
      </c>
      <c r="J23" s="43">
        <v>203</v>
      </c>
      <c r="K23" s="98">
        <v>20</v>
      </c>
    </row>
    <row r="24" spans="1:11" ht="12.75">
      <c r="A24" s="31">
        <v>21</v>
      </c>
      <c r="B24" s="33" t="s">
        <v>76</v>
      </c>
      <c r="C24" s="97" t="s">
        <v>17</v>
      </c>
      <c r="D24" s="33" t="s">
        <v>47</v>
      </c>
      <c r="E24" s="34" t="s">
        <v>77</v>
      </c>
      <c r="F24" s="35">
        <v>53967</v>
      </c>
      <c r="G24" s="43">
        <v>23</v>
      </c>
      <c r="H24" s="86">
        <v>116</v>
      </c>
      <c r="I24" s="34">
        <v>86</v>
      </c>
      <c r="J24" s="43">
        <v>202</v>
      </c>
      <c r="K24" s="98">
        <v>21</v>
      </c>
    </row>
    <row r="25" spans="1:11" ht="12.75">
      <c r="A25" s="31">
        <v>22</v>
      </c>
      <c r="B25" s="33" t="s">
        <v>107</v>
      </c>
      <c r="C25" s="97" t="s">
        <v>17</v>
      </c>
      <c r="D25" s="33" t="s">
        <v>33</v>
      </c>
      <c r="E25" s="34" t="s">
        <v>109</v>
      </c>
      <c r="F25" s="35">
        <v>124390</v>
      </c>
      <c r="G25" s="43">
        <v>30</v>
      </c>
      <c r="H25" s="86">
        <v>111</v>
      </c>
      <c r="I25" s="34">
        <v>90</v>
      </c>
      <c r="J25" s="43">
        <v>201</v>
      </c>
      <c r="K25" s="98">
        <v>22</v>
      </c>
    </row>
    <row r="26" spans="1:11" ht="12.75">
      <c r="A26" s="31">
        <v>23</v>
      </c>
      <c r="B26" s="33" t="s">
        <v>126</v>
      </c>
      <c r="C26" s="97" t="s">
        <v>17</v>
      </c>
      <c r="D26" s="33" t="s">
        <v>33</v>
      </c>
      <c r="E26" s="34" t="s">
        <v>127</v>
      </c>
      <c r="F26" s="35">
        <v>124679</v>
      </c>
      <c r="G26" s="43">
        <v>41</v>
      </c>
      <c r="H26" s="86">
        <v>79</v>
      </c>
      <c r="I26" s="34">
        <v>117</v>
      </c>
      <c r="J26" s="43">
        <v>196</v>
      </c>
      <c r="K26" s="98">
        <v>23</v>
      </c>
    </row>
    <row r="27" spans="1:11" ht="12.75">
      <c r="A27" s="31">
        <v>24</v>
      </c>
      <c r="B27" s="33" t="s">
        <v>193</v>
      </c>
      <c r="C27" s="97" t="s">
        <v>26</v>
      </c>
      <c r="D27" s="33" t="s">
        <v>95</v>
      </c>
      <c r="E27" s="34" t="s">
        <v>194</v>
      </c>
      <c r="F27" s="35">
        <v>24594</v>
      </c>
      <c r="G27" s="43">
        <v>95</v>
      </c>
      <c r="H27" s="86">
        <v>100</v>
      </c>
      <c r="I27" s="34">
        <v>95</v>
      </c>
      <c r="J27" s="43">
        <v>195</v>
      </c>
      <c r="K27" s="98">
        <v>24</v>
      </c>
    </row>
    <row r="28" spans="1:11" ht="12.75">
      <c r="A28" s="31">
        <v>25</v>
      </c>
      <c r="B28" s="33" t="s">
        <v>68</v>
      </c>
      <c r="C28" s="97" t="s">
        <v>17</v>
      </c>
      <c r="D28" s="33" t="s">
        <v>21</v>
      </c>
      <c r="E28" s="34" t="s">
        <v>69</v>
      </c>
      <c r="F28" s="35">
        <v>109869</v>
      </c>
      <c r="G28" s="43">
        <v>7</v>
      </c>
      <c r="H28" s="86">
        <v>83</v>
      </c>
      <c r="I28" s="34">
        <v>111</v>
      </c>
      <c r="J28" s="43">
        <v>194</v>
      </c>
      <c r="K28" s="98">
        <v>25</v>
      </c>
    </row>
    <row r="29" spans="1:11" ht="12.75">
      <c r="A29" s="31">
        <v>26</v>
      </c>
      <c r="B29" s="33" t="s">
        <v>144</v>
      </c>
      <c r="C29" s="97" t="s">
        <v>26</v>
      </c>
      <c r="D29" s="33" t="s">
        <v>95</v>
      </c>
      <c r="E29" s="34" t="s">
        <v>145</v>
      </c>
      <c r="F29" s="35">
        <v>24584</v>
      </c>
      <c r="G29" s="43">
        <v>55</v>
      </c>
      <c r="H29" s="86">
        <v>100</v>
      </c>
      <c r="I29" s="34">
        <v>92</v>
      </c>
      <c r="J29" s="43">
        <v>192</v>
      </c>
      <c r="K29" s="98" t="s">
        <v>219</v>
      </c>
    </row>
    <row r="30" spans="1:11" ht="12.75">
      <c r="A30" s="31">
        <v>27</v>
      </c>
      <c r="B30" s="33" t="s">
        <v>155</v>
      </c>
      <c r="C30" s="97" t="s">
        <v>17</v>
      </c>
      <c r="D30" s="33" t="s">
        <v>156</v>
      </c>
      <c r="E30" s="34" t="s">
        <v>157</v>
      </c>
      <c r="F30" s="35">
        <v>72058</v>
      </c>
      <c r="G30" s="43">
        <v>65</v>
      </c>
      <c r="H30" s="86">
        <v>94</v>
      </c>
      <c r="I30" s="34">
        <v>97.999999999999986</v>
      </c>
      <c r="J30" s="43">
        <v>192</v>
      </c>
      <c r="K30" s="98" t="s">
        <v>219</v>
      </c>
    </row>
    <row r="31" spans="1:11" ht="12.75">
      <c r="A31" s="31">
        <v>28</v>
      </c>
      <c r="B31" s="33" t="s">
        <v>146</v>
      </c>
      <c r="C31" s="97" t="s">
        <v>26</v>
      </c>
      <c r="D31" s="33" t="s">
        <v>147</v>
      </c>
      <c r="E31" s="34" t="s">
        <v>148</v>
      </c>
      <c r="F31" s="35">
        <v>61253</v>
      </c>
      <c r="G31" s="43">
        <v>58</v>
      </c>
      <c r="H31" s="86">
        <v>99</v>
      </c>
      <c r="I31" s="34">
        <v>92</v>
      </c>
      <c r="J31" s="43">
        <v>191</v>
      </c>
      <c r="K31" s="98">
        <v>28</v>
      </c>
    </row>
    <row r="32" spans="1:11" ht="12.75">
      <c r="A32" s="31">
        <v>29</v>
      </c>
      <c r="B32" s="33" t="s">
        <v>58</v>
      </c>
      <c r="C32" s="97" t="s">
        <v>17</v>
      </c>
      <c r="D32" s="33" t="s">
        <v>21</v>
      </c>
      <c r="E32" s="34" t="s">
        <v>59</v>
      </c>
      <c r="F32" s="35">
        <v>94376</v>
      </c>
      <c r="G32" s="43">
        <v>16</v>
      </c>
      <c r="H32" s="86">
        <v>79</v>
      </c>
      <c r="I32" s="34">
        <v>110</v>
      </c>
      <c r="J32" s="43">
        <v>189</v>
      </c>
      <c r="K32" s="98">
        <v>29</v>
      </c>
    </row>
    <row r="33" spans="1:11" ht="12.75">
      <c r="A33" s="31">
        <v>30</v>
      </c>
      <c r="B33" s="33" t="s">
        <v>83</v>
      </c>
      <c r="C33" s="97" t="s">
        <v>17</v>
      </c>
      <c r="D33" s="33" t="s">
        <v>33</v>
      </c>
      <c r="E33" s="34" t="s">
        <v>84</v>
      </c>
      <c r="F33" s="35">
        <v>124393</v>
      </c>
      <c r="G33" s="43">
        <v>18</v>
      </c>
      <c r="H33" s="86">
        <v>72.999999999999986</v>
      </c>
      <c r="I33" s="34">
        <v>113</v>
      </c>
      <c r="J33" s="43">
        <v>186</v>
      </c>
      <c r="K33" s="98">
        <v>30</v>
      </c>
    </row>
    <row r="34" spans="1:11" ht="12.75">
      <c r="A34" s="31">
        <v>31</v>
      </c>
      <c r="B34" s="33" t="s">
        <v>81</v>
      </c>
      <c r="C34" s="97" t="s">
        <v>26</v>
      </c>
      <c r="D34" s="33" t="s">
        <v>38</v>
      </c>
      <c r="E34" s="34" t="s">
        <v>82</v>
      </c>
      <c r="F34" s="35">
        <v>54213</v>
      </c>
      <c r="G34" s="43">
        <v>24</v>
      </c>
      <c r="H34" s="86">
        <v>84</v>
      </c>
      <c r="I34" s="34">
        <v>100</v>
      </c>
      <c r="J34" s="43">
        <v>184</v>
      </c>
      <c r="K34" s="98" t="s">
        <v>220</v>
      </c>
    </row>
    <row r="35" spans="1:11" ht="12.75">
      <c r="A35" s="31">
        <v>32</v>
      </c>
      <c r="B35" s="33" t="s">
        <v>73</v>
      </c>
      <c r="C35" s="97" t="s">
        <v>26</v>
      </c>
      <c r="D35" s="33" t="s">
        <v>74</v>
      </c>
      <c r="E35" s="34" t="s">
        <v>75</v>
      </c>
      <c r="F35" s="35">
        <v>30503</v>
      </c>
      <c r="G35" s="43">
        <v>52</v>
      </c>
      <c r="H35" s="86">
        <v>92</v>
      </c>
      <c r="I35" s="34">
        <v>92</v>
      </c>
      <c r="J35" s="43">
        <v>184</v>
      </c>
      <c r="K35" s="98" t="s">
        <v>220</v>
      </c>
    </row>
    <row r="36" spans="1:11" ht="12.75">
      <c r="A36" s="31">
        <v>33</v>
      </c>
      <c r="B36" s="33" t="s">
        <v>204</v>
      </c>
      <c r="C36" s="97" t="s">
        <v>17</v>
      </c>
      <c r="D36" s="33" t="s">
        <v>205</v>
      </c>
      <c r="E36" s="34" t="s">
        <v>206</v>
      </c>
      <c r="F36" s="35">
        <v>81522</v>
      </c>
      <c r="G36" s="43">
        <v>97</v>
      </c>
      <c r="H36" s="86">
        <v>120.99999999999997</v>
      </c>
      <c r="I36" s="34">
        <v>60</v>
      </c>
      <c r="J36" s="43">
        <v>180.99999999999997</v>
      </c>
      <c r="K36" s="98">
        <v>33</v>
      </c>
    </row>
    <row r="37" spans="1:11" ht="12.75">
      <c r="A37" s="31">
        <v>34</v>
      </c>
      <c r="B37" s="33" t="s">
        <v>207</v>
      </c>
      <c r="C37" s="97" t="s">
        <v>26</v>
      </c>
      <c r="D37" s="33" t="s">
        <v>208</v>
      </c>
      <c r="E37" s="34" t="s">
        <v>209</v>
      </c>
      <c r="F37" s="35">
        <v>24373</v>
      </c>
      <c r="G37" s="43">
        <v>98</v>
      </c>
      <c r="H37" s="86">
        <v>84</v>
      </c>
      <c r="I37" s="34">
        <v>96</v>
      </c>
      <c r="J37" s="43">
        <v>180</v>
      </c>
      <c r="K37" s="98">
        <v>34</v>
      </c>
    </row>
    <row r="38" spans="1:11" ht="12.75">
      <c r="A38" s="31">
        <v>35</v>
      </c>
      <c r="B38" s="33" t="s">
        <v>137</v>
      </c>
      <c r="C38" s="97" t="s">
        <v>17</v>
      </c>
      <c r="D38" s="33" t="s">
        <v>79</v>
      </c>
      <c r="E38" s="34" t="s">
        <v>138</v>
      </c>
      <c r="F38" s="35">
        <v>62270</v>
      </c>
      <c r="G38" s="43">
        <v>84</v>
      </c>
      <c r="H38" s="86">
        <v>78</v>
      </c>
      <c r="I38" s="34">
        <v>100</v>
      </c>
      <c r="J38" s="43">
        <v>178</v>
      </c>
      <c r="K38" s="98">
        <v>35</v>
      </c>
    </row>
    <row r="39" spans="1:11" ht="12.75">
      <c r="A39" s="31">
        <v>36</v>
      </c>
      <c r="B39" s="33" t="s">
        <v>51</v>
      </c>
      <c r="C39" s="97" t="s">
        <v>17</v>
      </c>
      <c r="D39" s="33" t="s">
        <v>47</v>
      </c>
      <c r="E39" s="34" t="s">
        <v>52</v>
      </c>
      <c r="F39" s="35">
        <v>84786</v>
      </c>
      <c r="G39" s="43">
        <v>13</v>
      </c>
      <c r="H39" s="86">
        <v>97.000000000000014</v>
      </c>
      <c r="I39" s="34">
        <v>78</v>
      </c>
      <c r="J39" s="43">
        <v>175</v>
      </c>
      <c r="K39" s="98">
        <v>36</v>
      </c>
    </row>
    <row r="40" spans="1:11" ht="12.75">
      <c r="A40" s="31">
        <v>37</v>
      </c>
      <c r="B40" s="33" t="s">
        <v>64</v>
      </c>
      <c r="C40" s="97" t="s">
        <v>17</v>
      </c>
      <c r="D40" s="33" t="s">
        <v>21</v>
      </c>
      <c r="E40" s="34" t="s">
        <v>65</v>
      </c>
      <c r="F40" s="35">
        <v>109350</v>
      </c>
      <c r="G40" s="43">
        <v>19</v>
      </c>
      <c r="H40" s="86" t="s">
        <v>29</v>
      </c>
      <c r="I40" s="34">
        <v>170.99999999999997</v>
      </c>
      <c r="J40" s="43">
        <v>170.99999999999997</v>
      </c>
      <c r="K40" s="98">
        <v>37</v>
      </c>
    </row>
    <row r="41" spans="1:11" ht="12.75">
      <c r="A41" s="31">
        <v>38</v>
      </c>
      <c r="B41" s="33" t="s">
        <v>116</v>
      </c>
      <c r="C41" s="97" t="s">
        <v>17</v>
      </c>
      <c r="D41" s="33" t="s">
        <v>33</v>
      </c>
      <c r="E41" s="34" t="s">
        <v>117</v>
      </c>
      <c r="F41" s="35">
        <v>124389</v>
      </c>
      <c r="G41" s="43">
        <v>32</v>
      </c>
      <c r="H41" s="86">
        <v>84</v>
      </c>
      <c r="I41" s="34">
        <v>87</v>
      </c>
      <c r="J41" s="43">
        <v>171</v>
      </c>
      <c r="K41" s="98">
        <v>38</v>
      </c>
    </row>
    <row r="42" spans="1:11" ht="12.75">
      <c r="A42" s="31">
        <v>39</v>
      </c>
      <c r="B42" s="33" t="s">
        <v>141</v>
      </c>
      <c r="C42" s="97" t="s">
        <v>17</v>
      </c>
      <c r="D42" s="33" t="s">
        <v>142</v>
      </c>
      <c r="E42" s="34" t="s">
        <v>143</v>
      </c>
      <c r="F42" s="35">
        <v>80115</v>
      </c>
      <c r="G42" s="43">
        <v>53</v>
      </c>
      <c r="H42" s="86">
        <v>57.999999999999993</v>
      </c>
      <c r="I42" s="34">
        <v>112</v>
      </c>
      <c r="J42" s="43">
        <v>170</v>
      </c>
      <c r="K42" s="98">
        <v>39</v>
      </c>
    </row>
    <row r="43" spans="1:11" ht="12.75">
      <c r="A43" s="31">
        <v>40</v>
      </c>
      <c r="B43" s="33" t="s">
        <v>53</v>
      </c>
      <c r="C43" s="97" t="s">
        <v>26</v>
      </c>
      <c r="D43" s="33" t="s">
        <v>33</v>
      </c>
      <c r="E43" s="34" t="s">
        <v>54</v>
      </c>
      <c r="F43" s="35">
        <v>54112</v>
      </c>
      <c r="G43" s="43">
        <v>27</v>
      </c>
      <c r="H43" s="86">
        <v>82</v>
      </c>
      <c r="I43" s="34">
        <v>87</v>
      </c>
      <c r="J43" s="43">
        <v>169</v>
      </c>
      <c r="K43" s="98" t="s">
        <v>221</v>
      </c>
    </row>
    <row r="44" spans="1:11" ht="12.75">
      <c r="A44" s="31">
        <v>41</v>
      </c>
      <c r="B44" s="33" t="s">
        <v>183</v>
      </c>
      <c r="C44" s="97" t="s">
        <v>26</v>
      </c>
      <c r="D44" s="33" t="s">
        <v>147</v>
      </c>
      <c r="E44" s="34" t="s">
        <v>184</v>
      </c>
      <c r="F44" s="35">
        <v>120363</v>
      </c>
      <c r="G44" s="43">
        <v>87</v>
      </c>
      <c r="H44" s="86">
        <v>90</v>
      </c>
      <c r="I44" s="34">
        <v>79</v>
      </c>
      <c r="J44" s="43">
        <v>169</v>
      </c>
      <c r="K44" s="98" t="s">
        <v>221</v>
      </c>
    </row>
    <row r="45" spans="1:11" ht="12.75">
      <c r="A45" s="31">
        <v>42</v>
      </c>
      <c r="B45" s="33" t="s">
        <v>46</v>
      </c>
      <c r="C45" s="97" t="s">
        <v>17</v>
      </c>
      <c r="D45" s="33" t="s">
        <v>47</v>
      </c>
      <c r="E45" s="34" t="s">
        <v>48</v>
      </c>
      <c r="F45" s="35">
        <v>53968</v>
      </c>
      <c r="G45" s="43">
        <v>12</v>
      </c>
      <c r="H45" s="86">
        <v>80</v>
      </c>
      <c r="I45" s="34">
        <v>87</v>
      </c>
      <c r="J45" s="43">
        <v>167</v>
      </c>
      <c r="K45" s="98">
        <v>42</v>
      </c>
    </row>
    <row r="46" spans="1:11" ht="12.75">
      <c r="A46" s="31">
        <v>43</v>
      </c>
      <c r="B46" s="33" t="s">
        <v>94</v>
      </c>
      <c r="C46" s="97" t="s">
        <v>17</v>
      </c>
      <c r="D46" s="33" t="s">
        <v>95</v>
      </c>
      <c r="E46" s="34" t="s">
        <v>96</v>
      </c>
      <c r="F46" s="35">
        <v>70885</v>
      </c>
      <c r="G46" s="43">
        <v>60</v>
      </c>
      <c r="H46" s="86">
        <v>73.999999999999986</v>
      </c>
      <c r="I46" s="34">
        <v>93</v>
      </c>
      <c r="J46" s="43">
        <v>167</v>
      </c>
      <c r="K46" s="98">
        <v>43</v>
      </c>
    </row>
    <row r="47" spans="1:11" ht="12.75">
      <c r="A47" s="31">
        <v>44</v>
      </c>
      <c r="B47" s="33" t="s">
        <v>179</v>
      </c>
      <c r="C47" s="97" t="s">
        <v>17</v>
      </c>
      <c r="D47" s="33" t="s">
        <v>74</v>
      </c>
      <c r="E47" s="34" t="s">
        <v>180</v>
      </c>
      <c r="F47" s="35">
        <v>93688</v>
      </c>
      <c r="G47" s="43">
        <v>85</v>
      </c>
      <c r="H47" s="86">
        <v>84</v>
      </c>
      <c r="I47" s="34">
        <v>82</v>
      </c>
      <c r="J47" s="43">
        <v>166</v>
      </c>
      <c r="K47" s="98">
        <v>44</v>
      </c>
    </row>
    <row r="48" spans="1:11" ht="12.75">
      <c r="A48" s="31">
        <v>45</v>
      </c>
      <c r="B48" s="33" t="s">
        <v>187</v>
      </c>
      <c r="C48" s="97" t="s">
        <v>26</v>
      </c>
      <c r="D48" s="33" t="s">
        <v>156</v>
      </c>
      <c r="E48" s="34" t="s">
        <v>188</v>
      </c>
      <c r="F48" s="35">
        <v>16106</v>
      </c>
      <c r="G48" s="43">
        <v>89</v>
      </c>
      <c r="H48" s="86">
        <v>74.999999999999986</v>
      </c>
      <c r="I48" s="34">
        <v>87</v>
      </c>
      <c r="J48" s="43">
        <v>162</v>
      </c>
      <c r="K48" s="98">
        <v>45</v>
      </c>
    </row>
    <row r="49" spans="1:11" ht="12.75">
      <c r="A49" s="31">
        <v>46</v>
      </c>
      <c r="B49" s="33" t="s">
        <v>181</v>
      </c>
      <c r="C49" s="97" t="s">
        <v>26</v>
      </c>
      <c r="D49" s="33" t="s">
        <v>156</v>
      </c>
      <c r="E49" s="34" t="s">
        <v>182</v>
      </c>
      <c r="F49" s="35">
        <v>16105</v>
      </c>
      <c r="G49" s="43">
        <v>86</v>
      </c>
      <c r="H49" s="86">
        <v>64</v>
      </c>
      <c r="I49" s="34">
        <v>97.000000000000014</v>
      </c>
      <c r="J49" s="43">
        <v>161</v>
      </c>
      <c r="K49" s="98">
        <v>46</v>
      </c>
    </row>
    <row r="50" spans="1:11" ht="12.75">
      <c r="A50" s="31">
        <v>47</v>
      </c>
      <c r="B50" s="33" t="s">
        <v>158</v>
      </c>
      <c r="C50" s="97" t="s">
        <v>26</v>
      </c>
      <c r="D50" s="33" t="s">
        <v>79</v>
      </c>
      <c r="E50" s="34" t="s">
        <v>159</v>
      </c>
      <c r="F50" s="35">
        <v>16903</v>
      </c>
      <c r="G50" s="43">
        <v>68</v>
      </c>
      <c r="H50" s="86">
        <v>81</v>
      </c>
      <c r="I50" s="34">
        <v>77</v>
      </c>
      <c r="J50" s="43">
        <v>158</v>
      </c>
      <c r="K50" s="98" t="s">
        <v>222</v>
      </c>
    </row>
    <row r="51" spans="1:11" ht="12.75">
      <c r="A51" s="31">
        <v>48</v>
      </c>
      <c r="B51" s="33" t="s">
        <v>185</v>
      </c>
      <c r="C51" s="97" t="s">
        <v>26</v>
      </c>
      <c r="D51" s="33" t="s">
        <v>74</v>
      </c>
      <c r="E51" s="34" t="s">
        <v>186</v>
      </c>
      <c r="F51" s="35">
        <v>60515</v>
      </c>
      <c r="G51" s="43">
        <v>88</v>
      </c>
      <c r="H51" s="86">
        <v>94</v>
      </c>
      <c r="I51" s="34">
        <v>64</v>
      </c>
      <c r="J51" s="43">
        <v>158</v>
      </c>
      <c r="K51" s="98" t="s">
        <v>222</v>
      </c>
    </row>
    <row r="52" spans="1:11" ht="12.75">
      <c r="A52" s="31">
        <v>49</v>
      </c>
      <c r="B52" s="33" t="s">
        <v>189</v>
      </c>
      <c r="C52" s="97" t="s">
        <v>26</v>
      </c>
      <c r="D52" s="33" t="s">
        <v>156</v>
      </c>
      <c r="E52" s="34" t="s">
        <v>190</v>
      </c>
      <c r="F52" s="35">
        <v>16180</v>
      </c>
      <c r="G52" s="43">
        <v>90</v>
      </c>
      <c r="H52" s="86">
        <v>94</v>
      </c>
      <c r="I52" s="34">
        <v>56.999999999999993</v>
      </c>
      <c r="J52" s="43">
        <v>151</v>
      </c>
      <c r="K52" s="98">
        <v>49</v>
      </c>
    </row>
    <row r="53" spans="1:11" ht="12.75">
      <c r="A53" s="31">
        <v>50</v>
      </c>
      <c r="B53" s="33" t="s">
        <v>100</v>
      </c>
      <c r="C53" s="97" t="s">
        <v>26</v>
      </c>
      <c r="D53" s="33" t="s">
        <v>95</v>
      </c>
      <c r="E53" s="34" t="s">
        <v>101</v>
      </c>
      <c r="F53" s="35">
        <v>70561</v>
      </c>
      <c r="G53" s="43">
        <v>61</v>
      </c>
      <c r="H53" s="86">
        <v>90</v>
      </c>
      <c r="I53" s="34">
        <v>59</v>
      </c>
      <c r="J53" s="43">
        <v>149</v>
      </c>
      <c r="K53" s="98">
        <v>50</v>
      </c>
    </row>
    <row r="54" spans="1:11" ht="12.75">
      <c r="A54" s="31">
        <v>51</v>
      </c>
      <c r="B54" s="33" t="s">
        <v>124</v>
      </c>
      <c r="C54" s="97" t="s">
        <v>17</v>
      </c>
      <c r="D54" s="33" t="s">
        <v>79</v>
      </c>
      <c r="E54" s="34" t="s">
        <v>125</v>
      </c>
      <c r="F54" s="35">
        <v>62270</v>
      </c>
      <c r="G54" s="43">
        <v>72</v>
      </c>
      <c r="H54" s="86">
        <v>60</v>
      </c>
      <c r="I54" s="34">
        <v>88</v>
      </c>
      <c r="J54" s="43">
        <v>148</v>
      </c>
      <c r="K54" s="98" t="s">
        <v>223</v>
      </c>
    </row>
    <row r="55" spans="1:11" ht="12.75">
      <c r="A55" s="31">
        <v>52</v>
      </c>
      <c r="B55" s="33" t="s">
        <v>171</v>
      </c>
      <c r="C55" s="97" t="s">
        <v>17</v>
      </c>
      <c r="D55" s="33" t="s">
        <v>74</v>
      </c>
      <c r="E55" s="34" t="s">
        <v>172</v>
      </c>
      <c r="F55" s="35">
        <v>67859</v>
      </c>
      <c r="G55" s="43">
        <v>77</v>
      </c>
      <c r="H55" s="86">
        <v>73.999999999999986</v>
      </c>
      <c r="I55" s="34">
        <v>73.999999999999986</v>
      </c>
      <c r="J55" s="43">
        <v>147.99999999999997</v>
      </c>
      <c r="K55" s="98" t="s">
        <v>223</v>
      </c>
    </row>
    <row r="56" spans="1:11" ht="12.75">
      <c r="A56" s="31">
        <v>53</v>
      </c>
      <c r="B56" s="33" t="s">
        <v>173</v>
      </c>
      <c r="C56" s="97" t="s">
        <v>17</v>
      </c>
      <c r="D56" s="33" t="s">
        <v>74</v>
      </c>
      <c r="E56" s="34" t="s">
        <v>174</v>
      </c>
      <c r="F56" s="35">
        <v>108943</v>
      </c>
      <c r="G56" s="43">
        <v>78</v>
      </c>
      <c r="H56" s="86">
        <v>76</v>
      </c>
      <c r="I56" s="34">
        <v>72.000000000000014</v>
      </c>
      <c r="J56" s="43">
        <v>148</v>
      </c>
      <c r="K56" s="98" t="s">
        <v>223</v>
      </c>
    </row>
    <row r="57" spans="1:11" ht="12.75">
      <c r="A57" s="31">
        <v>54</v>
      </c>
      <c r="B57" s="33" t="s">
        <v>32</v>
      </c>
      <c r="C57" s="97" t="s">
        <v>17</v>
      </c>
      <c r="D57" s="33" t="s">
        <v>33</v>
      </c>
      <c r="E57" s="34" t="s">
        <v>34</v>
      </c>
      <c r="F57" s="35">
        <v>94396</v>
      </c>
      <c r="G57" s="43">
        <v>6</v>
      </c>
      <c r="H57" s="86">
        <v>78</v>
      </c>
      <c r="I57" s="34">
        <v>57.999999999999993</v>
      </c>
      <c r="J57" s="43">
        <v>136</v>
      </c>
      <c r="K57" s="98">
        <v>54</v>
      </c>
    </row>
    <row r="58" spans="1:11" ht="12.75">
      <c r="A58" s="31">
        <v>55</v>
      </c>
      <c r="B58" s="33" t="s">
        <v>164</v>
      </c>
      <c r="C58" s="97" t="s">
        <v>26</v>
      </c>
      <c r="D58" s="33" t="s">
        <v>95</v>
      </c>
      <c r="E58" s="34" t="s">
        <v>165</v>
      </c>
      <c r="F58" s="35">
        <v>24592</v>
      </c>
      <c r="G58" s="43">
        <v>71</v>
      </c>
      <c r="H58" s="86">
        <v>79</v>
      </c>
      <c r="I58" s="34">
        <v>56.000000000000007</v>
      </c>
      <c r="J58" s="43">
        <v>135</v>
      </c>
      <c r="K58" s="98">
        <v>55</v>
      </c>
    </row>
    <row r="59" spans="1:11" ht="12.75">
      <c r="A59" s="31">
        <v>56</v>
      </c>
      <c r="B59" s="33" t="s">
        <v>71</v>
      </c>
      <c r="C59" s="97" t="s">
        <v>17</v>
      </c>
      <c r="D59" s="33" t="s">
        <v>47</v>
      </c>
      <c r="E59" s="34" t="s">
        <v>72</v>
      </c>
      <c r="F59" s="35">
        <v>66910</v>
      </c>
      <c r="G59" s="43">
        <v>22</v>
      </c>
      <c r="H59" s="86">
        <v>44</v>
      </c>
      <c r="I59" s="34">
        <v>83</v>
      </c>
      <c r="J59" s="43">
        <v>127</v>
      </c>
      <c r="K59" s="98">
        <v>56</v>
      </c>
    </row>
    <row r="60" spans="1:11" ht="12.75">
      <c r="A60" s="31">
        <v>57</v>
      </c>
      <c r="B60" s="33" t="s">
        <v>169</v>
      </c>
      <c r="C60" s="97" t="s">
        <v>17</v>
      </c>
      <c r="D60" s="33" t="s">
        <v>79</v>
      </c>
      <c r="E60" s="34" t="s">
        <v>170</v>
      </c>
      <c r="F60" s="35">
        <v>110036</v>
      </c>
      <c r="G60" s="43">
        <v>76</v>
      </c>
      <c r="H60" s="86">
        <v>67</v>
      </c>
      <c r="I60" s="34">
        <v>52</v>
      </c>
      <c r="J60" s="43">
        <v>119</v>
      </c>
      <c r="K60" s="98">
        <v>57</v>
      </c>
    </row>
    <row r="61" spans="1:11" ht="12.75">
      <c r="A61" s="31">
        <v>58</v>
      </c>
      <c r="B61" s="33" t="s">
        <v>78</v>
      </c>
      <c r="C61" s="97" t="s">
        <v>26</v>
      </c>
      <c r="D61" s="33" t="s">
        <v>79</v>
      </c>
      <c r="E61" s="34" t="s">
        <v>80</v>
      </c>
      <c r="F61" s="35">
        <v>30504</v>
      </c>
      <c r="G61" s="43">
        <v>54</v>
      </c>
      <c r="H61" s="86" t="s">
        <v>29</v>
      </c>
      <c r="I61" s="34">
        <v>115</v>
      </c>
      <c r="J61" s="43">
        <v>115</v>
      </c>
      <c r="K61" s="98">
        <v>58</v>
      </c>
    </row>
    <row r="62" spans="1:11" ht="12.75">
      <c r="A62" s="31">
        <v>59</v>
      </c>
      <c r="B62" s="100" t="s">
        <v>134</v>
      </c>
      <c r="C62" s="97" t="s">
        <v>17</v>
      </c>
      <c r="D62" s="100" t="s">
        <v>135</v>
      </c>
      <c r="E62" s="97" t="s">
        <v>136</v>
      </c>
      <c r="F62" s="101">
        <v>92306</v>
      </c>
      <c r="G62" s="124">
        <v>51</v>
      </c>
      <c r="H62" s="96">
        <v>48</v>
      </c>
      <c r="I62" s="97">
        <v>51</v>
      </c>
      <c r="J62" s="124">
        <v>99</v>
      </c>
      <c r="K62" s="98">
        <v>59</v>
      </c>
    </row>
    <row r="63" spans="1:11" ht="12.75">
      <c r="A63" s="31">
        <v>60</v>
      </c>
      <c r="B63" s="100" t="s">
        <v>160</v>
      </c>
      <c r="C63" s="97" t="s">
        <v>17</v>
      </c>
      <c r="D63" s="100" t="s">
        <v>74</v>
      </c>
      <c r="E63" s="97" t="s">
        <v>161</v>
      </c>
      <c r="F63" s="101">
        <v>67857</v>
      </c>
      <c r="G63" s="124">
        <v>69</v>
      </c>
      <c r="H63" s="96" t="s">
        <v>29</v>
      </c>
      <c r="I63" s="97">
        <v>88</v>
      </c>
      <c r="J63" s="124">
        <v>88</v>
      </c>
      <c r="K63" s="98">
        <v>60</v>
      </c>
    </row>
    <row r="64" spans="1:11" ht="13.5" thickBot="1">
      <c r="A64" s="48">
        <v>61</v>
      </c>
      <c r="B64" s="50" t="s">
        <v>49</v>
      </c>
      <c r="C64" s="66" t="s">
        <v>17</v>
      </c>
      <c r="D64" s="50" t="s">
        <v>21</v>
      </c>
      <c r="E64" s="66" t="s">
        <v>50</v>
      </c>
      <c r="F64" s="138">
        <v>62610</v>
      </c>
      <c r="G64" s="136">
        <v>15</v>
      </c>
      <c r="H64" s="137" t="s">
        <v>29</v>
      </c>
      <c r="I64" s="66">
        <v>87</v>
      </c>
      <c r="J64" s="136">
        <v>87</v>
      </c>
      <c r="K64" s="77">
        <v>61</v>
      </c>
    </row>
    <row r="65" spans="1:11" ht="13.5" thickTop="1">
      <c r="A65" s="5"/>
    </row>
    <row r="66" spans="1:11" ht="12.75">
      <c r="A66" s="5"/>
    </row>
    <row r="67" spans="1:11" ht="12.75">
      <c r="K67" s="45"/>
    </row>
    <row r="68" spans="1:11" ht="12.75">
      <c r="E68" s="45"/>
      <c r="F68" s="45"/>
      <c r="G68" s="45"/>
      <c r="H68" s="45" t="s">
        <v>214</v>
      </c>
      <c r="I68" s="45" t="s">
        <v>214</v>
      </c>
      <c r="J68" s="45"/>
      <c r="K68" s="45"/>
    </row>
    <row r="69" spans="1:11" ht="12.75">
      <c r="E69" s="45"/>
      <c r="F69" s="45"/>
      <c r="G69" s="45"/>
      <c r="H69" s="45" t="s">
        <v>214</v>
      </c>
      <c r="I69" s="45" t="s">
        <v>214</v>
      </c>
      <c r="J69" s="45"/>
      <c r="K69" s="45"/>
    </row>
    <row r="70" spans="1:11" ht="12.75">
      <c r="E70" s="45"/>
      <c r="F70" s="45"/>
      <c r="G70" s="45"/>
      <c r="H70" s="45" t="s">
        <v>214</v>
      </c>
      <c r="I70" s="45" t="s">
        <v>214</v>
      </c>
      <c r="J70" s="45"/>
      <c r="K70" s="45"/>
    </row>
    <row r="71" spans="1:11" ht="12.75">
      <c r="E71" s="45"/>
      <c r="F71" s="45"/>
      <c r="G71" s="45"/>
      <c r="H71" s="45" t="s">
        <v>214</v>
      </c>
      <c r="I71" s="45" t="s">
        <v>214</v>
      </c>
      <c r="J71" s="45"/>
      <c r="K71" s="45"/>
    </row>
    <row r="72" spans="1:11" ht="12.75">
      <c r="E72" s="45"/>
      <c r="F72" s="45"/>
      <c r="G72" s="45"/>
      <c r="H72" s="45" t="s">
        <v>214</v>
      </c>
      <c r="I72" s="45" t="s">
        <v>214</v>
      </c>
      <c r="J72" s="45"/>
      <c r="K72" s="45"/>
    </row>
    <row r="73" spans="1:11" ht="12.75">
      <c r="E73" s="45"/>
      <c r="F73" s="45"/>
      <c r="G73" s="45"/>
      <c r="H73" s="45" t="s">
        <v>214</v>
      </c>
      <c r="I73" s="45" t="s">
        <v>214</v>
      </c>
      <c r="J73" s="45"/>
      <c r="K73" s="45"/>
    </row>
    <row r="74" spans="1:11" ht="12.75">
      <c r="E74" s="45"/>
      <c r="F74" s="45"/>
      <c r="G74" s="45"/>
      <c r="H74" s="45" t="s">
        <v>214</v>
      </c>
      <c r="I74" s="45" t="s">
        <v>214</v>
      </c>
      <c r="J74" s="45"/>
      <c r="K74" s="45"/>
    </row>
    <row r="75" spans="1:11" ht="12.75">
      <c r="E75" s="45"/>
      <c r="F75" s="45"/>
      <c r="G75" s="45"/>
      <c r="H75" s="45" t="s">
        <v>214</v>
      </c>
      <c r="I75" s="45" t="s">
        <v>214</v>
      </c>
      <c r="J75" s="45"/>
      <c r="K75" s="45"/>
    </row>
    <row r="76" spans="1:11" ht="12.75">
      <c r="E76" s="45"/>
      <c r="F76" s="45"/>
      <c r="G76" s="45"/>
      <c r="H76" s="45" t="s">
        <v>214</v>
      </c>
      <c r="I76" s="45" t="s">
        <v>214</v>
      </c>
      <c r="J76" s="45"/>
      <c r="K76" s="45"/>
    </row>
    <row r="77" spans="1:11" ht="12.75">
      <c r="E77" s="45"/>
      <c r="F77" s="45"/>
      <c r="G77" s="45"/>
      <c r="H77" s="45" t="s">
        <v>214</v>
      </c>
      <c r="I77" s="45" t="s">
        <v>214</v>
      </c>
      <c r="J77" s="45"/>
      <c r="K77" s="45"/>
    </row>
    <row r="78" spans="1:11" ht="12.75">
      <c r="E78" s="45"/>
      <c r="F78" s="45"/>
      <c r="G78" s="45"/>
      <c r="H78" s="45" t="s">
        <v>214</v>
      </c>
      <c r="I78" s="45" t="s">
        <v>214</v>
      </c>
      <c r="J78" s="45"/>
      <c r="K78" s="45"/>
    </row>
    <row r="79" spans="1:11" ht="12.75">
      <c r="E79" s="45"/>
      <c r="F79" s="45"/>
      <c r="G79" s="45"/>
      <c r="H79" s="45" t="s">
        <v>214</v>
      </c>
      <c r="I79" s="45" t="s">
        <v>214</v>
      </c>
      <c r="J79" s="45"/>
      <c r="K79" s="45"/>
    </row>
    <row r="80" spans="1:11" ht="12.75">
      <c r="E80" s="45"/>
      <c r="F80" s="45"/>
      <c r="G80" s="45"/>
      <c r="H80" s="45" t="s">
        <v>214</v>
      </c>
      <c r="I80" s="45" t="s">
        <v>214</v>
      </c>
      <c r="J80" s="45"/>
      <c r="K80" s="45"/>
    </row>
    <row r="81" spans="5:11" ht="12.75">
      <c r="E81" s="45"/>
      <c r="F81" s="45"/>
      <c r="G81" s="45"/>
      <c r="H81" s="45" t="s">
        <v>214</v>
      </c>
      <c r="I81" s="45" t="s">
        <v>214</v>
      </c>
      <c r="J81" s="45"/>
      <c r="K81" s="45"/>
    </row>
    <row r="82" spans="5:11" ht="12.75">
      <c r="E82" s="45"/>
      <c r="F82" s="45"/>
      <c r="G82" s="45"/>
      <c r="H82" s="45" t="s">
        <v>214</v>
      </c>
      <c r="I82" s="45" t="s">
        <v>214</v>
      </c>
      <c r="J82" s="45"/>
      <c r="K82" s="45"/>
    </row>
    <row r="83" spans="5:11" ht="12.75">
      <c r="E83" s="45"/>
      <c r="F83" s="45"/>
      <c r="G83" s="45"/>
      <c r="H83" s="45" t="s">
        <v>214</v>
      </c>
      <c r="I83" s="45" t="s">
        <v>214</v>
      </c>
      <c r="J83" s="45"/>
      <c r="K83" s="45"/>
    </row>
    <row r="84" spans="5:11" ht="12.75">
      <c r="E84" s="45"/>
      <c r="F84" s="45"/>
      <c r="G84" s="45"/>
      <c r="H84" s="45" t="s">
        <v>214</v>
      </c>
      <c r="I84" s="45" t="s">
        <v>214</v>
      </c>
      <c r="J84" s="45"/>
      <c r="K84" s="45"/>
    </row>
    <row r="85" spans="5:11" ht="12.75">
      <c r="E85" s="45"/>
      <c r="F85" s="45"/>
      <c r="G85" s="45"/>
      <c r="H85" s="45" t="s">
        <v>214</v>
      </c>
      <c r="I85" s="45" t="s">
        <v>214</v>
      </c>
      <c r="J85" s="45"/>
      <c r="K85" s="45"/>
    </row>
    <row r="86" spans="5:11" ht="12.75">
      <c r="E86" s="45"/>
      <c r="F86" s="45"/>
      <c r="G86" s="45"/>
      <c r="H86" s="45" t="s">
        <v>214</v>
      </c>
      <c r="I86" s="45" t="s">
        <v>214</v>
      </c>
      <c r="J86" s="45"/>
      <c r="K86" s="45"/>
    </row>
    <row r="87" spans="5:11" ht="12.75">
      <c r="E87" s="45"/>
      <c r="F87" s="45"/>
      <c r="G87" s="45"/>
      <c r="H87" s="45" t="s">
        <v>214</v>
      </c>
      <c r="I87" s="45" t="s">
        <v>214</v>
      </c>
      <c r="J87" s="45"/>
      <c r="K87" s="45"/>
    </row>
    <row r="88" spans="5:11" ht="12.75">
      <c r="E88" s="45"/>
      <c r="F88" s="45"/>
      <c r="G88" s="45"/>
      <c r="H88" s="45" t="s">
        <v>214</v>
      </c>
      <c r="I88" s="45" t="s">
        <v>214</v>
      </c>
      <c r="J88" s="45"/>
      <c r="K88" s="45"/>
    </row>
    <row r="89" spans="5:11" ht="12.75">
      <c r="E89" s="45"/>
      <c r="F89" s="45"/>
      <c r="G89" s="45"/>
      <c r="H89" s="45" t="s">
        <v>214</v>
      </c>
      <c r="I89" s="45" t="s">
        <v>214</v>
      </c>
      <c r="J89" s="45"/>
      <c r="K89" s="45"/>
    </row>
    <row r="90" spans="5:11" ht="12.75">
      <c r="E90" s="45"/>
      <c r="F90" s="45"/>
      <c r="G90" s="45"/>
      <c r="H90" s="45" t="s">
        <v>214</v>
      </c>
      <c r="I90" s="45" t="s">
        <v>214</v>
      </c>
      <c r="J90" s="45"/>
      <c r="K90" s="45"/>
    </row>
    <row r="91" spans="5:11" ht="12.75">
      <c r="E91" s="45"/>
      <c r="F91" s="45"/>
      <c r="G91" s="45"/>
      <c r="H91" s="45"/>
      <c r="I91" s="45"/>
      <c r="J91" s="45"/>
      <c r="K91" s="45"/>
    </row>
    <row r="92" spans="5:11" ht="12.75">
      <c r="E92" s="45"/>
      <c r="F92" s="45"/>
      <c r="G92" s="45"/>
      <c r="H92" s="45"/>
      <c r="I92" s="45"/>
      <c r="J92" s="45"/>
      <c r="K92" s="45"/>
    </row>
  </sheetData>
  <mergeCells count="2">
    <mergeCell ref="A2:K2"/>
    <mergeCell ref="A1:K1"/>
  </mergeCells>
  <printOptions horizontalCentered="1" gridLines="1"/>
  <pageMargins left="0.25" right="0.25" top="0.75" bottom="0.75" header="0" footer="0"/>
  <pageSetup paperSize="9" fitToWidth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69"/>
  <sheetViews>
    <sheetView showGridLines="0" workbookViewId="0">
      <selection activeCell="D8" sqref="D8"/>
    </sheetView>
  </sheetViews>
  <sheetFormatPr defaultColWidth="14.42578125" defaultRowHeight="15.75" customHeight="1"/>
  <cols>
    <col min="1" max="1" width="5.42578125" customWidth="1"/>
    <col min="2" max="2" width="24.42578125" customWidth="1"/>
    <col min="3" max="3" width="6.5703125" style="160" customWidth="1"/>
    <col min="4" max="4" width="20.28515625" customWidth="1"/>
    <col min="8" max="12" width="10.140625" customWidth="1"/>
  </cols>
  <sheetData>
    <row r="1" spans="1:14" ht="60.75" customHeight="1">
      <c r="A1" s="161" t="s">
        <v>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  <c r="M1" s="4"/>
      <c r="N1" s="5"/>
    </row>
    <row r="2" spans="1:14" ht="40.5" customHeight="1">
      <c r="A2" s="153" t="s">
        <v>210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4"/>
      <c r="N2" s="5"/>
    </row>
    <row r="3" spans="1:14" ht="15.75" customHeight="1">
      <c r="A3" s="6" t="s">
        <v>2</v>
      </c>
      <c r="B3" s="162" t="s">
        <v>335</v>
      </c>
      <c r="C3" s="11" t="s">
        <v>5</v>
      </c>
      <c r="D3" s="162" t="s">
        <v>336</v>
      </c>
      <c r="E3" s="163" t="s">
        <v>337</v>
      </c>
      <c r="F3" s="12" t="s">
        <v>9</v>
      </c>
      <c r="G3" s="168" t="s">
        <v>338</v>
      </c>
      <c r="H3" s="164" t="s">
        <v>339</v>
      </c>
      <c r="I3" s="163" t="s">
        <v>340</v>
      </c>
      <c r="J3" s="165" t="s">
        <v>341</v>
      </c>
      <c r="K3" s="166" t="s">
        <v>342</v>
      </c>
      <c r="L3" s="167" t="s">
        <v>343</v>
      </c>
      <c r="M3" s="21"/>
    </row>
    <row r="4" spans="1:14" ht="15.75" customHeight="1">
      <c r="A4" s="89">
        <v>1</v>
      </c>
      <c r="B4" s="90" t="s">
        <v>81</v>
      </c>
      <c r="C4" s="91" t="s">
        <v>26</v>
      </c>
      <c r="D4" s="90" t="s">
        <v>38</v>
      </c>
      <c r="E4" s="91" t="s">
        <v>82</v>
      </c>
      <c r="F4" s="92">
        <v>54213</v>
      </c>
      <c r="G4" s="103">
        <v>24</v>
      </c>
      <c r="H4" s="104">
        <v>180</v>
      </c>
      <c r="I4" s="91">
        <v>147</v>
      </c>
      <c r="J4" s="105">
        <v>180</v>
      </c>
      <c r="K4" s="92">
        <v>507</v>
      </c>
      <c r="L4" s="106" t="s">
        <v>213</v>
      </c>
    </row>
    <row r="5" spans="1:14" ht="15.75" customHeight="1">
      <c r="A5" s="31">
        <v>2</v>
      </c>
      <c r="B5" s="33" t="s">
        <v>49</v>
      </c>
      <c r="C5" s="97" t="s">
        <v>17</v>
      </c>
      <c r="D5" s="33" t="s">
        <v>21</v>
      </c>
      <c r="E5" s="34" t="s">
        <v>50</v>
      </c>
      <c r="F5" s="35">
        <v>62610</v>
      </c>
      <c r="G5" s="36">
        <v>15</v>
      </c>
      <c r="H5" s="39">
        <v>113</v>
      </c>
      <c r="I5" s="40">
        <v>180</v>
      </c>
      <c r="J5" s="41">
        <v>180</v>
      </c>
      <c r="K5" s="35">
        <v>473</v>
      </c>
      <c r="L5" s="107" t="s">
        <v>215</v>
      </c>
    </row>
    <row r="6" spans="1:14" ht="15.75" customHeight="1">
      <c r="A6" s="31">
        <v>3</v>
      </c>
      <c r="B6" s="33" t="s">
        <v>195</v>
      </c>
      <c r="C6" s="97" t="s">
        <v>17</v>
      </c>
      <c r="D6" s="33" t="s">
        <v>95</v>
      </c>
      <c r="E6" s="34" t="s">
        <v>196</v>
      </c>
      <c r="F6" s="35">
        <v>24587</v>
      </c>
      <c r="G6" s="36">
        <v>96</v>
      </c>
      <c r="H6" s="39">
        <v>180</v>
      </c>
      <c r="I6" s="34">
        <v>135</v>
      </c>
      <c r="J6" s="47">
        <v>144.00000000000003</v>
      </c>
      <c r="K6" s="35">
        <v>459</v>
      </c>
      <c r="L6" s="107" t="s">
        <v>216</v>
      </c>
    </row>
    <row r="7" spans="1:14" ht="15.75" customHeight="1">
      <c r="A7" s="31">
        <v>4</v>
      </c>
      <c r="B7" s="33" t="s">
        <v>37</v>
      </c>
      <c r="C7" s="97" t="s">
        <v>17</v>
      </c>
      <c r="D7" s="33" t="s">
        <v>38</v>
      </c>
      <c r="E7" s="34" t="s">
        <v>39</v>
      </c>
      <c r="F7" s="35">
        <v>82336</v>
      </c>
      <c r="G7" s="36">
        <v>9</v>
      </c>
      <c r="H7" s="39">
        <v>180</v>
      </c>
      <c r="I7" s="34">
        <v>94</v>
      </c>
      <c r="J7" s="47">
        <v>180</v>
      </c>
      <c r="K7" s="35">
        <v>454</v>
      </c>
      <c r="L7" s="108">
        <v>4</v>
      </c>
    </row>
    <row r="8" spans="1:14" ht="15.75" customHeight="1">
      <c r="A8" s="31">
        <v>5</v>
      </c>
      <c r="B8" s="33" t="s">
        <v>191</v>
      </c>
      <c r="C8" s="97" t="s">
        <v>26</v>
      </c>
      <c r="D8" s="33" t="s">
        <v>27</v>
      </c>
      <c r="E8" s="34" t="s">
        <v>192</v>
      </c>
      <c r="F8" s="35">
        <v>121272</v>
      </c>
      <c r="G8" s="36">
        <v>92</v>
      </c>
      <c r="H8" s="46">
        <v>118</v>
      </c>
      <c r="I8" s="34">
        <v>180</v>
      </c>
      <c r="J8" s="47">
        <v>144.00000000000003</v>
      </c>
      <c r="K8" s="35">
        <v>442</v>
      </c>
      <c r="L8" s="108">
        <v>5</v>
      </c>
    </row>
    <row r="9" spans="1:14" ht="15.75" customHeight="1">
      <c r="A9" s="31">
        <v>6</v>
      </c>
      <c r="B9" s="33" t="s">
        <v>88</v>
      </c>
      <c r="C9" s="97" t="s">
        <v>17</v>
      </c>
      <c r="D9" s="33" t="s">
        <v>89</v>
      </c>
      <c r="E9" s="34" t="s">
        <v>90</v>
      </c>
      <c r="F9" s="35">
        <v>110351</v>
      </c>
      <c r="G9" s="36">
        <v>26</v>
      </c>
      <c r="H9" s="46">
        <v>180</v>
      </c>
      <c r="I9" s="34">
        <v>92</v>
      </c>
      <c r="J9" s="47">
        <v>165</v>
      </c>
      <c r="K9" s="35">
        <v>437</v>
      </c>
      <c r="L9" s="108">
        <v>6</v>
      </c>
    </row>
    <row r="10" spans="1:14" ht="15.75" customHeight="1">
      <c r="A10" s="31">
        <v>7</v>
      </c>
      <c r="B10" s="33" t="s">
        <v>58</v>
      </c>
      <c r="C10" s="97" t="s">
        <v>17</v>
      </c>
      <c r="D10" s="33" t="s">
        <v>21</v>
      </c>
      <c r="E10" s="34" t="s">
        <v>59</v>
      </c>
      <c r="F10" s="35">
        <v>94376</v>
      </c>
      <c r="G10" s="36">
        <v>16</v>
      </c>
      <c r="H10" s="46">
        <v>151</v>
      </c>
      <c r="I10" s="34">
        <v>180</v>
      </c>
      <c r="J10" s="47">
        <v>90</v>
      </c>
      <c r="K10" s="35">
        <v>421</v>
      </c>
      <c r="L10" s="108">
        <v>7</v>
      </c>
    </row>
    <row r="11" spans="1:14" ht="15.75" customHeight="1">
      <c r="A11" s="31">
        <v>8</v>
      </c>
      <c r="B11" s="33" t="s">
        <v>181</v>
      </c>
      <c r="C11" s="97" t="s">
        <v>26</v>
      </c>
      <c r="D11" s="33" t="s">
        <v>156</v>
      </c>
      <c r="E11" s="34" t="s">
        <v>182</v>
      </c>
      <c r="F11" s="35">
        <v>16105</v>
      </c>
      <c r="G11" s="36">
        <v>86</v>
      </c>
      <c r="H11" s="46">
        <v>72.000000000000014</v>
      </c>
      <c r="I11" s="34">
        <v>180</v>
      </c>
      <c r="J11" s="47">
        <v>167.00000000000003</v>
      </c>
      <c r="K11" s="35">
        <v>419</v>
      </c>
      <c r="L11" s="108">
        <v>8</v>
      </c>
    </row>
    <row r="12" spans="1:14" ht="15.75" customHeight="1">
      <c r="A12" s="31">
        <v>9</v>
      </c>
      <c r="B12" s="33" t="s">
        <v>85</v>
      </c>
      <c r="C12" s="97" t="s">
        <v>26</v>
      </c>
      <c r="D12" s="33" t="s">
        <v>86</v>
      </c>
      <c r="E12" s="34" t="s">
        <v>87</v>
      </c>
      <c r="F12" s="35">
        <v>31096</v>
      </c>
      <c r="G12" s="36">
        <v>56</v>
      </c>
      <c r="H12" s="46">
        <v>91</v>
      </c>
      <c r="I12" s="34">
        <v>147</v>
      </c>
      <c r="J12" s="47">
        <v>180</v>
      </c>
      <c r="K12" s="35">
        <v>418</v>
      </c>
      <c r="L12" s="108">
        <v>9</v>
      </c>
    </row>
    <row r="13" spans="1:14" ht="15.75" customHeight="1">
      <c r="A13" s="31">
        <v>10</v>
      </c>
      <c r="B13" s="33" t="s">
        <v>139</v>
      </c>
      <c r="C13" s="97" t="s">
        <v>26</v>
      </c>
      <c r="D13" s="33" t="s">
        <v>135</v>
      </c>
      <c r="E13" s="34" t="s">
        <v>140</v>
      </c>
      <c r="F13" s="35">
        <v>85413</v>
      </c>
      <c r="G13" s="36">
        <v>94</v>
      </c>
      <c r="H13" s="46">
        <v>180</v>
      </c>
      <c r="I13" s="34">
        <v>97.999999999999986</v>
      </c>
      <c r="J13" s="47">
        <v>134</v>
      </c>
      <c r="K13" s="35">
        <v>412</v>
      </c>
      <c r="L13" s="108">
        <v>10</v>
      </c>
    </row>
    <row r="14" spans="1:14" ht="15.75" customHeight="1">
      <c r="A14" s="31">
        <v>11</v>
      </c>
      <c r="B14" s="33" t="s">
        <v>25</v>
      </c>
      <c r="C14" s="97" t="s">
        <v>26</v>
      </c>
      <c r="D14" s="33" t="s">
        <v>27</v>
      </c>
      <c r="E14" s="34" t="s">
        <v>28</v>
      </c>
      <c r="F14" s="35">
        <v>80481</v>
      </c>
      <c r="G14" s="36">
        <v>4</v>
      </c>
      <c r="H14" s="46">
        <v>136</v>
      </c>
      <c r="I14" s="34">
        <v>114</v>
      </c>
      <c r="J14" s="47">
        <v>158</v>
      </c>
      <c r="K14" s="35">
        <v>408</v>
      </c>
      <c r="L14" s="109">
        <v>43416</v>
      </c>
    </row>
    <row r="15" spans="1:14" ht="15.75" customHeight="1">
      <c r="A15" s="31">
        <v>12</v>
      </c>
      <c r="B15" s="33" t="s">
        <v>102</v>
      </c>
      <c r="C15" s="97" t="s">
        <v>26</v>
      </c>
      <c r="D15" s="33" t="s">
        <v>23</v>
      </c>
      <c r="E15" s="34" t="s">
        <v>103</v>
      </c>
      <c r="F15" s="35">
        <v>53956</v>
      </c>
      <c r="G15" s="36">
        <v>33</v>
      </c>
      <c r="H15" s="46">
        <v>180</v>
      </c>
      <c r="I15" s="34">
        <v>78</v>
      </c>
      <c r="J15" s="47">
        <v>149.99999999999997</v>
      </c>
      <c r="K15" s="35">
        <v>408</v>
      </c>
      <c r="L15" s="109">
        <v>43416</v>
      </c>
    </row>
    <row r="16" spans="1:14" ht="15.75" customHeight="1">
      <c r="A16" s="31">
        <v>13</v>
      </c>
      <c r="B16" s="33" t="s">
        <v>53</v>
      </c>
      <c r="C16" s="97" t="s">
        <v>26</v>
      </c>
      <c r="D16" s="33" t="s">
        <v>33</v>
      </c>
      <c r="E16" s="34" t="s">
        <v>54</v>
      </c>
      <c r="F16" s="35">
        <v>54112</v>
      </c>
      <c r="G16" s="36">
        <v>27</v>
      </c>
      <c r="H16" s="46">
        <v>180</v>
      </c>
      <c r="I16" s="34">
        <v>126</v>
      </c>
      <c r="J16" s="47">
        <v>69</v>
      </c>
      <c r="K16" s="35">
        <v>375</v>
      </c>
      <c r="L16" s="108">
        <v>13</v>
      </c>
    </row>
    <row r="17" spans="1:12" ht="15.75" customHeight="1">
      <c r="A17" s="31">
        <v>14</v>
      </c>
      <c r="B17" s="33" t="s">
        <v>73</v>
      </c>
      <c r="C17" s="97" t="s">
        <v>26</v>
      </c>
      <c r="D17" s="33" t="s">
        <v>74</v>
      </c>
      <c r="E17" s="34" t="s">
        <v>75</v>
      </c>
      <c r="F17" s="35">
        <v>30503</v>
      </c>
      <c r="G17" s="36">
        <v>52</v>
      </c>
      <c r="H17" s="46">
        <v>180</v>
      </c>
      <c r="I17" s="34">
        <v>180</v>
      </c>
      <c r="J17" s="47" t="s">
        <v>31</v>
      </c>
      <c r="K17" s="35">
        <v>360</v>
      </c>
      <c r="L17" s="108">
        <v>14</v>
      </c>
    </row>
    <row r="18" spans="1:12" ht="15.75" customHeight="1">
      <c r="A18" s="31">
        <v>15</v>
      </c>
      <c r="B18" s="33" t="s">
        <v>76</v>
      </c>
      <c r="C18" s="97" t="s">
        <v>17</v>
      </c>
      <c r="D18" s="33" t="s">
        <v>47</v>
      </c>
      <c r="E18" s="34" t="s">
        <v>77</v>
      </c>
      <c r="F18" s="35">
        <v>53967</v>
      </c>
      <c r="G18" s="36">
        <v>23</v>
      </c>
      <c r="H18" s="46">
        <v>180</v>
      </c>
      <c r="I18" s="34" t="s">
        <v>29</v>
      </c>
      <c r="J18" s="47">
        <v>178</v>
      </c>
      <c r="K18" s="35">
        <v>358</v>
      </c>
      <c r="L18" s="108">
        <v>15</v>
      </c>
    </row>
    <row r="19" spans="1:12" ht="15.75" customHeight="1">
      <c r="A19" s="31">
        <v>16</v>
      </c>
      <c r="B19" s="33" t="s">
        <v>162</v>
      </c>
      <c r="C19" s="97" t="s">
        <v>26</v>
      </c>
      <c r="D19" s="33" t="s">
        <v>135</v>
      </c>
      <c r="E19" s="34" t="s">
        <v>163</v>
      </c>
      <c r="F19" s="35">
        <v>76176</v>
      </c>
      <c r="G19" s="36">
        <v>70</v>
      </c>
      <c r="H19" s="46">
        <v>137</v>
      </c>
      <c r="I19" s="34">
        <v>111</v>
      </c>
      <c r="J19" s="47">
        <v>108</v>
      </c>
      <c r="K19" s="35">
        <v>356</v>
      </c>
      <c r="L19" s="108">
        <v>16</v>
      </c>
    </row>
    <row r="20" spans="1:12" ht="15.75" customHeight="1">
      <c r="A20" s="31">
        <v>17</v>
      </c>
      <c r="B20" s="33" t="s">
        <v>179</v>
      </c>
      <c r="C20" s="97" t="s">
        <v>17</v>
      </c>
      <c r="D20" s="33" t="s">
        <v>74</v>
      </c>
      <c r="E20" s="34" t="s">
        <v>180</v>
      </c>
      <c r="F20" s="35">
        <v>93688</v>
      </c>
      <c r="G20" s="36">
        <v>85</v>
      </c>
      <c r="H20" s="46">
        <v>180</v>
      </c>
      <c r="I20" s="34">
        <v>76</v>
      </c>
      <c r="J20" s="47">
        <v>97.999999999999986</v>
      </c>
      <c r="K20" s="35">
        <v>354</v>
      </c>
      <c r="L20" s="108">
        <v>17</v>
      </c>
    </row>
    <row r="21" spans="1:12" ht="15.75" customHeight="1">
      <c r="A21" s="31">
        <v>18</v>
      </c>
      <c r="B21" s="33" t="s">
        <v>155</v>
      </c>
      <c r="C21" s="97" t="s">
        <v>17</v>
      </c>
      <c r="D21" s="33" t="s">
        <v>156</v>
      </c>
      <c r="E21" s="34" t="s">
        <v>157</v>
      </c>
      <c r="F21" s="35">
        <v>72058</v>
      </c>
      <c r="G21" s="36">
        <v>65</v>
      </c>
      <c r="H21" s="46" t="s">
        <v>29</v>
      </c>
      <c r="I21" s="34">
        <v>180</v>
      </c>
      <c r="J21" s="47">
        <v>172</v>
      </c>
      <c r="K21" s="35">
        <v>352</v>
      </c>
      <c r="L21" s="108">
        <v>18</v>
      </c>
    </row>
    <row r="22" spans="1:12" ht="15.75" customHeight="1">
      <c r="A22" s="31">
        <v>19</v>
      </c>
      <c r="B22" s="33" t="s">
        <v>173</v>
      </c>
      <c r="C22" s="97" t="s">
        <v>17</v>
      </c>
      <c r="D22" s="33" t="s">
        <v>74</v>
      </c>
      <c r="E22" s="34" t="s">
        <v>174</v>
      </c>
      <c r="F22" s="35">
        <v>108943</v>
      </c>
      <c r="G22" s="36">
        <v>78</v>
      </c>
      <c r="H22" s="46">
        <v>126.99999999999999</v>
      </c>
      <c r="I22" s="34">
        <v>111</v>
      </c>
      <c r="J22" s="47">
        <v>100</v>
      </c>
      <c r="K22" s="35">
        <v>338</v>
      </c>
      <c r="L22" s="108">
        <v>19</v>
      </c>
    </row>
    <row r="23" spans="1:12" ht="15.75" customHeight="1">
      <c r="A23" s="31">
        <v>20</v>
      </c>
      <c r="B23" s="33" t="s">
        <v>111</v>
      </c>
      <c r="C23" s="97" t="s">
        <v>26</v>
      </c>
      <c r="D23" s="33" t="s">
        <v>112</v>
      </c>
      <c r="E23" s="34" t="s">
        <v>113</v>
      </c>
      <c r="F23" s="35">
        <v>24603</v>
      </c>
      <c r="G23" s="36">
        <v>66</v>
      </c>
      <c r="H23" s="46">
        <v>102</v>
      </c>
      <c r="I23" s="34">
        <v>93</v>
      </c>
      <c r="J23" s="47">
        <v>140.00000000000003</v>
      </c>
      <c r="K23" s="35">
        <v>335</v>
      </c>
      <c r="L23" s="108">
        <v>20</v>
      </c>
    </row>
    <row r="24" spans="1:12" ht="12.75">
      <c r="A24" s="31">
        <v>21</v>
      </c>
      <c r="B24" s="33" t="s">
        <v>66</v>
      </c>
      <c r="C24" s="97" t="s">
        <v>26</v>
      </c>
      <c r="D24" s="33" t="s">
        <v>27</v>
      </c>
      <c r="E24" s="34" t="s">
        <v>67</v>
      </c>
      <c r="F24" s="35">
        <v>54191</v>
      </c>
      <c r="G24" s="36">
        <v>20</v>
      </c>
      <c r="H24" s="46">
        <v>149</v>
      </c>
      <c r="I24" s="34" t="s">
        <v>29</v>
      </c>
      <c r="J24" s="47">
        <v>180</v>
      </c>
      <c r="K24" s="35">
        <v>329</v>
      </c>
      <c r="L24" s="108">
        <v>21</v>
      </c>
    </row>
    <row r="25" spans="1:12" ht="12.75">
      <c r="A25" s="31">
        <v>22</v>
      </c>
      <c r="B25" s="33" t="s">
        <v>193</v>
      </c>
      <c r="C25" s="97" t="s">
        <v>26</v>
      </c>
      <c r="D25" s="33" t="s">
        <v>95</v>
      </c>
      <c r="E25" s="34" t="s">
        <v>194</v>
      </c>
      <c r="F25" s="35">
        <v>24594</v>
      </c>
      <c r="G25" s="36">
        <v>95</v>
      </c>
      <c r="H25" s="46">
        <v>119</v>
      </c>
      <c r="I25" s="34">
        <v>112</v>
      </c>
      <c r="J25" s="47">
        <v>80</v>
      </c>
      <c r="K25" s="35">
        <v>311</v>
      </c>
      <c r="L25" s="108">
        <v>22</v>
      </c>
    </row>
    <row r="26" spans="1:12" ht="12.75">
      <c r="A26" s="31">
        <v>23</v>
      </c>
      <c r="B26" s="33" t="s">
        <v>78</v>
      </c>
      <c r="C26" s="97" t="s">
        <v>26</v>
      </c>
      <c r="D26" s="33" t="s">
        <v>79</v>
      </c>
      <c r="E26" s="34" t="s">
        <v>80</v>
      </c>
      <c r="F26" s="35">
        <v>30504</v>
      </c>
      <c r="G26" s="36">
        <v>54</v>
      </c>
      <c r="H26" s="46">
        <v>139</v>
      </c>
      <c r="I26" s="34">
        <v>91</v>
      </c>
      <c r="J26" s="47">
        <v>70.000000000000014</v>
      </c>
      <c r="K26" s="35">
        <v>300</v>
      </c>
      <c r="L26" s="108">
        <v>23</v>
      </c>
    </row>
    <row r="27" spans="1:12" ht="12.75">
      <c r="A27" s="31">
        <v>24</v>
      </c>
      <c r="B27" s="33" t="s">
        <v>160</v>
      </c>
      <c r="C27" s="97" t="s">
        <v>17</v>
      </c>
      <c r="D27" s="33" t="s">
        <v>74</v>
      </c>
      <c r="E27" s="34" t="s">
        <v>161</v>
      </c>
      <c r="F27" s="35">
        <v>67857</v>
      </c>
      <c r="G27" s="36">
        <v>69</v>
      </c>
      <c r="H27" s="46">
        <v>36</v>
      </c>
      <c r="I27" s="34">
        <v>128</v>
      </c>
      <c r="J27" s="47">
        <v>134</v>
      </c>
      <c r="K27" s="35">
        <v>298</v>
      </c>
      <c r="L27" s="108">
        <v>24</v>
      </c>
    </row>
    <row r="28" spans="1:12" ht="12.75">
      <c r="A28" s="31">
        <v>25</v>
      </c>
      <c r="B28" s="33" t="s">
        <v>130</v>
      </c>
      <c r="C28" s="97" t="s">
        <v>17</v>
      </c>
      <c r="D28" s="33" t="s">
        <v>33</v>
      </c>
      <c r="E28" s="34" t="s">
        <v>131</v>
      </c>
      <c r="F28" s="35">
        <v>124678</v>
      </c>
      <c r="G28" s="36">
        <v>42</v>
      </c>
      <c r="H28" s="46" t="s">
        <v>29</v>
      </c>
      <c r="I28" s="34">
        <v>117</v>
      </c>
      <c r="J28" s="47">
        <v>180</v>
      </c>
      <c r="K28" s="35">
        <v>297</v>
      </c>
      <c r="L28" s="108">
        <v>25</v>
      </c>
    </row>
    <row r="29" spans="1:12" ht="12.75">
      <c r="A29" s="31">
        <v>26</v>
      </c>
      <c r="B29" s="33" t="s">
        <v>128</v>
      </c>
      <c r="C29" s="97" t="s">
        <v>26</v>
      </c>
      <c r="D29" s="33" t="s">
        <v>74</v>
      </c>
      <c r="E29" s="34" t="s">
        <v>129</v>
      </c>
      <c r="F29" s="35">
        <v>16880</v>
      </c>
      <c r="G29" s="36">
        <v>74</v>
      </c>
      <c r="H29" s="46">
        <v>109</v>
      </c>
      <c r="I29" s="34">
        <v>180</v>
      </c>
      <c r="J29" s="47" t="s">
        <v>29</v>
      </c>
      <c r="K29" s="35">
        <v>289</v>
      </c>
      <c r="L29" s="108">
        <v>26</v>
      </c>
    </row>
    <row r="30" spans="1:12" ht="12.75">
      <c r="A30" s="31">
        <v>27</v>
      </c>
      <c r="B30" s="33" t="s">
        <v>32</v>
      </c>
      <c r="C30" s="97" t="s">
        <v>17</v>
      </c>
      <c r="D30" s="33" t="s">
        <v>33</v>
      </c>
      <c r="E30" s="34" t="s">
        <v>34</v>
      </c>
      <c r="F30" s="35">
        <v>94396</v>
      </c>
      <c r="G30" s="36">
        <v>6</v>
      </c>
      <c r="H30" s="46">
        <v>90</v>
      </c>
      <c r="I30" s="34">
        <v>73.999999999999986</v>
      </c>
      <c r="J30" s="47">
        <v>119</v>
      </c>
      <c r="K30" s="35">
        <v>283</v>
      </c>
      <c r="L30" s="108" t="s">
        <v>224</v>
      </c>
    </row>
    <row r="31" spans="1:12" ht="12.75">
      <c r="A31" s="31">
        <v>28</v>
      </c>
      <c r="B31" s="33" t="s">
        <v>189</v>
      </c>
      <c r="C31" s="97" t="s">
        <v>26</v>
      </c>
      <c r="D31" s="33" t="s">
        <v>156</v>
      </c>
      <c r="E31" s="34" t="s">
        <v>190</v>
      </c>
      <c r="F31" s="35">
        <v>16180</v>
      </c>
      <c r="G31" s="36">
        <v>90</v>
      </c>
      <c r="H31" s="46">
        <v>180</v>
      </c>
      <c r="I31" s="34">
        <v>103</v>
      </c>
      <c r="J31" s="47" t="s">
        <v>29</v>
      </c>
      <c r="K31" s="35">
        <v>283</v>
      </c>
      <c r="L31" s="108" t="s">
        <v>224</v>
      </c>
    </row>
    <row r="32" spans="1:12" ht="12.75">
      <c r="A32" s="31">
        <v>29</v>
      </c>
      <c r="B32" s="33" t="s">
        <v>158</v>
      </c>
      <c r="C32" s="97" t="s">
        <v>26</v>
      </c>
      <c r="D32" s="33" t="s">
        <v>79</v>
      </c>
      <c r="E32" s="34" t="s">
        <v>159</v>
      </c>
      <c r="F32" s="35">
        <v>16903</v>
      </c>
      <c r="G32" s="36">
        <v>68</v>
      </c>
      <c r="H32" s="46">
        <v>93</v>
      </c>
      <c r="I32" s="34">
        <v>93</v>
      </c>
      <c r="J32" s="47">
        <v>96</v>
      </c>
      <c r="K32" s="35">
        <v>282</v>
      </c>
      <c r="L32" s="108">
        <v>29</v>
      </c>
    </row>
    <row r="33" spans="1:12" ht="12.75">
      <c r="A33" s="31">
        <v>30</v>
      </c>
      <c r="B33" s="33" t="s">
        <v>146</v>
      </c>
      <c r="C33" s="97" t="s">
        <v>26</v>
      </c>
      <c r="D33" s="33" t="s">
        <v>147</v>
      </c>
      <c r="E33" s="34" t="s">
        <v>148</v>
      </c>
      <c r="F33" s="35">
        <v>61253</v>
      </c>
      <c r="G33" s="36">
        <v>58</v>
      </c>
      <c r="H33" s="46" t="s">
        <v>29</v>
      </c>
      <c r="I33" s="34">
        <v>92</v>
      </c>
      <c r="J33" s="47">
        <v>180</v>
      </c>
      <c r="K33" s="35">
        <v>272</v>
      </c>
      <c r="L33" s="108">
        <v>30</v>
      </c>
    </row>
    <row r="34" spans="1:12" ht="12.75">
      <c r="A34" s="31">
        <v>31</v>
      </c>
      <c r="B34" s="33" t="s">
        <v>91</v>
      </c>
      <c r="C34" s="97" t="s">
        <v>26</v>
      </c>
      <c r="D34" s="33" t="s">
        <v>92</v>
      </c>
      <c r="E34" s="34" t="s">
        <v>93</v>
      </c>
      <c r="F34" s="35">
        <v>54290</v>
      </c>
      <c r="G34" s="36">
        <v>57</v>
      </c>
      <c r="H34" s="46">
        <v>180</v>
      </c>
      <c r="I34" s="34">
        <v>87</v>
      </c>
      <c r="J34" s="47" t="s">
        <v>29</v>
      </c>
      <c r="K34" s="35">
        <v>267</v>
      </c>
      <c r="L34" s="108">
        <v>31</v>
      </c>
    </row>
    <row r="35" spans="1:12" ht="12.75">
      <c r="A35" s="31">
        <v>32</v>
      </c>
      <c r="B35" s="33" t="s">
        <v>185</v>
      </c>
      <c r="C35" s="97" t="s">
        <v>26</v>
      </c>
      <c r="D35" s="33" t="s">
        <v>74</v>
      </c>
      <c r="E35" s="34" t="s">
        <v>186</v>
      </c>
      <c r="F35" s="35">
        <v>60515</v>
      </c>
      <c r="G35" s="36">
        <v>88</v>
      </c>
      <c r="H35" s="46">
        <v>112</v>
      </c>
      <c r="I35" s="34">
        <v>147</v>
      </c>
      <c r="J35" s="47" t="s">
        <v>29</v>
      </c>
      <c r="K35" s="35">
        <v>259</v>
      </c>
      <c r="L35" s="108">
        <v>32</v>
      </c>
    </row>
    <row r="36" spans="1:12" ht="12.75">
      <c r="A36" s="31">
        <v>33</v>
      </c>
      <c r="B36" s="33" t="s">
        <v>134</v>
      </c>
      <c r="C36" s="97" t="s">
        <v>17</v>
      </c>
      <c r="D36" s="33" t="s">
        <v>135</v>
      </c>
      <c r="E36" s="34" t="s">
        <v>136</v>
      </c>
      <c r="F36" s="35">
        <v>92306</v>
      </c>
      <c r="G36" s="36">
        <v>51</v>
      </c>
      <c r="H36" s="46">
        <v>100</v>
      </c>
      <c r="I36" s="34">
        <v>144.00000000000003</v>
      </c>
      <c r="J36" s="47" t="s">
        <v>31</v>
      </c>
      <c r="K36" s="35">
        <v>244.00000000000003</v>
      </c>
      <c r="L36" s="108" t="s">
        <v>225</v>
      </c>
    </row>
    <row r="37" spans="1:12" ht="12.75">
      <c r="A37" s="31">
        <v>34</v>
      </c>
      <c r="B37" s="33" t="s">
        <v>153</v>
      </c>
      <c r="C37" s="97" t="s">
        <v>26</v>
      </c>
      <c r="D37" s="33" t="s">
        <v>112</v>
      </c>
      <c r="E37" s="34" t="s">
        <v>154</v>
      </c>
      <c r="F37" s="35">
        <v>24604</v>
      </c>
      <c r="G37" s="36">
        <v>64</v>
      </c>
      <c r="H37" s="46">
        <v>64</v>
      </c>
      <c r="I37" s="34">
        <v>180</v>
      </c>
      <c r="J37" s="47" t="s">
        <v>29</v>
      </c>
      <c r="K37" s="35">
        <v>244</v>
      </c>
      <c r="L37" s="108" t="s">
        <v>225</v>
      </c>
    </row>
    <row r="38" spans="1:12" ht="12.75">
      <c r="A38" s="31">
        <v>35</v>
      </c>
      <c r="B38" s="33" t="s">
        <v>108</v>
      </c>
      <c r="C38" s="97" t="s">
        <v>26</v>
      </c>
      <c r="D38" s="33" t="s">
        <v>38</v>
      </c>
      <c r="E38" s="34" t="s">
        <v>110</v>
      </c>
      <c r="F38" s="35">
        <v>54216</v>
      </c>
      <c r="G38" s="36">
        <v>35</v>
      </c>
      <c r="H38" s="46">
        <v>88</v>
      </c>
      <c r="I38" s="34">
        <v>78</v>
      </c>
      <c r="J38" s="47">
        <v>52</v>
      </c>
      <c r="K38" s="35">
        <v>218</v>
      </c>
      <c r="L38" s="108">
        <v>35</v>
      </c>
    </row>
    <row r="39" spans="1:12" ht="12.75">
      <c r="A39" s="31">
        <v>36</v>
      </c>
      <c r="B39" s="100" t="s">
        <v>166</v>
      </c>
      <c r="C39" s="97" t="s">
        <v>26</v>
      </c>
      <c r="D39" s="100" t="s">
        <v>167</v>
      </c>
      <c r="E39" s="97" t="s">
        <v>168</v>
      </c>
      <c r="F39" s="101">
        <v>24542</v>
      </c>
      <c r="G39" s="110">
        <v>75</v>
      </c>
      <c r="H39" s="111" t="s">
        <v>31</v>
      </c>
      <c r="I39" s="97">
        <v>113</v>
      </c>
      <c r="J39" s="112">
        <v>104</v>
      </c>
      <c r="K39" s="101">
        <v>217</v>
      </c>
      <c r="L39" s="108">
        <v>36</v>
      </c>
    </row>
    <row r="40" spans="1:12" ht="12.75">
      <c r="A40" s="31">
        <v>37</v>
      </c>
      <c r="B40" s="33" t="s">
        <v>94</v>
      </c>
      <c r="C40" s="97" t="s">
        <v>17</v>
      </c>
      <c r="D40" s="33" t="s">
        <v>95</v>
      </c>
      <c r="E40" s="34" t="s">
        <v>96</v>
      </c>
      <c r="F40" s="35">
        <v>70885</v>
      </c>
      <c r="G40" s="36">
        <v>60</v>
      </c>
      <c r="H40" s="46">
        <v>97.000000000000014</v>
      </c>
      <c r="I40" s="34" t="s">
        <v>29</v>
      </c>
      <c r="J40" s="47">
        <v>118</v>
      </c>
      <c r="K40" s="35">
        <v>215</v>
      </c>
      <c r="L40" s="108">
        <v>37</v>
      </c>
    </row>
    <row r="41" spans="1:12" ht="12.75">
      <c r="A41" s="31">
        <v>38</v>
      </c>
      <c r="B41" s="33" t="s">
        <v>171</v>
      </c>
      <c r="C41" s="97" t="s">
        <v>17</v>
      </c>
      <c r="D41" s="33" t="s">
        <v>74</v>
      </c>
      <c r="E41" s="34" t="s">
        <v>172</v>
      </c>
      <c r="F41" s="35">
        <v>67859</v>
      </c>
      <c r="G41" s="36">
        <v>77</v>
      </c>
      <c r="H41" s="46">
        <v>92</v>
      </c>
      <c r="I41" s="34">
        <v>110</v>
      </c>
      <c r="J41" s="47" t="s">
        <v>29</v>
      </c>
      <c r="K41" s="35">
        <v>202</v>
      </c>
      <c r="L41" s="108">
        <v>38</v>
      </c>
    </row>
    <row r="42" spans="1:12" ht="12.75">
      <c r="A42" s="31">
        <v>39</v>
      </c>
      <c r="B42" s="33" t="s">
        <v>97</v>
      </c>
      <c r="C42" s="97" t="s">
        <v>26</v>
      </c>
      <c r="D42" s="33" t="s">
        <v>98</v>
      </c>
      <c r="E42" s="34" t="s">
        <v>99</v>
      </c>
      <c r="F42" s="35">
        <v>67966</v>
      </c>
      <c r="G42" s="36">
        <v>31</v>
      </c>
      <c r="H42" s="46">
        <v>64</v>
      </c>
      <c r="I42" s="34">
        <v>53</v>
      </c>
      <c r="J42" s="47">
        <v>79</v>
      </c>
      <c r="K42" s="35">
        <v>196</v>
      </c>
      <c r="L42" s="108">
        <v>39</v>
      </c>
    </row>
    <row r="43" spans="1:12" ht="12.75">
      <c r="A43" s="31">
        <v>40</v>
      </c>
      <c r="B43" s="33" t="s">
        <v>71</v>
      </c>
      <c r="C43" s="97" t="s">
        <v>17</v>
      </c>
      <c r="D43" s="33" t="s">
        <v>47</v>
      </c>
      <c r="E43" s="34" t="s">
        <v>72</v>
      </c>
      <c r="F43" s="35">
        <v>66910</v>
      </c>
      <c r="G43" s="36">
        <v>22</v>
      </c>
      <c r="H43" s="46">
        <v>78</v>
      </c>
      <c r="I43" s="34">
        <v>62</v>
      </c>
      <c r="J43" s="47">
        <v>54</v>
      </c>
      <c r="K43" s="35">
        <v>194</v>
      </c>
      <c r="L43" s="108">
        <v>40</v>
      </c>
    </row>
    <row r="44" spans="1:12" ht="12.75">
      <c r="A44" s="31">
        <v>41</v>
      </c>
      <c r="B44" s="33" t="s">
        <v>187</v>
      </c>
      <c r="C44" s="97" t="s">
        <v>26</v>
      </c>
      <c r="D44" s="33" t="s">
        <v>156</v>
      </c>
      <c r="E44" s="34" t="s">
        <v>188</v>
      </c>
      <c r="F44" s="35">
        <v>16106</v>
      </c>
      <c r="G44" s="36">
        <v>89</v>
      </c>
      <c r="H44" s="46">
        <v>66</v>
      </c>
      <c r="I44" s="34" t="s">
        <v>29</v>
      </c>
      <c r="J44" s="47">
        <v>126.99999999999999</v>
      </c>
      <c r="K44" s="35">
        <v>193</v>
      </c>
      <c r="L44" s="108">
        <v>41</v>
      </c>
    </row>
    <row r="45" spans="1:12" ht="12.75">
      <c r="A45" s="31">
        <v>42</v>
      </c>
      <c r="B45" s="33" t="s">
        <v>207</v>
      </c>
      <c r="C45" s="97" t="s">
        <v>26</v>
      </c>
      <c r="D45" s="33" t="s">
        <v>208</v>
      </c>
      <c r="E45" s="97" t="s">
        <v>209</v>
      </c>
      <c r="F45" s="101">
        <v>24373</v>
      </c>
      <c r="G45" s="36">
        <v>98</v>
      </c>
      <c r="H45" s="46">
        <v>180</v>
      </c>
      <c r="I45" s="34" t="s">
        <v>31</v>
      </c>
      <c r="J45" s="47" t="s">
        <v>31</v>
      </c>
      <c r="K45" s="35">
        <v>180</v>
      </c>
      <c r="L45" s="108">
        <v>42</v>
      </c>
    </row>
    <row r="46" spans="1:12" ht="12.75">
      <c r="A46" s="31">
        <v>43</v>
      </c>
      <c r="B46" s="33" t="s">
        <v>137</v>
      </c>
      <c r="C46" s="97" t="s">
        <v>17</v>
      </c>
      <c r="D46" s="33" t="s">
        <v>79</v>
      </c>
      <c r="E46" s="97" t="s">
        <v>138</v>
      </c>
      <c r="F46" s="101">
        <v>62270</v>
      </c>
      <c r="G46" s="36">
        <v>84</v>
      </c>
      <c r="H46" s="46">
        <v>56.999999999999993</v>
      </c>
      <c r="I46" s="34">
        <v>71.000000000000014</v>
      </c>
      <c r="J46" s="47">
        <v>44</v>
      </c>
      <c r="K46" s="35">
        <v>172</v>
      </c>
      <c r="L46" s="108">
        <v>43</v>
      </c>
    </row>
    <row r="47" spans="1:12" ht="12.75">
      <c r="A47" s="31">
        <v>44</v>
      </c>
      <c r="B47" s="33" t="s">
        <v>126</v>
      </c>
      <c r="C47" s="97" t="s">
        <v>17</v>
      </c>
      <c r="D47" s="33" t="s">
        <v>33</v>
      </c>
      <c r="E47" s="34" t="s">
        <v>127</v>
      </c>
      <c r="F47" s="35">
        <v>124679</v>
      </c>
      <c r="G47" s="36">
        <v>41</v>
      </c>
      <c r="H47" s="46">
        <v>61</v>
      </c>
      <c r="I47" s="34" t="s">
        <v>29</v>
      </c>
      <c r="J47" s="47">
        <v>99</v>
      </c>
      <c r="K47" s="35">
        <v>160</v>
      </c>
      <c r="L47" s="108">
        <v>44</v>
      </c>
    </row>
    <row r="48" spans="1:12" ht="12.75">
      <c r="A48" s="31">
        <v>45</v>
      </c>
      <c r="B48" s="33" t="s">
        <v>68</v>
      </c>
      <c r="C48" s="97" t="s">
        <v>17</v>
      </c>
      <c r="D48" s="33" t="s">
        <v>21</v>
      </c>
      <c r="E48" s="34" t="s">
        <v>69</v>
      </c>
      <c r="F48" s="35">
        <v>109869</v>
      </c>
      <c r="G48" s="36">
        <v>7</v>
      </c>
      <c r="H48" s="46">
        <v>140.00000000000003</v>
      </c>
      <c r="I48" s="34" t="s">
        <v>29</v>
      </c>
      <c r="J48" s="47" t="s">
        <v>29</v>
      </c>
      <c r="K48" s="35">
        <v>140.00000000000003</v>
      </c>
      <c r="L48" s="108">
        <v>45</v>
      </c>
    </row>
    <row r="49" spans="1:12" ht="12.75">
      <c r="A49" s="31">
        <v>46</v>
      </c>
      <c r="B49" s="33" t="s">
        <v>46</v>
      </c>
      <c r="C49" s="97" t="s">
        <v>17</v>
      </c>
      <c r="D49" s="33" t="s">
        <v>47</v>
      </c>
      <c r="E49" s="34" t="s">
        <v>48</v>
      </c>
      <c r="F49" s="35">
        <v>53968</v>
      </c>
      <c r="G49" s="36">
        <v>12</v>
      </c>
      <c r="H49" s="46" t="s">
        <v>29</v>
      </c>
      <c r="I49" s="34" t="s">
        <v>29</v>
      </c>
      <c r="J49" s="47">
        <v>92</v>
      </c>
      <c r="K49" s="35">
        <v>92</v>
      </c>
      <c r="L49" s="108">
        <v>46</v>
      </c>
    </row>
    <row r="50" spans="1:12" ht="12.75">
      <c r="A50" s="31">
        <v>47</v>
      </c>
      <c r="B50" s="33" t="s">
        <v>121</v>
      </c>
      <c r="C50" s="97" t="s">
        <v>17</v>
      </c>
      <c r="D50" s="33" t="s">
        <v>23</v>
      </c>
      <c r="E50" s="34" t="s">
        <v>24</v>
      </c>
      <c r="F50" s="35">
        <v>122047</v>
      </c>
      <c r="G50" s="36">
        <v>2</v>
      </c>
      <c r="H50" s="46">
        <v>91</v>
      </c>
      <c r="I50" s="34" t="s">
        <v>29</v>
      </c>
      <c r="J50" s="47" t="s">
        <v>31</v>
      </c>
      <c r="K50" s="35">
        <v>91</v>
      </c>
      <c r="L50" s="108">
        <v>47</v>
      </c>
    </row>
    <row r="51" spans="1:12" ht="12.75">
      <c r="A51" s="31">
        <v>48</v>
      </c>
      <c r="B51" s="33" t="s">
        <v>51</v>
      </c>
      <c r="C51" s="97" t="s">
        <v>17</v>
      </c>
      <c r="D51" s="33" t="s">
        <v>47</v>
      </c>
      <c r="E51" s="34" t="s">
        <v>52</v>
      </c>
      <c r="F51" s="35">
        <v>84786</v>
      </c>
      <c r="G51" s="36">
        <v>13</v>
      </c>
      <c r="H51" s="46" t="s">
        <v>29</v>
      </c>
      <c r="I51" s="34">
        <v>53</v>
      </c>
      <c r="J51" s="47" t="s">
        <v>29</v>
      </c>
      <c r="K51" s="35">
        <v>53</v>
      </c>
      <c r="L51" s="108">
        <v>48</v>
      </c>
    </row>
    <row r="52" spans="1:12" ht="13.5" thickBot="1">
      <c r="A52" s="113">
        <v>49</v>
      </c>
      <c r="B52" s="114" t="s">
        <v>64</v>
      </c>
      <c r="C52" s="132" t="s">
        <v>17</v>
      </c>
      <c r="D52" s="114" t="s">
        <v>21</v>
      </c>
      <c r="E52" s="132" t="s">
        <v>65</v>
      </c>
      <c r="F52" s="133">
        <v>109350</v>
      </c>
      <c r="G52" s="115">
        <v>19</v>
      </c>
      <c r="H52" s="116" t="s">
        <v>29</v>
      </c>
      <c r="I52" s="132" t="s">
        <v>29</v>
      </c>
      <c r="J52" s="117">
        <v>41</v>
      </c>
      <c r="K52" s="133">
        <v>41</v>
      </c>
      <c r="L52" s="118">
        <v>49</v>
      </c>
    </row>
    <row r="53" spans="1:12" ht="13.5" thickTop="1">
      <c r="A53" s="175"/>
      <c r="B53" s="175"/>
      <c r="C53" s="193"/>
      <c r="D53" s="175"/>
      <c r="E53" s="175"/>
      <c r="F53" s="175"/>
      <c r="G53" s="175"/>
      <c r="H53" s="175"/>
      <c r="I53" s="175"/>
      <c r="J53" s="175"/>
      <c r="K53" s="175"/>
      <c r="L53" s="175"/>
    </row>
    <row r="54" spans="1:12" ht="12.75">
      <c r="A54" s="176"/>
      <c r="B54" s="176"/>
      <c r="C54" s="194"/>
      <c r="D54" s="176"/>
      <c r="E54" s="176"/>
      <c r="F54" s="176"/>
      <c r="G54" s="176"/>
      <c r="H54" s="176"/>
      <c r="I54" s="176"/>
      <c r="J54" s="176"/>
      <c r="K54" s="176"/>
      <c r="L54" s="176"/>
    </row>
    <row r="55" spans="1:12" ht="12.75">
      <c r="A55" s="176"/>
      <c r="B55" s="176"/>
      <c r="C55" s="194"/>
      <c r="D55" s="176"/>
      <c r="E55" s="176"/>
      <c r="F55" s="176"/>
      <c r="G55" s="176"/>
      <c r="H55" s="176"/>
      <c r="I55" s="176"/>
      <c r="J55" s="176"/>
      <c r="K55" s="176"/>
      <c r="L55" s="176"/>
    </row>
    <row r="56" spans="1:12" ht="12.75">
      <c r="A56" s="176"/>
      <c r="B56" s="176"/>
      <c r="C56" s="194"/>
      <c r="D56" s="176"/>
      <c r="E56" s="176"/>
      <c r="F56" s="176"/>
      <c r="G56" s="176"/>
      <c r="H56" s="176"/>
      <c r="I56" s="176"/>
      <c r="J56" s="176"/>
      <c r="K56" s="176"/>
      <c r="L56" s="176"/>
    </row>
    <row r="57" spans="1:12" ht="12.75">
      <c r="A57" s="176"/>
      <c r="B57" s="176"/>
      <c r="C57" s="194"/>
      <c r="D57" s="176"/>
      <c r="E57" s="176"/>
      <c r="F57" s="176"/>
      <c r="G57" s="176"/>
      <c r="H57" s="176"/>
      <c r="I57" s="176"/>
      <c r="J57" s="176"/>
      <c r="K57" s="176"/>
      <c r="L57" s="176"/>
    </row>
    <row r="58" spans="1:12" ht="12.75">
      <c r="A58" s="176"/>
      <c r="B58" s="176"/>
      <c r="C58" s="194"/>
      <c r="D58" s="176"/>
      <c r="E58" s="176"/>
      <c r="F58" s="176"/>
      <c r="G58" s="176"/>
      <c r="H58" s="176"/>
      <c r="I58" s="176"/>
      <c r="J58" s="176"/>
      <c r="K58" s="176"/>
      <c r="L58" s="176"/>
    </row>
    <row r="59" spans="1:12" ht="12.75">
      <c r="A59" s="176"/>
      <c r="B59" s="176"/>
      <c r="C59" s="194"/>
      <c r="D59" s="176"/>
      <c r="E59" s="176"/>
      <c r="F59" s="176"/>
      <c r="G59" s="176"/>
      <c r="H59" s="176"/>
      <c r="I59" s="176"/>
      <c r="J59" s="176"/>
      <c r="K59" s="176"/>
      <c r="L59" s="176"/>
    </row>
    <row r="60" spans="1:12" ht="15.75" customHeight="1">
      <c r="A60" s="176"/>
      <c r="B60" s="176"/>
      <c r="C60" s="194"/>
      <c r="D60" s="176"/>
      <c r="E60" s="176"/>
      <c r="F60" s="176"/>
      <c r="G60" s="176"/>
      <c r="H60" s="176"/>
      <c r="I60" s="176"/>
      <c r="J60" s="176"/>
      <c r="K60" s="176"/>
      <c r="L60" s="176"/>
    </row>
    <row r="61" spans="1:12" ht="12.75">
      <c r="A61" s="5"/>
    </row>
    <row r="62" spans="1:12" ht="12.75">
      <c r="A62" s="5"/>
    </row>
    <row r="63" spans="1:12" ht="12.75">
      <c r="A63" s="5"/>
    </row>
    <row r="64" spans="1:12" ht="12.75">
      <c r="A64" s="5"/>
    </row>
    <row r="65" spans="1:1" ht="12.75">
      <c r="A65" s="5"/>
    </row>
    <row r="66" spans="1:1" ht="12.75">
      <c r="A66" s="5"/>
    </row>
    <row r="67" spans="1:1" ht="12.75">
      <c r="A67" s="5"/>
    </row>
    <row r="68" spans="1:1" ht="12.75">
      <c r="A68" s="5"/>
    </row>
    <row r="69" spans="1:1" ht="12.75">
      <c r="A69" s="5"/>
    </row>
  </sheetData>
  <mergeCells count="2">
    <mergeCell ref="A2:L2"/>
    <mergeCell ref="A1:L1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69"/>
  <sheetViews>
    <sheetView showGridLines="0" tabSelected="1" workbookViewId="0">
      <selection activeCell="H18" sqref="H18"/>
    </sheetView>
  </sheetViews>
  <sheetFormatPr defaultColWidth="14.42578125" defaultRowHeight="15.75" customHeight="1"/>
  <cols>
    <col min="1" max="1" width="5.42578125" customWidth="1"/>
    <col min="2" max="2" width="21.85546875" customWidth="1"/>
    <col min="3" max="3" width="6.5703125" customWidth="1"/>
    <col min="4" max="4" width="20.28515625" customWidth="1"/>
    <col min="8" max="8" width="33.85546875" customWidth="1"/>
    <col min="9" max="9" width="15.140625" customWidth="1"/>
    <col min="10" max="13" width="10.140625" customWidth="1"/>
  </cols>
  <sheetData>
    <row r="1" spans="1:16" ht="72.75" customHeight="1">
      <c r="A1" s="161" t="s">
        <v>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2"/>
      <c r="N1" s="4"/>
      <c r="O1" s="5"/>
    </row>
    <row r="2" spans="1:16" ht="43.5" customHeight="1" thickTop="1" thickBot="1">
      <c r="A2" s="153" t="s">
        <v>18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4"/>
      <c r="O2" s="5"/>
    </row>
    <row r="3" spans="1:16" ht="15.75" customHeight="1" thickTop="1" thickBot="1">
      <c r="A3" s="9" t="s">
        <v>2</v>
      </c>
      <c r="B3" s="170" t="s">
        <v>335</v>
      </c>
      <c r="C3" s="57" t="s">
        <v>5</v>
      </c>
      <c r="D3" s="170" t="s">
        <v>336</v>
      </c>
      <c r="E3" s="171" t="s">
        <v>337</v>
      </c>
      <c r="F3" s="58" t="s">
        <v>9</v>
      </c>
      <c r="G3" s="172" t="s">
        <v>338</v>
      </c>
      <c r="H3" s="19" t="s">
        <v>226</v>
      </c>
      <c r="I3" s="173" t="s">
        <v>344</v>
      </c>
      <c r="J3" s="13" t="s">
        <v>339</v>
      </c>
      <c r="K3" s="14" t="s">
        <v>340</v>
      </c>
      <c r="L3" s="19" t="s">
        <v>342</v>
      </c>
      <c r="M3" s="20" t="s">
        <v>343</v>
      </c>
      <c r="N3" s="21"/>
    </row>
    <row r="4" spans="1:16" ht="15.75" customHeight="1">
      <c r="A4" s="22">
        <v>1</v>
      </c>
      <c r="B4" s="23" t="s">
        <v>164</v>
      </c>
      <c r="C4" s="25" t="s">
        <v>26</v>
      </c>
      <c r="D4" s="25" t="s">
        <v>95</v>
      </c>
      <c r="E4" s="25" t="s">
        <v>165</v>
      </c>
      <c r="F4" s="26">
        <v>24592</v>
      </c>
      <c r="G4" s="27">
        <v>71</v>
      </c>
      <c r="H4" s="121" t="s">
        <v>227</v>
      </c>
      <c r="I4" s="82">
        <v>546</v>
      </c>
      <c r="J4" s="30">
        <v>243</v>
      </c>
      <c r="K4" s="83" t="s">
        <v>31</v>
      </c>
      <c r="L4" s="38">
        <f t="shared" ref="L4:L8" si="0">SUM(I4:J4)</f>
        <v>789</v>
      </c>
      <c r="M4" s="123" t="s">
        <v>213</v>
      </c>
      <c r="N4" s="21"/>
      <c r="P4" s="5"/>
    </row>
    <row r="5" spans="1:16" ht="15.75" customHeight="1">
      <c r="A5" s="31">
        <v>2</v>
      </c>
      <c r="B5" s="33" t="s">
        <v>144</v>
      </c>
      <c r="C5" s="34" t="s">
        <v>26</v>
      </c>
      <c r="D5" s="34" t="s">
        <v>95</v>
      </c>
      <c r="E5" s="34" t="s">
        <v>145</v>
      </c>
      <c r="F5" s="35">
        <v>24584</v>
      </c>
      <c r="G5" s="36">
        <v>55</v>
      </c>
      <c r="H5" s="124" t="s">
        <v>229</v>
      </c>
      <c r="I5" s="84">
        <v>522</v>
      </c>
      <c r="J5" s="40">
        <v>145</v>
      </c>
      <c r="K5" s="85" t="s">
        <v>31</v>
      </c>
      <c r="L5" s="38">
        <f t="shared" si="0"/>
        <v>667</v>
      </c>
      <c r="M5" s="125" t="s">
        <v>215</v>
      </c>
      <c r="N5" s="21"/>
      <c r="P5" s="5"/>
    </row>
    <row r="6" spans="1:16" ht="15.75" customHeight="1">
      <c r="A6" s="31">
        <v>3</v>
      </c>
      <c r="B6" s="33" t="s">
        <v>108</v>
      </c>
      <c r="C6" s="34" t="s">
        <v>26</v>
      </c>
      <c r="D6" s="34" t="s">
        <v>38</v>
      </c>
      <c r="E6" s="34" t="s">
        <v>110</v>
      </c>
      <c r="F6" s="35">
        <v>54216</v>
      </c>
      <c r="G6" s="36">
        <v>35</v>
      </c>
      <c r="H6" s="124" t="s">
        <v>228</v>
      </c>
      <c r="I6" s="84">
        <v>496</v>
      </c>
      <c r="J6" s="40">
        <v>170</v>
      </c>
      <c r="K6" s="85" t="s">
        <v>31</v>
      </c>
      <c r="L6" s="38">
        <f t="shared" si="0"/>
        <v>666</v>
      </c>
      <c r="M6" s="125" t="s">
        <v>216</v>
      </c>
      <c r="N6" s="21"/>
      <c r="P6" s="5"/>
    </row>
    <row r="7" spans="1:16" ht="15.75" customHeight="1">
      <c r="A7" s="31">
        <v>4</v>
      </c>
      <c r="B7" s="33" t="s">
        <v>197</v>
      </c>
      <c r="C7" s="34" t="s">
        <v>26</v>
      </c>
      <c r="D7" s="34" t="s">
        <v>198</v>
      </c>
      <c r="E7" s="34" t="s">
        <v>199</v>
      </c>
      <c r="F7" s="35">
        <v>54017</v>
      </c>
      <c r="G7" s="36">
        <v>17</v>
      </c>
      <c r="H7" s="124" t="s">
        <v>230</v>
      </c>
      <c r="I7" s="84">
        <v>504</v>
      </c>
      <c r="J7" s="40">
        <v>130</v>
      </c>
      <c r="K7" s="85" t="s">
        <v>31</v>
      </c>
      <c r="L7" s="38">
        <f t="shared" si="0"/>
        <v>634</v>
      </c>
      <c r="M7" s="126">
        <v>4</v>
      </c>
      <c r="N7" s="21"/>
      <c r="P7" s="5"/>
    </row>
    <row r="8" spans="1:16" ht="15.75" customHeight="1">
      <c r="A8" s="31">
        <v>5</v>
      </c>
      <c r="B8" s="33" t="s">
        <v>128</v>
      </c>
      <c r="C8" s="34" t="s">
        <v>26</v>
      </c>
      <c r="D8" s="34" t="s">
        <v>74</v>
      </c>
      <c r="E8" s="34" t="s">
        <v>129</v>
      </c>
      <c r="F8" s="35">
        <v>16880</v>
      </c>
      <c r="G8" s="36">
        <v>74</v>
      </c>
      <c r="H8" s="124" t="s">
        <v>233</v>
      </c>
      <c r="I8" s="84">
        <v>490</v>
      </c>
      <c r="J8" s="40">
        <v>110</v>
      </c>
      <c r="K8" s="85" t="s">
        <v>31</v>
      </c>
      <c r="L8" s="38">
        <f t="shared" si="0"/>
        <v>600</v>
      </c>
      <c r="M8" s="126">
        <v>5</v>
      </c>
      <c r="N8" s="21"/>
      <c r="P8" s="5"/>
    </row>
    <row r="9" spans="1:16" ht="15.75" customHeight="1">
      <c r="A9" s="31">
        <v>6</v>
      </c>
      <c r="B9" s="127" t="s">
        <v>231</v>
      </c>
      <c r="C9" s="128" t="s">
        <v>26</v>
      </c>
      <c r="D9" s="128" t="s">
        <v>21</v>
      </c>
      <c r="E9" s="128" t="s">
        <v>70</v>
      </c>
      <c r="F9" s="129">
        <v>71639</v>
      </c>
      <c r="G9" s="129">
        <v>40</v>
      </c>
      <c r="H9" s="129" t="s">
        <v>232</v>
      </c>
      <c r="I9" s="128">
        <v>428</v>
      </c>
      <c r="J9" s="128" t="s">
        <v>31</v>
      </c>
      <c r="K9" s="129">
        <v>120</v>
      </c>
      <c r="L9" s="38">
        <f>SUM(I10:J10)</f>
        <v>548</v>
      </c>
      <c r="M9" s="126">
        <v>6</v>
      </c>
      <c r="N9" s="21"/>
      <c r="P9" s="5"/>
    </row>
    <row r="10" spans="1:16" ht="15.75" customHeight="1">
      <c r="A10" s="31">
        <v>7</v>
      </c>
      <c r="B10" s="33" t="s">
        <v>58</v>
      </c>
      <c r="C10" s="34" t="s">
        <v>17</v>
      </c>
      <c r="D10" s="34" t="s">
        <v>21</v>
      </c>
      <c r="E10" s="34" t="s">
        <v>59</v>
      </c>
      <c r="F10" s="35">
        <v>94376</v>
      </c>
      <c r="G10" s="36">
        <v>16</v>
      </c>
      <c r="H10" s="124" t="s">
        <v>232</v>
      </c>
      <c r="I10" s="84">
        <v>433</v>
      </c>
      <c r="J10" s="40">
        <v>115</v>
      </c>
      <c r="K10" s="85" t="s">
        <v>31</v>
      </c>
      <c r="L10" s="121">
        <v>548</v>
      </c>
      <c r="M10" s="126">
        <v>7</v>
      </c>
      <c r="N10" s="21"/>
      <c r="P10" s="5"/>
    </row>
    <row r="11" spans="1:16" ht="15.75" customHeight="1">
      <c r="A11" s="31">
        <v>8</v>
      </c>
      <c r="B11" s="33" t="s">
        <v>137</v>
      </c>
      <c r="C11" s="34" t="s">
        <v>17</v>
      </c>
      <c r="D11" s="34" t="s">
        <v>79</v>
      </c>
      <c r="E11" s="34" t="s">
        <v>138</v>
      </c>
      <c r="F11" s="35">
        <v>62270</v>
      </c>
      <c r="G11" s="36">
        <v>84</v>
      </c>
      <c r="H11" s="124" t="s">
        <v>235</v>
      </c>
      <c r="I11" s="84">
        <v>436</v>
      </c>
      <c r="J11" s="40">
        <v>98</v>
      </c>
      <c r="K11" s="85" t="s">
        <v>31</v>
      </c>
      <c r="L11" s="38">
        <f t="shared" ref="L11:L15" si="1">SUM(I11:J11)</f>
        <v>534</v>
      </c>
      <c r="M11" s="126">
        <v>8</v>
      </c>
      <c r="N11" s="21"/>
      <c r="P11" s="5"/>
    </row>
    <row r="12" spans="1:16" ht="15.75" customHeight="1">
      <c r="A12" s="31">
        <v>9</v>
      </c>
      <c r="B12" s="33" t="s">
        <v>202</v>
      </c>
      <c r="C12" s="34" t="s">
        <v>17</v>
      </c>
      <c r="D12" s="34" t="s">
        <v>21</v>
      </c>
      <c r="E12" s="34" t="s">
        <v>203</v>
      </c>
      <c r="F12" s="35">
        <v>86077</v>
      </c>
      <c r="G12" s="36">
        <v>38</v>
      </c>
      <c r="H12" s="124" t="s">
        <v>232</v>
      </c>
      <c r="I12" s="84">
        <v>424</v>
      </c>
      <c r="J12" s="40">
        <v>105</v>
      </c>
      <c r="K12" s="85" t="s">
        <v>31</v>
      </c>
      <c r="L12" s="38">
        <f t="shared" si="1"/>
        <v>529</v>
      </c>
      <c r="M12" s="126">
        <v>9</v>
      </c>
      <c r="N12" s="21"/>
      <c r="P12" s="5"/>
    </row>
    <row r="13" spans="1:16" ht="15.75" customHeight="1">
      <c r="A13" s="31">
        <v>10</v>
      </c>
      <c r="B13" s="33" t="s">
        <v>166</v>
      </c>
      <c r="C13" s="34" t="s">
        <v>26</v>
      </c>
      <c r="D13" s="34" t="s">
        <v>167</v>
      </c>
      <c r="E13" s="34" t="s">
        <v>168</v>
      </c>
      <c r="F13" s="35">
        <v>24542</v>
      </c>
      <c r="G13" s="36">
        <v>75</v>
      </c>
      <c r="H13" s="124" t="s">
        <v>236</v>
      </c>
      <c r="I13" s="84">
        <v>418</v>
      </c>
      <c r="J13" s="40">
        <v>80</v>
      </c>
      <c r="K13" s="85" t="s">
        <v>31</v>
      </c>
      <c r="L13" s="38">
        <f t="shared" si="1"/>
        <v>498</v>
      </c>
      <c r="M13" s="126">
        <v>10</v>
      </c>
      <c r="N13" s="21"/>
      <c r="P13" s="5"/>
    </row>
    <row r="14" spans="1:16" ht="15.75" customHeight="1">
      <c r="A14" s="31">
        <v>11</v>
      </c>
      <c r="B14" s="33" t="s">
        <v>49</v>
      </c>
      <c r="C14" s="34" t="s">
        <v>17</v>
      </c>
      <c r="D14" s="34" t="s">
        <v>21</v>
      </c>
      <c r="E14" s="34" t="s">
        <v>50</v>
      </c>
      <c r="F14" s="35">
        <v>62610</v>
      </c>
      <c r="G14" s="36">
        <v>15</v>
      </c>
      <c r="H14" s="124" t="s">
        <v>234</v>
      </c>
      <c r="I14" s="84">
        <v>369</v>
      </c>
      <c r="J14" s="40">
        <v>90</v>
      </c>
      <c r="K14" s="85" t="s">
        <v>31</v>
      </c>
      <c r="L14" s="38">
        <f t="shared" si="1"/>
        <v>459</v>
      </c>
      <c r="M14" s="126">
        <v>11</v>
      </c>
      <c r="N14" s="21"/>
      <c r="P14" s="5"/>
    </row>
    <row r="15" spans="1:16" ht="15.75" customHeight="1">
      <c r="A15" s="31">
        <v>12</v>
      </c>
      <c r="B15" s="33" t="s">
        <v>64</v>
      </c>
      <c r="C15" s="34" t="s">
        <v>17</v>
      </c>
      <c r="D15" s="34" t="s">
        <v>21</v>
      </c>
      <c r="E15" s="34" t="s">
        <v>65</v>
      </c>
      <c r="F15" s="35">
        <v>109350</v>
      </c>
      <c r="G15" s="36">
        <v>19</v>
      </c>
      <c r="H15" s="124" t="s">
        <v>234</v>
      </c>
      <c r="I15" s="84">
        <v>345</v>
      </c>
      <c r="J15" s="40">
        <v>93</v>
      </c>
      <c r="K15" s="85" t="s">
        <v>31</v>
      </c>
      <c r="L15" s="38">
        <f t="shared" si="1"/>
        <v>438</v>
      </c>
      <c r="M15" s="126">
        <v>12</v>
      </c>
      <c r="N15" s="21"/>
      <c r="P15" s="5"/>
    </row>
    <row r="16" spans="1:16" ht="15.75" customHeight="1">
      <c r="A16" s="31">
        <v>13</v>
      </c>
      <c r="B16" s="33" t="s">
        <v>175</v>
      </c>
      <c r="C16" s="34" t="s">
        <v>17</v>
      </c>
      <c r="D16" s="34" t="s">
        <v>95</v>
      </c>
      <c r="E16" s="34" t="s">
        <v>176</v>
      </c>
      <c r="F16" s="35">
        <v>119517</v>
      </c>
      <c r="G16" s="36">
        <v>79</v>
      </c>
      <c r="H16" s="124" t="s">
        <v>237</v>
      </c>
      <c r="I16" s="84">
        <v>275</v>
      </c>
      <c r="J16" s="40" t="s">
        <v>31</v>
      </c>
      <c r="K16" s="85">
        <v>90</v>
      </c>
      <c r="L16" s="121">
        <f>SUM(I16:K16)</f>
        <v>365</v>
      </c>
      <c r="M16" s="126">
        <v>13</v>
      </c>
      <c r="N16" s="21"/>
      <c r="P16" s="5"/>
    </row>
    <row r="17" spans="1:14" ht="15.75" customHeight="1">
      <c r="A17" s="31">
        <v>14</v>
      </c>
      <c r="B17" s="33" t="s">
        <v>185</v>
      </c>
      <c r="C17" s="34" t="s">
        <v>26</v>
      </c>
      <c r="D17" s="34" t="s">
        <v>74</v>
      </c>
      <c r="E17" s="34" t="s">
        <v>186</v>
      </c>
      <c r="F17" s="35">
        <v>60515</v>
      </c>
      <c r="G17" s="36">
        <v>88</v>
      </c>
      <c r="H17" s="124" t="s">
        <v>238</v>
      </c>
      <c r="I17" s="84">
        <v>292</v>
      </c>
      <c r="J17" s="40">
        <v>65</v>
      </c>
      <c r="K17" s="85" t="s">
        <v>31</v>
      </c>
      <c r="L17" s="38">
        <f t="shared" ref="L17:L21" si="2">SUM(I17:J17)</f>
        <v>357</v>
      </c>
      <c r="M17" s="126">
        <v>14</v>
      </c>
      <c r="N17" s="21"/>
    </row>
    <row r="18" spans="1:14" ht="15.75" customHeight="1">
      <c r="A18" s="31">
        <v>15</v>
      </c>
      <c r="B18" s="33" t="s">
        <v>183</v>
      </c>
      <c r="C18" s="34" t="s">
        <v>26</v>
      </c>
      <c r="D18" s="34" t="s">
        <v>147</v>
      </c>
      <c r="E18" s="34" t="s">
        <v>184</v>
      </c>
      <c r="F18" s="35">
        <v>120363</v>
      </c>
      <c r="G18" s="36">
        <v>87</v>
      </c>
      <c r="H18" s="124" t="s">
        <v>239</v>
      </c>
      <c r="I18" s="84">
        <v>295</v>
      </c>
      <c r="J18" s="40">
        <v>55</v>
      </c>
      <c r="K18" s="85" t="s">
        <v>31</v>
      </c>
      <c r="L18" s="38">
        <f t="shared" si="2"/>
        <v>350</v>
      </c>
      <c r="M18" s="126">
        <v>15</v>
      </c>
      <c r="N18" s="21"/>
    </row>
    <row r="19" spans="1:14" ht="15.75" customHeight="1">
      <c r="A19" s="31">
        <v>16</v>
      </c>
      <c r="B19" s="33" t="s">
        <v>160</v>
      </c>
      <c r="C19" s="34" t="s">
        <v>17</v>
      </c>
      <c r="D19" s="34" t="s">
        <v>74</v>
      </c>
      <c r="E19" s="34" t="s">
        <v>161</v>
      </c>
      <c r="F19" s="35">
        <v>67857</v>
      </c>
      <c r="G19" s="36">
        <v>69</v>
      </c>
      <c r="H19" s="124" t="s">
        <v>240</v>
      </c>
      <c r="I19" s="84">
        <v>256</v>
      </c>
      <c r="J19" s="40">
        <v>80</v>
      </c>
      <c r="K19" s="85" t="s">
        <v>31</v>
      </c>
      <c r="L19" s="38">
        <f t="shared" si="2"/>
        <v>336</v>
      </c>
      <c r="M19" s="126">
        <v>16</v>
      </c>
      <c r="N19" s="21"/>
    </row>
    <row r="20" spans="1:14" ht="15.75" customHeight="1">
      <c r="A20" s="31">
        <v>17</v>
      </c>
      <c r="B20" s="33" t="s">
        <v>171</v>
      </c>
      <c r="C20" s="34" t="s">
        <v>17</v>
      </c>
      <c r="D20" s="34" t="s">
        <v>74</v>
      </c>
      <c r="E20" s="34" t="s">
        <v>172</v>
      </c>
      <c r="F20" s="35">
        <v>67859</v>
      </c>
      <c r="G20" s="36">
        <v>77</v>
      </c>
      <c r="H20" s="124" t="s">
        <v>240</v>
      </c>
      <c r="I20" s="84">
        <v>262</v>
      </c>
      <c r="J20" s="40">
        <v>60</v>
      </c>
      <c r="K20" s="85" t="s">
        <v>31</v>
      </c>
      <c r="L20" s="38">
        <f t="shared" si="2"/>
        <v>322</v>
      </c>
      <c r="M20" s="126">
        <v>17</v>
      </c>
      <c r="N20" s="21"/>
    </row>
    <row r="21" spans="1:14" ht="15.75" customHeight="1" thickBot="1">
      <c r="A21" s="113">
        <v>18</v>
      </c>
      <c r="B21" s="114" t="s">
        <v>173</v>
      </c>
      <c r="C21" s="132" t="s">
        <v>17</v>
      </c>
      <c r="D21" s="132" t="s">
        <v>74</v>
      </c>
      <c r="E21" s="132" t="s">
        <v>174</v>
      </c>
      <c r="F21" s="133">
        <v>108943</v>
      </c>
      <c r="G21" s="115">
        <v>78</v>
      </c>
      <c r="H21" s="130" t="s">
        <v>240</v>
      </c>
      <c r="I21" s="131">
        <v>258</v>
      </c>
      <c r="J21" s="132">
        <v>60</v>
      </c>
      <c r="K21" s="133" t="s">
        <v>31</v>
      </c>
      <c r="L21" s="134">
        <f t="shared" si="2"/>
        <v>318</v>
      </c>
      <c r="M21" s="135">
        <v>18</v>
      </c>
      <c r="N21" s="21"/>
    </row>
    <row r="22" spans="1:14" ht="15.75" customHeight="1" thickTop="1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</row>
    <row r="23" spans="1:14" ht="15.75" customHeight="1">
      <c r="A23" s="21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</row>
    <row r="24" spans="1:14" ht="12.75">
      <c r="A24" s="21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</row>
    <row r="25" spans="1:14" ht="12.75">
      <c r="A25" s="21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</row>
    <row r="26" spans="1:14" ht="12.75">
      <c r="A26" s="21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</row>
    <row r="27" spans="1:14" ht="12.75">
      <c r="A27" s="21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</row>
    <row r="28" spans="1:14" ht="12.75">
      <c r="A28" s="5"/>
      <c r="H28" s="5"/>
      <c r="I28" s="5"/>
      <c r="J28" s="5"/>
      <c r="K28" s="5"/>
    </row>
    <row r="29" spans="1:14" ht="12.75">
      <c r="A29" s="5"/>
      <c r="H29" s="5"/>
      <c r="I29" s="5"/>
      <c r="J29" s="5"/>
    </row>
    <row r="30" spans="1:14" ht="12.75">
      <c r="A30" s="5"/>
      <c r="H30" s="5"/>
      <c r="I30" s="5"/>
      <c r="J30" s="5"/>
      <c r="K30" s="5"/>
    </row>
    <row r="31" spans="1:14" ht="12.75">
      <c r="A31" s="5"/>
    </row>
    <row r="32" spans="1:14" ht="12.75">
      <c r="A32" s="5"/>
    </row>
    <row r="33" spans="1:1" ht="12.75">
      <c r="A33" s="5"/>
    </row>
    <row r="59" spans="1:1" ht="12.75">
      <c r="A59" s="5"/>
    </row>
    <row r="60" spans="1:1" ht="12.75">
      <c r="A60" s="5"/>
    </row>
    <row r="61" spans="1:1" ht="12.75">
      <c r="A61" s="5"/>
    </row>
    <row r="62" spans="1:1" ht="12.75">
      <c r="A62" s="5"/>
    </row>
    <row r="63" spans="1:1" ht="12.75">
      <c r="A63" s="5"/>
    </row>
    <row r="64" spans="1:1" ht="12.75">
      <c r="A64" s="5"/>
    </row>
    <row r="65" spans="1:1" ht="12.75">
      <c r="A65" s="5"/>
    </row>
    <row r="66" spans="1:1" ht="12.75">
      <c r="A66" s="5"/>
    </row>
    <row r="67" spans="1:1" ht="12.75">
      <c r="A67" s="5"/>
    </row>
    <row r="68" spans="1:1" ht="12.75">
      <c r="A68" s="5"/>
    </row>
    <row r="69" spans="1:1" ht="12.75">
      <c r="A69" s="5"/>
    </row>
  </sheetData>
  <mergeCells count="2">
    <mergeCell ref="A2:M2"/>
    <mergeCell ref="A1:M1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69"/>
  <sheetViews>
    <sheetView showGridLines="0" workbookViewId="0">
      <selection activeCell="P2" sqref="P2"/>
    </sheetView>
  </sheetViews>
  <sheetFormatPr defaultColWidth="14.42578125" defaultRowHeight="15.75" customHeight="1"/>
  <cols>
    <col min="1" max="1" width="5.42578125" customWidth="1"/>
    <col min="2" max="2" width="20.7109375" bestFit="1" customWidth="1"/>
    <col min="3" max="3" width="6.28515625" bestFit="1" customWidth="1"/>
    <col min="4" max="4" width="17" bestFit="1" customWidth="1"/>
    <col min="5" max="5" width="13.7109375" bestFit="1" customWidth="1"/>
    <col min="6" max="6" width="8.140625" customWidth="1"/>
    <col min="7" max="7" width="14.140625" customWidth="1"/>
    <col min="8" max="13" width="7.140625" bestFit="1" customWidth="1"/>
    <col min="14" max="14" width="7.7109375" customWidth="1"/>
    <col min="15" max="15" width="10.140625" customWidth="1"/>
  </cols>
  <sheetData>
    <row r="1" spans="1:17" ht="65.25" customHeight="1" thickTop="1" thickBot="1">
      <c r="A1" s="161" t="s">
        <v>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1"/>
      <c r="Q1" s="5"/>
    </row>
    <row r="2" spans="1:17" ht="45" customHeight="1" thickTop="1" thickBot="1">
      <c r="A2" s="187" t="s">
        <v>20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9"/>
    </row>
    <row r="3" spans="1:17" ht="15.75" customHeight="1" thickTop="1" thickBot="1">
      <c r="A3" s="177" t="s">
        <v>2</v>
      </c>
      <c r="B3" s="178" t="s">
        <v>335</v>
      </c>
      <c r="C3" s="179" t="s">
        <v>5</v>
      </c>
      <c r="D3" s="178" t="s">
        <v>336</v>
      </c>
      <c r="E3" s="179" t="s">
        <v>337</v>
      </c>
      <c r="F3" s="179" t="s">
        <v>9</v>
      </c>
      <c r="G3" s="179" t="s">
        <v>338</v>
      </c>
      <c r="H3" s="179" t="s">
        <v>339</v>
      </c>
      <c r="I3" s="179" t="s">
        <v>340</v>
      </c>
      <c r="J3" s="179" t="s">
        <v>341</v>
      </c>
      <c r="K3" s="179" t="s">
        <v>374</v>
      </c>
      <c r="L3" s="179" t="s">
        <v>345</v>
      </c>
      <c r="M3" s="179" t="s">
        <v>342</v>
      </c>
      <c r="N3" s="180" t="s">
        <v>343</v>
      </c>
    </row>
    <row r="4" spans="1:17" ht="15.75" customHeight="1" thickBot="1">
      <c r="A4" s="181">
        <v>1</v>
      </c>
      <c r="B4" s="182" t="s">
        <v>346</v>
      </c>
      <c r="C4" s="183" t="s">
        <v>17</v>
      </c>
      <c r="D4" s="184" t="s">
        <v>21</v>
      </c>
      <c r="E4" s="183" t="s">
        <v>36</v>
      </c>
      <c r="F4" s="183">
        <v>66918</v>
      </c>
      <c r="G4" s="183">
        <v>8</v>
      </c>
      <c r="H4" s="183">
        <v>986.8</v>
      </c>
      <c r="I4" s="185" t="s">
        <v>347</v>
      </c>
      <c r="J4" s="185" t="s">
        <v>347</v>
      </c>
      <c r="K4" s="185" t="s">
        <v>347</v>
      </c>
      <c r="L4" s="185" t="s">
        <v>347</v>
      </c>
      <c r="M4" s="183" t="s">
        <v>348</v>
      </c>
      <c r="N4" s="186" t="s">
        <v>213</v>
      </c>
    </row>
    <row r="5" spans="1:17" ht="15.75" customHeight="1" thickBot="1">
      <c r="A5" s="181">
        <v>2</v>
      </c>
      <c r="B5" s="184" t="s">
        <v>231</v>
      </c>
      <c r="C5" s="183" t="s">
        <v>26</v>
      </c>
      <c r="D5" s="184" t="s">
        <v>21</v>
      </c>
      <c r="E5" s="183" t="s">
        <v>70</v>
      </c>
      <c r="F5" s="183">
        <v>71639</v>
      </c>
      <c r="G5" s="183">
        <v>40</v>
      </c>
      <c r="H5" s="185" t="s">
        <v>347</v>
      </c>
      <c r="I5" s="185" t="s">
        <v>347</v>
      </c>
      <c r="J5" s="185" t="s">
        <v>347</v>
      </c>
      <c r="K5" s="185" t="s">
        <v>347</v>
      </c>
      <c r="L5" s="183">
        <v>985.5</v>
      </c>
      <c r="M5" s="183" t="s">
        <v>349</v>
      </c>
      <c r="N5" s="186" t="s">
        <v>215</v>
      </c>
    </row>
    <row r="6" spans="1:17" ht="15.75" customHeight="1" thickBot="1">
      <c r="A6" s="181">
        <v>3</v>
      </c>
      <c r="B6" s="184" t="s">
        <v>40</v>
      </c>
      <c r="C6" s="183" t="s">
        <v>26</v>
      </c>
      <c r="D6" s="184" t="s">
        <v>21</v>
      </c>
      <c r="E6" s="183" t="s">
        <v>41</v>
      </c>
      <c r="F6" s="183">
        <v>65742</v>
      </c>
      <c r="G6" s="183">
        <v>11</v>
      </c>
      <c r="H6" s="183">
        <v>972.2</v>
      </c>
      <c r="I6" s="183">
        <v>985.6</v>
      </c>
      <c r="J6" s="183">
        <v>994.6</v>
      </c>
      <c r="K6" s="185" t="s">
        <v>347</v>
      </c>
      <c r="L6" s="183">
        <v>985.7</v>
      </c>
      <c r="M6" s="183" t="s">
        <v>350</v>
      </c>
      <c r="N6" s="186" t="s">
        <v>216</v>
      </c>
    </row>
    <row r="7" spans="1:17" ht="15.75" customHeight="1" thickBot="1">
      <c r="A7" s="181">
        <v>4</v>
      </c>
      <c r="B7" s="184" t="s">
        <v>53</v>
      </c>
      <c r="C7" s="183" t="s">
        <v>26</v>
      </c>
      <c r="D7" s="184" t="s">
        <v>33</v>
      </c>
      <c r="E7" s="183" t="s">
        <v>54</v>
      </c>
      <c r="F7" s="183">
        <v>54112</v>
      </c>
      <c r="G7" s="183">
        <v>27</v>
      </c>
      <c r="H7" s="183">
        <v>974.7</v>
      </c>
      <c r="I7" s="185" t="s">
        <v>347</v>
      </c>
      <c r="J7" s="183">
        <v>853.7</v>
      </c>
      <c r="K7" s="183">
        <v>955</v>
      </c>
      <c r="L7" s="183">
        <v>959.8</v>
      </c>
      <c r="M7" s="183" t="s">
        <v>351</v>
      </c>
      <c r="N7" s="180">
        <v>4</v>
      </c>
    </row>
    <row r="8" spans="1:17" ht="15.75" customHeight="1" thickBot="1">
      <c r="A8" s="181">
        <v>5</v>
      </c>
      <c r="B8" s="184" t="s">
        <v>60</v>
      </c>
      <c r="C8" s="183" t="s">
        <v>26</v>
      </c>
      <c r="D8" s="184" t="s">
        <v>56</v>
      </c>
      <c r="E8" s="183" t="s">
        <v>61</v>
      </c>
      <c r="F8" s="183">
        <v>54150</v>
      </c>
      <c r="G8" s="183">
        <v>34</v>
      </c>
      <c r="H8" s="185" t="s">
        <v>347</v>
      </c>
      <c r="I8" s="185" t="s">
        <v>347</v>
      </c>
      <c r="J8" s="183">
        <v>976.8</v>
      </c>
      <c r="K8" s="185" t="s">
        <v>347</v>
      </c>
      <c r="L8" s="183">
        <v>738</v>
      </c>
      <c r="M8" s="183" t="s">
        <v>352</v>
      </c>
      <c r="N8" s="180">
        <v>5</v>
      </c>
    </row>
    <row r="9" spans="1:17" ht="15.75" customHeight="1" thickBot="1">
      <c r="A9" s="181">
        <v>6</v>
      </c>
      <c r="B9" s="184" t="s">
        <v>118</v>
      </c>
      <c r="C9" s="183" t="s">
        <v>26</v>
      </c>
      <c r="D9" s="184" t="s">
        <v>92</v>
      </c>
      <c r="E9" s="183" t="s">
        <v>119</v>
      </c>
      <c r="F9" s="183">
        <v>54296</v>
      </c>
      <c r="G9" s="183">
        <v>67</v>
      </c>
      <c r="H9" s="183">
        <v>690.7</v>
      </c>
      <c r="I9" s="183">
        <v>978</v>
      </c>
      <c r="J9" s="183">
        <v>821.7</v>
      </c>
      <c r="K9" s="183">
        <v>871.9</v>
      </c>
      <c r="L9" s="183"/>
      <c r="M9" s="183" t="s">
        <v>353</v>
      </c>
      <c r="N9" s="180">
        <v>6</v>
      </c>
    </row>
    <row r="10" spans="1:17" ht="15.75" customHeight="1" thickBot="1">
      <c r="A10" s="181">
        <v>7</v>
      </c>
      <c r="B10" s="184" t="s">
        <v>128</v>
      </c>
      <c r="C10" s="183" t="s">
        <v>26</v>
      </c>
      <c r="D10" s="184" t="s">
        <v>74</v>
      </c>
      <c r="E10" s="183" t="s">
        <v>129</v>
      </c>
      <c r="F10" s="183">
        <v>16880</v>
      </c>
      <c r="G10" s="183">
        <v>74</v>
      </c>
      <c r="H10" s="183">
        <v>955</v>
      </c>
      <c r="I10" s="183">
        <v>802.2</v>
      </c>
      <c r="J10" s="183">
        <v>615</v>
      </c>
      <c r="K10" s="183">
        <v>789.7</v>
      </c>
      <c r="L10" s="183"/>
      <c r="M10" s="183" t="s">
        <v>354</v>
      </c>
      <c r="N10" s="180">
        <v>7</v>
      </c>
    </row>
    <row r="11" spans="1:17" ht="15.75" customHeight="1" thickBot="1">
      <c r="A11" s="181">
        <v>8</v>
      </c>
      <c r="B11" s="184" t="s">
        <v>355</v>
      </c>
      <c r="C11" s="183" t="s">
        <v>17</v>
      </c>
      <c r="D11" s="184" t="s">
        <v>21</v>
      </c>
      <c r="E11" s="183" t="s">
        <v>22</v>
      </c>
      <c r="F11" s="183">
        <v>94372</v>
      </c>
      <c r="G11" s="183">
        <v>3</v>
      </c>
      <c r="H11" s="183">
        <v>829.8</v>
      </c>
      <c r="I11" s="183" t="s">
        <v>29</v>
      </c>
      <c r="J11" s="185" t="s">
        <v>347</v>
      </c>
      <c r="K11" s="183">
        <v>898.5</v>
      </c>
      <c r="L11" s="183"/>
      <c r="M11" s="183" t="s">
        <v>356</v>
      </c>
      <c r="N11" s="180">
        <v>8</v>
      </c>
    </row>
    <row r="12" spans="1:17" ht="15.75" customHeight="1" thickBot="1">
      <c r="A12" s="181">
        <v>9</v>
      </c>
      <c r="B12" s="184" t="s">
        <v>357</v>
      </c>
      <c r="C12" s="183" t="s">
        <v>17</v>
      </c>
      <c r="D12" s="184" t="s">
        <v>33</v>
      </c>
      <c r="E12" s="183" t="s">
        <v>45</v>
      </c>
      <c r="F12" s="183">
        <v>82354</v>
      </c>
      <c r="G12" s="183">
        <v>14</v>
      </c>
      <c r="H12" s="185" t="s">
        <v>347</v>
      </c>
      <c r="I12" s="183" t="s">
        <v>31</v>
      </c>
      <c r="J12" s="183">
        <v>638</v>
      </c>
      <c r="K12" s="183">
        <v>896.5</v>
      </c>
      <c r="L12" s="183"/>
      <c r="M12" s="183" t="s">
        <v>358</v>
      </c>
      <c r="N12" s="180">
        <v>9</v>
      </c>
    </row>
    <row r="13" spans="1:17" ht="15.75" customHeight="1" thickBot="1">
      <c r="A13" s="181">
        <v>10</v>
      </c>
      <c r="B13" s="184" t="s">
        <v>73</v>
      </c>
      <c r="C13" s="183" t="s">
        <v>26</v>
      </c>
      <c r="D13" s="184" t="s">
        <v>74</v>
      </c>
      <c r="E13" s="192" t="s">
        <v>75</v>
      </c>
      <c r="F13" s="183">
        <v>30503</v>
      </c>
      <c r="G13" s="183">
        <v>52</v>
      </c>
      <c r="H13" s="183">
        <v>637.79999999999995</v>
      </c>
      <c r="I13" s="183">
        <v>363.3</v>
      </c>
      <c r="J13" s="185" t="s">
        <v>347</v>
      </c>
      <c r="K13" s="183">
        <v>497.7</v>
      </c>
      <c r="L13" s="183"/>
      <c r="M13" s="183" t="s">
        <v>359</v>
      </c>
      <c r="N13" s="180">
        <v>10</v>
      </c>
    </row>
    <row r="14" spans="1:17" ht="15.75" customHeight="1" thickBot="1">
      <c r="A14" s="181">
        <v>11</v>
      </c>
      <c r="B14" s="184" t="s">
        <v>139</v>
      </c>
      <c r="C14" s="183" t="s">
        <v>26</v>
      </c>
      <c r="D14" s="184" t="s">
        <v>135</v>
      </c>
      <c r="E14" s="183" t="s">
        <v>140</v>
      </c>
      <c r="F14" s="183">
        <v>85413</v>
      </c>
      <c r="G14" s="183">
        <v>94</v>
      </c>
      <c r="H14" s="183">
        <v>775.9</v>
      </c>
      <c r="I14" s="183">
        <v>827.2</v>
      </c>
      <c r="J14" s="183">
        <v>859.8</v>
      </c>
      <c r="K14" s="183" t="s">
        <v>31</v>
      </c>
      <c r="L14" s="183"/>
      <c r="M14" s="183" t="s">
        <v>360</v>
      </c>
      <c r="N14" s="180">
        <v>11</v>
      </c>
    </row>
    <row r="15" spans="1:17" ht="15.75" customHeight="1" thickBot="1">
      <c r="A15" s="181">
        <v>12</v>
      </c>
      <c r="B15" s="184" t="s">
        <v>111</v>
      </c>
      <c r="C15" s="183" t="s">
        <v>26</v>
      </c>
      <c r="D15" s="184" t="s">
        <v>112</v>
      </c>
      <c r="E15" s="183" t="s">
        <v>113</v>
      </c>
      <c r="F15" s="183">
        <v>24603</v>
      </c>
      <c r="G15" s="183">
        <v>66</v>
      </c>
      <c r="H15" s="183">
        <v>990</v>
      </c>
      <c r="I15" s="183">
        <v>855.8</v>
      </c>
      <c r="J15" s="183">
        <v>615.70000000000005</v>
      </c>
      <c r="K15" s="183" t="s">
        <v>29</v>
      </c>
      <c r="L15" s="183"/>
      <c r="M15" s="183" t="s">
        <v>361</v>
      </c>
      <c r="N15" s="180">
        <v>12</v>
      </c>
    </row>
    <row r="16" spans="1:17" ht="15.75" customHeight="1" thickBot="1">
      <c r="A16" s="181">
        <v>13</v>
      </c>
      <c r="B16" s="184" t="s">
        <v>91</v>
      </c>
      <c r="C16" s="183" t="s">
        <v>26</v>
      </c>
      <c r="D16" s="184" t="s">
        <v>92</v>
      </c>
      <c r="E16" s="183" t="s">
        <v>375</v>
      </c>
      <c r="F16" s="183">
        <v>54290</v>
      </c>
      <c r="G16" s="183">
        <v>57</v>
      </c>
      <c r="H16" s="183">
        <v>795.5</v>
      </c>
      <c r="I16" s="183">
        <v>590.6</v>
      </c>
      <c r="J16" s="183" t="s">
        <v>29</v>
      </c>
      <c r="K16" s="183">
        <v>966</v>
      </c>
      <c r="L16" s="183"/>
      <c r="M16" s="183" t="s">
        <v>362</v>
      </c>
      <c r="N16" s="180">
        <v>13</v>
      </c>
    </row>
    <row r="17" spans="1:14" ht="15.75" customHeight="1" thickBot="1">
      <c r="A17" s="181">
        <v>14</v>
      </c>
      <c r="B17" s="184" t="s">
        <v>211</v>
      </c>
      <c r="C17" s="183" t="s">
        <v>17</v>
      </c>
      <c r="D17" s="184" t="s">
        <v>33</v>
      </c>
      <c r="E17" s="183" t="s">
        <v>212</v>
      </c>
      <c r="F17" s="183">
        <v>54105</v>
      </c>
      <c r="G17" s="183">
        <v>43</v>
      </c>
      <c r="H17" s="183" t="s">
        <v>31</v>
      </c>
      <c r="I17" s="183">
        <v>740.9</v>
      </c>
      <c r="J17" s="183">
        <v>636.6</v>
      </c>
      <c r="K17" s="183">
        <v>823.5</v>
      </c>
      <c r="L17" s="183"/>
      <c r="M17" s="183" t="s">
        <v>363</v>
      </c>
      <c r="N17" s="180">
        <v>14</v>
      </c>
    </row>
    <row r="18" spans="1:14" ht="15.75" customHeight="1" thickBot="1">
      <c r="A18" s="181">
        <v>15</v>
      </c>
      <c r="B18" s="184" t="s">
        <v>364</v>
      </c>
      <c r="C18" s="183" t="s">
        <v>17</v>
      </c>
      <c r="D18" s="184" t="s">
        <v>56</v>
      </c>
      <c r="E18" s="183" t="s">
        <v>57</v>
      </c>
      <c r="F18" s="183">
        <v>82355</v>
      </c>
      <c r="G18" s="183">
        <v>29</v>
      </c>
      <c r="H18" s="183">
        <v>0</v>
      </c>
      <c r="I18" s="183">
        <v>595.6</v>
      </c>
      <c r="J18" s="183">
        <v>844.6</v>
      </c>
      <c r="K18" s="183">
        <v>750.7</v>
      </c>
      <c r="L18" s="183"/>
      <c r="M18" s="183" t="s">
        <v>365</v>
      </c>
      <c r="N18" s="180">
        <v>15</v>
      </c>
    </row>
    <row r="19" spans="1:14" ht="15.75" customHeight="1" thickBot="1">
      <c r="A19" s="181">
        <v>16</v>
      </c>
      <c r="B19" s="184" t="s">
        <v>366</v>
      </c>
      <c r="C19" s="183" t="s">
        <v>17</v>
      </c>
      <c r="D19" s="184" t="s">
        <v>79</v>
      </c>
      <c r="E19" s="192" t="s">
        <v>125</v>
      </c>
      <c r="F19" s="183">
        <v>62270</v>
      </c>
      <c r="G19" s="183">
        <v>72</v>
      </c>
      <c r="H19" s="183" t="s">
        <v>29</v>
      </c>
      <c r="I19" s="183">
        <v>218.3</v>
      </c>
      <c r="J19" s="183">
        <v>412.4</v>
      </c>
      <c r="K19" s="183">
        <v>798.6</v>
      </c>
      <c r="L19" s="183"/>
      <c r="M19" s="183" t="s">
        <v>367</v>
      </c>
      <c r="N19" s="180">
        <v>16</v>
      </c>
    </row>
    <row r="20" spans="1:14" ht="15.75" customHeight="1" thickBot="1">
      <c r="A20" s="181">
        <v>17</v>
      </c>
      <c r="B20" s="184" t="s">
        <v>368</v>
      </c>
      <c r="C20" s="183" t="s">
        <v>17</v>
      </c>
      <c r="D20" s="184" t="s">
        <v>33</v>
      </c>
      <c r="E20" s="183" t="s">
        <v>34</v>
      </c>
      <c r="F20" s="183">
        <v>94396</v>
      </c>
      <c r="G20" s="183">
        <v>6</v>
      </c>
      <c r="H20" s="183">
        <v>399.6</v>
      </c>
      <c r="I20" s="183">
        <v>771.4</v>
      </c>
      <c r="J20" s="183" t="s">
        <v>369</v>
      </c>
      <c r="K20" s="183" t="s">
        <v>31</v>
      </c>
      <c r="L20" s="183"/>
      <c r="M20" s="183" t="s">
        <v>370</v>
      </c>
      <c r="N20" s="180">
        <v>17</v>
      </c>
    </row>
    <row r="21" spans="1:14" ht="15.75" customHeight="1" thickBot="1">
      <c r="A21" s="181">
        <v>18</v>
      </c>
      <c r="B21" s="184" t="s">
        <v>78</v>
      </c>
      <c r="C21" s="183" t="s">
        <v>26</v>
      </c>
      <c r="D21" s="184" t="s">
        <v>79</v>
      </c>
      <c r="E21" s="192" t="s">
        <v>80</v>
      </c>
      <c r="F21" s="183">
        <v>30504</v>
      </c>
      <c r="G21" s="183">
        <v>54</v>
      </c>
      <c r="H21" s="183">
        <v>264.2</v>
      </c>
      <c r="I21" s="183">
        <v>447.5</v>
      </c>
      <c r="J21" s="183">
        <v>300.5</v>
      </c>
      <c r="K21" s="183" t="s">
        <v>29</v>
      </c>
      <c r="L21" s="183"/>
      <c r="M21" s="183" t="s">
        <v>371</v>
      </c>
      <c r="N21" s="180">
        <v>18</v>
      </c>
    </row>
    <row r="22" spans="1:14" ht="15.75" customHeight="1" thickBot="1">
      <c r="A22" s="181">
        <v>19</v>
      </c>
      <c r="B22" s="184" t="s">
        <v>372</v>
      </c>
      <c r="C22" s="183" t="s">
        <v>17</v>
      </c>
      <c r="D22" s="184" t="s">
        <v>95</v>
      </c>
      <c r="E22" s="183" t="s">
        <v>96</v>
      </c>
      <c r="F22" s="183">
        <v>70885</v>
      </c>
      <c r="G22" s="183">
        <v>60</v>
      </c>
      <c r="H22" s="183" t="s">
        <v>347</v>
      </c>
      <c r="I22" s="183" t="s">
        <v>29</v>
      </c>
      <c r="J22" s="183" t="s">
        <v>29</v>
      </c>
      <c r="K22" s="183" t="s">
        <v>31</v>
      </c>
      <c r="L22" s="183"/>
      <c r="M22" s="183" t="s">
        <v>347</v>
      </c>
      <c r="N22" s="180">
        <v>19</v>
      </c>
    </row>
    <row r="23" spans="1:14" ht="15.75" customHeight="1" thickBot="1">
      <c r="A23" s="181">
        <v>20</v>
      </c>
      <c r="B23" s="184" t="s">
        <v>373</v>
      </c>
      <c r="C23" s="183" t="s">
        <v>17</v>
      </c>
      <c r="D23" s="184" t="s">
        <v>21</v>
      </c>
      <c r="E23" s="183" t="s">
        <v>50</v>
      </c>
      <c r="F23" s="183">
        <v>62610</v>
      </c>
      <c r="G23" s="183">
        <v>15</v>
      </c>
      <c r="H23" s="183">
        <v>408</v>
      </c>
      <c r="I23" s="183" t="s">
        <v>31</v>
      </c>
      <c r="J23" s="183" t="s">
        <v>31</v>
      </c>
      <c r="K23" s="183" t="s">
        <v>31</v>
      </c>
      <c r="L23" s="183"/>
      <c r="M23" s="183">
        <v>408</v>
      </c>
      <c r="N23" s="180">
        <v>20</v>
      </c>
    </row>
    <row r="24" spans="1:14" ht="12.75">
      <c r="C24" s="160"/>
      <c r="H24" t="s">
        <v>214</v>
      </c>
      <c r="I24" t="s">
        <v>214</v>
      </c>
      <c r="J24" t="s">
        <v>214</v>
      </c>
      <c r="K24" t="s">
        <v>214</v>
      </c>
      <c r="L24" t="s">
        <v>214</v>
      </c>
      <c r="M24" t="s">
        <v>214</v>
      </c>
    </row>
    <row r="25" spans="1:14" ht="12.75">
      <c r="H25" t="s">
        <v>214</v>
      </c>
      <c r="I25" t="s">
        <v>214</v>
      </c>
      <c r="J25" t="s">
        <v>214</v>
      </c>
      <c r="K25" t="s">
        <v>214</v>
      </c>
      <c r="L25" t="s">
        <v>214</v>
      </c>
      <c r="M25" t="s">
        <v>214</v>
      </c>
    </row>
    <row r="26" spans="1:14" ht="12.75">
      <c r="H26" t="s">
        <v>214</v>
      </c>
      <c r="I26" t="s">
        <v>214</v>
      </c>
      <c r="J26" t="s">
        <v>214</v>
      </c>
      <c r="K26" t="s">
        <v>214</v>
      </c>
      <c r="L26" t="s">
        <v>214</v>
      </c>
      <c r="M26" t="s">
        <v>214</v>
      </c>
    </row>
    <row r="27" spans="1:14" ht="12.75">
      <c r="H27" t="s">
        <v>214</v>
      </c>
      <c r="I27" t="s">
        <v>214</v>
      </c>
      <c r="J27" t="s">
        <v>214</v>
      </c>
      <c r="K27" t="s">
        <v>214</v>
      </c>
      <c r="L27" t="s">
        <v>214</v>
      </c>
      <c r="M27" t="s">
        <v>214</v>
      </c>
    </row>
    <row r="28" spans="1:14" ht="12.75">
      <c r="H28" t="s">
        <v>214</v>
      </c>
      <c r="I28" t="s">
        <v>214</v>
      </c>
      <c r="J28" t="s">
        <v>214</v>
      </c>
      <c r="K28" t="s">
        <v>214</v>
      </c>
      <c r="L28" t="s">
        <v>214</v>
      </c>
      <c r="M28" t="s">
        <v>214</v>
      </c>
    </row>
    <row r="29" spans="1:14" ht="12.75">
      <c r="H29" t="s">
        <v>214</v>
      </c>
      <c r="I29" t="s">
        <v>214</v>
      </c>
      <c r="J29" t="s">
        <v>214</v>
      </c>
      <c r="K29" t="s">
        <v>214</v>
      </c>
      <c r="L29" t="s">
        <v>214</v>
      </c>
      <c r="M29" t="s">
        <v>214</v>
      </c>
    </row>
    <row r="30" spans="1:14" ht="12.75">
      <c r="H30" t="s">
        <v>214</v>
      </c>
      <c r="I30" t="s">
        <v>214</v>
      </c>
      <c r="J30" t="s">
        <v>214</v>
      </c>
      <c r="K30" t="s">
        <v>214</v>
      </c>
      <c r="L30" t="s">
        <v>214</v>
      </c>
      <c r="M30" t="s">
        <v>214</v>
      </c>
    </row>
    <row r="31" spans="1:14" ht="12.75">
      <c r="H31" t="s">
        <v>214</v>
      </c>
      <c r="I31" t="s">
        <v>214</v>
      </c>
      <c r="J31" t="s">
        <v>214</v>
      </c>
      <c r="K31" t="s">
        <v>214</v>
      </c>
      <c r="L31" t="s">
        <v>214</v>
      </c>
      <c r="M31" t="s">
        <v>214</v>
      </c>
    </row>
    <row r="32" spans="1:14" ht="12.75">
      <c r="H32" t="s">
        <v>214</v>
      </c>
      <c r="I32" t="s">
        <v>214</v>
      </c>
      <c r="J32" t="s">
        <v>214</v>
      </c>
      <c r="K32" t="s">
        <v>214</v>
      </c>
      <c r="L32" t="s">
        <v>214</v>
      </c>
      <c r="M32" t="s">
        <v>214</v>
      </c>
    </row>
    <row r="33" spans="1:15" ht="12.75">
      <c r="H33" t="s">
        <v>214</v>
      </c>
      <c r="I33" t="s">
        <v>214</v>
      </c>
      <c r="J33" t="s">
        <v>214</v>
      </c>
      <c r="K33" t="s">
        <v>214</v>
      </c>
      <c r="L33" t="s">
        <v>214</v>
      </c>
      <c r="M33" t="s">
        <v>214</v>
      </c>
    </row>
    <row r="37" spans="1:15" ht="15.75" customHeight="1">
      <c r="O37" s="5"/>
    </row>
    <row r="39" spans="1:15" ht="12.7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5" ht="13.5" thickBot="1">
      <c r="A40" s="5"/>
    </row>
    <row r="41" spans="1:15" ht="14.25" thickTop="1" thickBot="1">
      <c r="A41" s="5"/>
      <c r="O41" s="3"/>
    </row>
    <row r="42" spans="1:15" ht="14.25" thickTop="1" thickBot="1">
      <c r="A42" s="5"/>
      <c r="O42" s="3"/>
    </row>
    <row r="43" spans="1:15" ht="31.5" thickTop="1" thickBot="1">
      <c r="A43" s="1" t="s">
        <v>217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22" t="s">
        <v>16</v>
      </c>
    </row>
    <row r="44" spans="1:15" ht="46.5" thickTop="1" thickBot="1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6" t="s">
        <v>213</v>
      </c>
    </row>
    <row r="45" spans="1:15" ht="14.25" thickTop="1" thickBot="1">
      <c r="A45" s="9" t="s">
        <v>2</v>
      </c>
      <c r="B45" s="10" t="s">
        <v>6</v>
      </c>
      <c r="C45" s="13" t="s">
        <v>5</v>
      </c>
      <c r="D45" s="10" t="s">
        <v>7</v>
      </c>
      <c r="E45" s="13" t="s">
        <v>8</v>
      </c>
      <c r="F45" s="14" t="s">
        <v>9</v>
      </c>
      <c r="G45" s="15" t="s">
        <v>10</v>
      </c>
      <c r="H45" s="156" t="s">
        <v>11</v>
      </c>
      <c r="I45" s="155"/>
      <c r="J45" s="154" t="s">
        <v>12</v>
      </c>
      <c r="K45" s="155"/>
      <c r="L45" s="154" t="s">
        <v>13</v>
      </c>
      <c r="M45" s="157"/>
      <c r="N45" s="19" t="s">
        <v>15</v>
      </c>
      <c r="O45" s="107" t="s">
        <v>215</v>
      </c>
    </row>
    <row r="46" spans="1:15" ht="12.75">
      <c r="A46" s="22">
        <v>1</v>
      </c>
      <c r="B46" s="23" t="s">
        <v>211</v>
      </c>
      <c r="C46" s="25" t="s">
        <v>17</v>
      </c>
      <c r="D46" s="23" t="s">
        <v>33</v>
      </c>
      <c r="E46" s="25" t="s">
        <v>212</v>
      </c>
      <c r="F46" s="26"/>
      <c r="G46" s="27">
        <v>43</v>
      </c>
      <c r="H46" s="28">
        <v>284.00000000000006</v>
      </c>
      <c r="I46" s="82">
        <v>60</v>
      </c>
      <c r="J46" s="25">
        <v>260</v>
      </c>
      <c r="K46" s="26">
        <v>60</v>
      </c>
      <c r="L46" s="26">
        <v>300</v>
      </c>
      <c r="M46" s="119">
        <v>60</v>
      </c>
      <c r="N46" s="38">
        <v>1024</v>
      </c>
      <c r="O46" s="107" t="s">
        <v>216</v>
      </c>
    </row>
    <row r="47" spans="1:15" ht="12.75">
      <c r="A47" s="31">
        <v>2</v>
      </c>
      <c r="B47" s="33" t="s">
        <v>49</v>
      </c>
      <c r="C47" s="34" t="s">
        <v>17</v>
      </c>
      <c r="D47" s="33" t="s">
        <v>21</v>
      </c>
      <c r="E47" s="34" t="s">
        <v>50</v>
      </c>
      <c r="F47" s="35">
        <v>62610</v>
      </c>
      <c r="G47" s="36">
        <v>15</v>
      </c>
      <c r="H47" s="39">
        <v>170.99999999999997</v>
      </c>
      <c r="I47" s="84">
        <v>60</v>
      </c>
      <c r="J47" s="40">
        <v>301</v>
      </c>
      <c r="K47" s="85">
        <v>60</v>
      </c>
      <c r="L47" s="85">
        <v>360</v>
      </c>
      <c r="M47" s="41">
        <v>60</v>
      </c>
      <c r="N47" s="43">
        <v>1012</v>
      </c>
      <c r="O47" s="108">
        <v>4</v>
      </c>
    </row>
    <row r="48" spans="1:15" ht="12.75">
      <c r="A48" s="31">
        <v>3</v>
      </c>
      <c r="B48" s="33" t="s">
        <v>32</v>
      </c>
      <c r="C48" s="34" t="s">
        <v>17</v>
      </c>
      <c r="D48" s="33" t="s">
        <v>33</v>
      </c>
      <c r="E48" s="34" t="s">
        <v>34</v>
      </c>
      <c r="F48" s="35">
        <v>94396</v>
      </c>
      <c r="G48" s="36">
        <v>6</v>
      </c>
      <c r="H48" s="39">
        <v>215</v>
      </c>
      <c r="I48" s="84">
        <v>60</v>
      </c>
      <c r="J48" s="34">
        <v>249</v>
      </c>
      <c r="K48" s="35">
        <v>60</v>
      </c>
      <c r="L48" s="35">
        <v>360</v>
      </c>
      <c r="M48" s="47">
        <v>60</v>
      </c>
      <c r="N48" s="43">
        <v>1004</v>
      </c>
      <c r="O48" s="108">
        <v>5</v>
      </c>
    </row>
    <row r="49" spans="1:15" ht="12.75">
      <c r="A49" s="31">
        <v>4</v>
      </c>
      <c r="B49" s="33" t="s">
        <v>55</v>
      </c>
      <c r="C49" s="34" t="s">
        <v>17</v>
      </c>
      <c r="D49" s="33" t="s">
        <v>56</v>
      </c>
      <c r="E49" s="34" t="s">
        <v>57</v>
      </c>
      <c r="F49" s="35">
        <v>82355</v>
      </c>
      <c r="G49" s="36">
        <v>29</v>
      </c>
      <c r="H49" s="46">
        <v>161</v>
      </c>
      <c r="I49" s="86" t="s">
        <v>214</v>
      </c>
      <c r="J49" s="34">
        <v>182</v>
      </c>
      <c r="K49" s="35">
        <v>60</v>
      </c>
      <c r="L49" s="35">
        <v>360</v>
      </c>
      <c r="M49" s="47">
        <v>60</v>
      </c>
      <c r="N49" s="43">
        <v>823</v>
      </c>
      <c r="O49" s="108">
        <v>6</v>
      </c>
    </row>
    <row r="50" spans="1:15" ht="13.5" thickBot="1">
      <c r="A50" s="31">
        <v>5</v>
      </c>
      <c r="B50" s="33" t="s">
        <v>44</v>
      </c>
      <c r="C50" s="34" t="s">
        <v>17</v>
      </c>
      <c r="D50" s="33" t="s">
        <v>33</v>
      </c>
      <c r="E50" s="34" t="s">
        <v>45</v>
      </c>
      <c r="F50" s="35">
        <v>82354</v>
      </c>
      <c r="G50" s="36">
        <v>14</v>
      </c>
      <c r="H50" s="46" t="s">
        <v>29</v>
      </c>
      <c r="I50" s="86" t="s">
        <v>214</v>
      </c>
      <c r="J50" s="34">
        <v>345</v>
      </c>
      <c r="K50" s="35" t="s">
        <v>214</v>
      </c>
      <c r="L50" s="35">
        <v>360</v>
      </c>
      <c r="M50" s="47">
        <v>60</v>
      </c>
      <c r="N50" s="43">
        <v>765</v>
      </c>
      <c r="O50" s="120">
        <v>7</v>
      </c>
    </row>
    <row r="51" spans="1:15" ht="13.5" thickTop="1">
      <c r="A51" s="31">
        <v>6</v>
      </c>
      <c r="B51" s="33" t="s">
        <v>35</v>
      </c>
      <c r="C51" s="34" t="s">
        <v>17</v>
      </c>
      <c r="D51" s="33" t="s">
        <v>21</v>
      </c>
      <c r="E51" s="34" t="s">
        <v>36</v>
      </c>
      <c r="F51" s="35">
        <v>66918</v>
      </c>
      <c r="G51" s="36">
        <v>8</v>
      </c>
      <c r="H51" s="46" t="s">
        <v>29</v>
      </c>
      <c r="I51" s="86" t="s">
        <v>214</v>
      </c>
      <c r="J51" s="34">
        <v>270.99999999999994</v>
      </c>
      <c r="K51" s="35">
        <v>60</v>
      </c>
      <c r="L51" s="35">
        <v>262</v>
      </c>
      <c r="M51" s="47">
        <v>60</v>
      </c>
      <c r="N51" s="43">
        <v>653</v>
      </c>
      <c r="O51" s="5"/>
    </row>
    <row r="52" spans="1:15" ht="13.5" thickBot="1">
      <c r="A52" s="48">
        <v>7</v>
      </c>
      <c r="B52" s="50" t="s">
        <v>200</v>
      </c>
      <c r="C52" s="52" t="s">
        <v>17</v>
      </c>
      <c r="D52" s="50" t="s">
        <v>33</v>
      </c>
      <c r="E52" s="52" t="s">
        <v>201</v>
      </c>
      <c r="F52" s="53">
        <v>120105</v>
      </c>
      <c r="G52" s="54">
        <v>28</v>
      </c>
      <c r="H52" s="87">
        <v>122</v>
      </c>
      <c r="I52" s="88" t="s">
        <v>214</v>
      </c>
      <c r="J52" s="52">
        <v>167.00000000000003</v>
      </c>
      <c r="K52" s="53">
        <v>60</v>
      </c>
      <c r="L52" s="53">
        <v>137</v>
      </c>
      <c r="M52" s="67">
        <v>60</v>
      </c>
      <c r="N52" s="71">
        <v>546</v>
      </c>
      <c r="O52" s="5"/>
    </row>
    <row r="53" spans="1:15" ht="13.5" thickTop="1">
      <c r="A53" s="5"/>
    </row>
    <row r="54" spans="1:15" ht="12.75">
      <c r="A54" s="5"/>
    </row>
    <row r="57" spans="1:15" ht="12.75">
      <c r="A57" s="5"/>
    </row>
    <row r="58" spans="1:15" ht="12.75">
      <c r="A58" s="5"/>
    </row>
    <row r="59" spans="1:15" ht="12.75">
      <c r="A59" s="5"/>
    </row>
    <row r="60" spans="1:15" ht="12.75">
      <c r="A60" s="5"/>
    </row>
    <row r="61" spans="1:15" ht="12.75">
      <c r="A61" s="5"/>
    </row>
    <row r="62" spans="1:15" ht="12.75">
      <c r="A62" s="5"/>
    </row>
    <row r="63" spans="1:15" ht="12.75">
      <c r="A63" s="5"/>
    </row>
    <row r="64" spans="1:15" ht="12.75">
      <c r="A64" s="5"/>
    </row>
    <row r="65" spans="1:1" ht="12.75">
      <c r="A65" s="5"/>
    </row>
    <row r="66" spans="1:1" ht="12.75">
      <c r="A66" s="5"/>
    </row>
    <row r="67" spans="1:1" ht="12.75">
      <c r="A67" s="5"/>
    </row>
    <row r="68" spans="1:1" ht="12.75">
      <c r="A68" s="5"/>
    </row>
    <row r="69" spans="1:1" ht="12.75">
      <c r="A69" s="5"/>
    </row>
  </sheetData>
  <mergeCells count="5">
    <mergeCell ref="A2:N2"/>
    <mergeCell ref="A1:N1"/>
    <mergeCell ref="H45:I45"/>
    <mergeCell ref="J45:K45"/>
    <mergeCell ref="L45:M45"/>
  </mergeCells>
  <printOptions horizontalCentered="1" gridLines="1"/>
  <pageMargins left="0.25" right="0.25" top="0.75" bottom="0.75" header="0" footer="0"/>
  <pageSetup paperSize="9" fitToWidth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9"/>
  <sheetViews>
    <sheetView workbookViewId="0"/>
  </sheetViews>
  <sheetFormatPr defaultColWidth="14.42578125" defaultRowHeight="15.75" customHeight="1"/>
  <cols>
    <col min="1" max="1" width="4.5703125" customWidth="1"/>
    <col min="2" max="2" width="31.140625" customWidth="1"/>
    <col min="3" max="3" width="47.5703125" customWidth="1"/>
  </cols>
  <sheetData>
    <row r="1" spans="1:7" ht="30">
      <c r="A1" s="158" t="s">
        <v>241</v>
      </c>
      <c r="B1" s="151"/>
      <c r="C1" s="152"/>
    </row>
    <row r="2" spans="1:7" ht="26.25" customHeight="1">
      <c r="A2" s="139" t="s">
        <v>2</v>
      </c>
      <c r="B2" s="140" t="s">
        <v>242</v>
      </c>
      <c r="C2" s="141" t="s">
        <v>243</v>
      </c>
    </row>
    <row r="3" spans="1:7" ht="26.25" customHeight="1">
      <c r="A3" s="142">
        <v>1</v>
      </c>
      <c r="B3" s="143" t="s">
        <v>244</v>
      </c>
      <c r="C3" s="144" t="s">
        <v>245</v>
      </c>
      <c r="G3" s="29" t="s">
        <v>246</v>
      </c>
    </row>
    <row r="4" spans="1:7" ht="26.25" customHeight="1">
      <c r="A4" s="145">
        <v>2</v>
      </c>
      <c r="B4" s="74" t="s">
        <v>247</v>
      </c>
      <c r="C4" s="146" t="s">
        <v>248</v>
      </c>
      <c r="G4" s="29" t="s">
        <v>249</v>
      </c>
    </row>
    <row r="5" spans="1:7" ht="26.25" customHeight="1">
      <c r="A5" s="145">
        <v>3</v>
      </c>
      <c r="B5" s="74" t="s">
        <v>250</v>
      </c>
      <c r="C5" s="146" t="s">
        <v>251</v>
      </c>
      <c r="G5" s="29" t="s">
        <v>252</v>
      </c>
    </row>
    <row r="6" spans="1:7" ht="26.25" customHeight="1">
      <c r="A6" s="145">
        <v>4</v>
      </c>
      <c r="B6" s="74" t="s">
        <v>253</v>
      </c>
      <c r="C6" s="146" t="s">
        <v>254</v>
      </c>
      <c r="G6" s="29" t="s">
        <v>255</v>
      </c>
    </row>
    <row r="7" spans="1:7" ht="26.25" customHeight="1">
      <c r="A7" s="145">
        <v>5</v>
      </c>
      <c r="B7" s="74" t="s">
        <v>256</v>
      </c>
      <c r="C7" s="146" t="s">
        <v>257</v>
      </c>
      <c r="G7" s="29" t="s">
        <v>258</v>
      </c>
    </row>
    <row r="8" spans="1:7" ht="26.25" customHeight="1">
      <c r="A8" s="145">
        <v>6</v>
      </c>
      <c r="B8" s="74" t="s">
        <v>259</v>
      </c>
      <c r="C8" s="146" t="s">
        <v>260</v>
      </c>
      <c r="G8" s="29" t="s">
        <v>261</v>
      </c>
    </row>
    <row r="9" spans="1:7" ht="26.25" customHeight="1">
      <c r="A9" s="145">
        <v>7</v>
      </c>
      <c r="B9" s="74" t="s">
        <v>262</v>
      </c>
      <c r="C9" s="146" t="s">
        <v>263</v>
      </c>
      <c r="G9" s="29" t="s">
        <v>264</v>
      </c>
    </row>
    <row r="10" spans="1:7" ht="26.25" customHeight="1">
      <c r="A10" s="145">
        <v>8</v>
      </c>
      <c r="B10" s="74" t="s">
        <v>265</v>
      </c>
      <c r="C10" s="146" t="s">
        <v>266</v>
      </c>
      <c r="G10" s="29" t="s">
        <v>249</v>
      </c>
    </row>
    <row r="11" spans="1:7" ht="26.25" customHeight="1">
      <c r="A11" s="145">
        <v>9</v>
      </c>
      <c r="B11" s="74" t="s">
        <v>267</v>
      </c>
      <c r="C11" s="146" t="s">
        <v>268</v>
      </c>
      <c r="G11" s="29" t="s">
        <v>255</v>
      </c>
    </row>
    <row r="12" spans="1:7" ht="26.25" customHeight="1">
      <c r="A12" s="145">
        <v>10</v>
      </c>
      <c r="B12" s="74" t="s">
        <v>269</v>
      </c>
      <c r="C12" s="146" t="s">
        <v>270</v>
      </c>
      <c r="G12" s="29" t="s">
        <v>255</v>
      </c>
    </row>
    <row r="13" spans="1:7" ht="26.25" customHeight="1">
      <c r="A13" s="145">
        <v>11</v>
      </c>
      <c r="B13" s="74" t="s">
        <v>271</v>
      </c>
      <c r="C13" s="146" t="s">
        <v>272</v>
      </c>
      <c r="G13" s="29" t="s">
        <v>273</v>
      </c>
    </row>
    <row r="14" spans="1:7" ht="26.25" customHeight="1">
      <c r="A14" s="145">
        <v>12</v>
      </c>
      <c r="B14" s="74" t="s">
        <v>274</v>
      </c>
      <c r="C14" s="146" t="s">
        <v>275</v>
      </c>
      <c r="G14" s="29" t="s">
        <v>273</v>
      </c>
    </row>
    <row r="15" spans="1:7" ht="26.25" customHeight="1">
      <c r="A15" s="145">
        <v>13</v>
      </c>
      <c r="B15" s="74" t="s">
        <v>276</v>
      </c>
      <c r="C15" s="146" t="s">
        <v>277</v>
      </c>
      <c r="G15" s="29" t="s">
        <v>278</v>
      </c>
    </row>
    <row r="16" spans="1:7" ht="26.25" customHeight="1">
      <c r="A16" s="145">
        <v>14</v>
      </c>
      <c r="B16" s="74" t="s">
        <v>279</v>
      </c>
      <c r="C16" s="146" t="s">
        <v>280</v>
      </c>
      <c r="G16" s="29" t="s">
        <v>281</v>
      </c>
    </row>
    <row r="17" spans="1:7" ht="26.25" customHeight="1">
      <c r="A17" s="145">
        <v>15</v>
      </c>
      <c r="B17" s="74" t="s">
        <v>282</v>
      </c>
      <c r="C17" s="146" t="s">
        <v>283</v>
      </c>
      <c r="G17" s="29" t="s">
        <v>284</v>
      </c>
    </row>
    <row r="18" spans="1:7" ht="26.25" customHeight="1">
      <c r="A18" s="145">
        <v>16</v>
      </c>
      <c r="B18" s="74" t="s">
        <v>285</v>
      </c>
      <c r="C18" s="146" t="s">
        <v>286</v>
      </c>
      <c r="G18" s="29" t="s">
        <v>287</v>
      </c>
    </row>
    <row r="19" spans="1:7" ht="26.25" customHeight="1">
      <c r="A19" s="145">
        <v>17</v>
      </c>
      <c r="B19" s="74" t="s">
        <v>288</v>
      </c>
      <c r="C19" s="146" t="s">
        <v>289</v>
      </c>
      <c r="G19" s="29" t="s">
        <v>290</v>
      </c>
    </row>
    <row r="20" spans="1:7" ht="26.25" customHeight="1">
      <c r="A20" s="145">
        <v>18</v>
      </c>
      <c r="B20" s="74" t="s">
        <v>291</v>
      </c>
      <c r="C20" s="146" t="s">
        <v>292</v>
      </c>
      <c r="G20" s="29" t="s">
        <v>293</v>
      </c>
    </row>
    <row r="21" spans="1:7" ht="26.25" customHeight="1">
      <c r="A21" s="145">
        <v>19</v>
      </c>
      <c r="B21" s="74" t="s">
        <v>294</v>
      </c>
      <c r="C21" s="146" t="s">
        <v>295</v>
      </c>
      <c r="G21" s="29" t="s">
        <v>296</v>
      </c>
    </row>
    <row r="22" spans="1:7" ht="26.25" customHeight="1">
      <c r="A22" s="145">
        <v>20</v>
      </c>
      <c r="B22" s="74" t="s">
        <v>297</v>
      </c>
      <c r="C22" s="146" t="s">
        <v>298</v>
      </c>
      <c r="G22" s="29" t="s">
        <v>299</v>
      </c>
    </row>
    <row r="23" spans="1:7" ht="26.25" customHeight="1">
      <c r="A23" s="145">
        <v>21</v>
      </c>
      <c r="B23" s="74" t="s">
        <v>300</v>
      </c>
      <c r="C23" s="146" t="s">
        <v>301</v>
      </c>
      <c r="G23" s="29" t="s">
        <v>246</v>
      </c>
    </row>
    <row r="24" spans="1:7" ht="26.25" customHeight="1">
      <c r="A24" s="145">
        <v>22</v>
      </c>
      <c r="B24" s="74" t="s">
        <v>302</v>
      </c>
      <c r="C24" s="146" t="s">
        <v>303</v>
      </c>
      <c r="G24" s="29" t="s">
        <v>255</v>
      </c>
    </row>
    <row r="25" spans="1:7" ht="26.25" customHeight="1">
      <c r="A25" s="145">
        <v>23</v>
      </c>
      <c r="B25" s="74" t="s">
        <v>304</v>
      </c>
      <c r="C25" s="146" t="s">
        <v>305</v>
      </c>
      <c r="G25" s="29" t="s">
        <v>296</v>
      </c>
    </row>
    <row r="26" spans="1:7" ht="26.25" customHeight="1">
      <c r="A26" s="145">
        <v>24</v>
      </c>
      <c r="B26" s="74" t="s">
        <v>306</v>
      </c>
      <c r="C26" s="146" t="s">
        <v>307</v>
      </c>
      <c r="G26" s="29" t="s">
        <v>296</v>
      </c>
    </row>
    <row r="27" spans="1:7" ht="26.25" customHeight="1">
      <c r="A27" s="145">
        <v>25</v>
      </c>
      <c r="B27" s="74" t="s">
        <v>308</v>
      </c>
      <c r="C27" s="146" t="s">
        <v>309</v>
      </c>
      <c r="G27" s="29" t="s">
        <v>299</v>
      </c>
    </row>
    <row r="28" spans="1:7" ht="26.25" customHeight="1">
      <c r="A28" s="145">
        <v>26</v>
      </c>
      <c r="B28" s="74" t="s">
        <v>310</v>
      </c>
      <c r="C28" s="146" t="s">
        <v>311</v>
      </c>
      <c r="G28" s="29" t="s">
        <v>299</v>
      </c>
    </row>
    <row r="29" spans="1:7" ht="26.25" customHeight="1">
      <c r="A29" s="145">
        <v>27</v>
      </c>
      <c r="B29" s="74" t="s">
        <v>312</v>
      </c>
      <c r="C29" s="146" t="s">
        <v>313</v>
      </c>
      <c r="G29" s="29" t="s">
        <v>314</v>
      </c>
    </row>
    <row r="30" spans="1:7" ht="26.25" customHeight="1">
      <c r="A30" s="145">
        <v>28</v>
      </c>
      <c r="B30" s="74" t="s">
        <v>315</v>
      </c>
      <c r="C30" s="146" t="s">
        <v>316</v>
      </c>
      <c r="G30" s="29" t="s">
        <v>296</v>
      </c>
    </row>
    <row r="31" spans="1:7" ht="26.25" customHeight="1">
      <c r="A31" s="145">
        <v>29</v>
      </c>
      <c r="B31" s="74" t="s">
        <v>317</v>
      </c>
      <c r="C31" s="146" t="s">
        <v>318</v>
      </c>
      <c r="G31" s="29" t="s">
        <v>299</v>
      </c>
    </row>
    <row r="32" spans="1:7" ht="26.25" customHeight="1">
      <c r="A32" s="145">
        <v>30</v>
      </c>
      <c r="B32" s="74" t="s">
        <v>319</v>
      </c>
      <c r="C32" s="146" t="s">
        <v>320</v>
      </c>
      <c r="G32" s="29" t="s">
        <v>299</v>
      </c>
    </row>
    <row r="33" spans="1:7" ht="26.25" customHeight="1">
      <c r="A33" s="145">
        <v>31</v>
      </c>
      <c r="B33" s="75"/>
      <c r="C33" s="147"/>
      <c r="G33" s="29" t="s">
        <v>255</v>
      </c>
    </row>
    <row r="34" spans="1:7" ht="26.25" customHeight="1">
      <c r="A34" s="145">
        <v>32</v>
      </c>
      <c r="B34" s="75"/>
      <c r="C34" s="147"/>
      <c r="G34" s="29" t="s">
        <v>296</v>
      </c>
    </row>
    <row r="35" spans="1:7" ht="26.25" customHeight="1">
      <c r="A35" s="145">
        <v>33</v>
      </c>
      <c r="B35" s="75"/>
      <c r="C35" s="147"/>
      <c r="G35" s="29" t="s">
        <v>299</v>
      </c>
    </row>
    <row r="36" spans="1:7" ht="26.25" customHeight="1">
      <c r="A36" s="145">
        <v>34</v>
      </c>
      <c r="B36" s="75"/>
      <c r="C36" s="147"/>
      <c r="G36" s="29" t="s">
        <v>296</v>
      </c>
    </row>
    <row r="37" spans="1:7" ht="26.25" customHeight="1">
      <c r="A37" s="145">
        <v>35</v>
      </c>
      <c r="B37" s="75"/>
      <c r="C37" s="147"/>
      <c r="G37" s="29" t="s">
        <v>299</v>
      </c>
    </row>
    <row r="38" spans="1:7" ht="26.25" customHeight="1">
      <c r="A38" s="145">
        <v>36</v>
      </c>
      <c r="B38" s="75"/>
      <c r="C38" s="147"/>
      <c r="G38" s="29" t="s">
        <v>321</v>
      </c>
    </row>
    <row r="39" spans="1:7" ht="26.25" customHeight="1">
      <c r="A39" s="145">
        <v>37</v>
      </c>
      <c r="B39" s="75"/>
      <c r="C39" s="147"/>
      <c r="G39" s="29" t="s">
        <v>322</v>
      </c>
    </row>
    <row r="40" spans="1:7" ht="26.25" customHeight="1">
      <c r="A40" s="145">
        <v>38</v>
      </c>
      <c r="B40" s="75"/>
      <c r="C40" s="147"/>
      <c r="G40" s="29" t="s">
        <v>299</v>
      </c>
    </row>
    <row r="41" spans="1:7" ht="26.25" customHeight="1">
      <c r="A41" s="145">
        <v>39</v>
      </c>
      <c r="B41" s="75"/>
      <c r="C41" s="147"/>
      <c r="G41" s="29" t="s">
        <v>321</v>
      </c>
    </row>
    <row r="42" spans="1:7" ht="26.25" customHeight="1">
      <c r="A42" s="145">
        <v>40</v>
      </c>
      <c r="B42" s="75"/>
      <c r="C42" s="147"/>
      <c r="G42" s="29" t="s">
        <v>281</v>
      </c>
    </row>
    <row r="43" spans="1:7" ht="26.25" customHeight="1">
      <c r="A43" s="145">
        <v>41</v>
      </c>
      <c r="B43" s="75"/>
      <c r="C43" s="147"/>
      <c r="G43" s="29" t="s">
        <v>296</v>
      </c>
    </row>
    <row r="44" spans="1:7" ht="26.25" customHeight="1">
      <c r="A44" s="145">
        <v>42</v>
      </c>
      <c r="B44" s="75"/>
      <c r="C44" s="147"/>
      <c r="G44" s="29" t="s">
        <v>323</v>
      </c>
    </row>
    <row r="45" spans="1:7" ht="26.25" customHeight="1">
      <c r="A45" s="145">
        <v>43</v>
      </c>
      <c r="B45" s="75"/>
      <c r="C45" s="147"/>
      <c r="G45" s="29" t="s">
        <v>246</v>
      </c>
    </row>
    <row r="46" spans="1:7" ht="26.25" customHeight="1">
      <c r="A46" s="145">
        <v>44</v>
      </c>
      <c r="B46" s="75"/>
      <c r="C46" s="147"/>
      <c r="G46" s="29" t="s">
        <v>255</v>
      </c>
    </row>
    <row r="47" spans="1:7" ht="26.25" customHeight="1">
      <c r="A47" s="148">
        <v>45</v>
      </c>
      <c r="B47" s="76"/>
      <c r="C47" s="149"/>
      <c r="G47" s="29" t="s">
        <v>255</v>
      </c>
    </row>
    <row r="48" spans="1:7" ht="26.25" customHeight="1">
      <c r="A48" s="5"/>
    </row>
    <row r="50" spans="7:7" ht="12.75">
      <c r="G50" s="29" t="s">
        <v>248</v>
      </c>
    </row>
    <row r="51" spans="7:7" ht="12.75">
      <c r="G51" s="29" t="s">
        <v>320</v>
      </c>
    </row>
    <row r="52" spans="7:7" ht="12.75">
      <c r="G52" s="29" t="s">
        <v>286</v>
      </c>
    </row>
    <row r="53" spans="7:7" ht="12.75">
      <c r="G53" s="29" t="s">
        <v>324</v>
      </c>
    </row>
    <row r="54" spans="7:7" ht="12.75">
      <c r="G54" s="29" t="s">
        <v>292</v>
      </c>
    </row>
    <row r="55" spans="7:7" ht="12.75">
      <c r="G55" s="29" t="s">
        <v>325</v>
      </c>
    </row>
    <row r="56" spans="7:7" ht="12.75">
      <c r="G56" s="29" t="s">
        <v>277</v>
      </c>
    </row>
    <row r="57" spans="7:7" ht="12.75">
      <c r="G57" s="29" t="s">
        <v>307</v>
      </c>
    </row>
    <row r="58" spans="7:7" ht="12.75">
      <c r="G58" s="29" t="s">
        <v>326</v>
      </c>
    </row>
    <row r="59" spans="7:7" ht="12.75">
      <c r="G59" s="29" t="s">
        <v>309</v>
      </c>
    </row>
    <row r="60" spans="7:7" ht="12.75">
      <c r="G60" s="29" t="s">
        <v>309</v>
      </c>
    </row>
    <row r="61" spans="7:7" ht="12.75">
      <c r="G61" s="29" t="s">
        <v>327</v>
      </c>
    </row>
    <row r="62" spans="7:7" ht="12.75">
      <c r="G62" s="29" t="s">
        <v>328</v>
      </c>
    </row>
    <row r="63" spans="7:7" ht="12.75">
      <c r="G63" s="29" t="s">
        <v>328</v>
      </c>
    </row>
    <row r="64" spans="7:7" ht="12.75">
      <c r="G64" s="29" t="s">
        <v>280</v>
      </c>
    </row>
    <row r="65" spans="7:7" ht="12.75">
      <c r="G65" s="29" t="s">
        <v>301</v>
      </c>
    </row>
    <row r="66" spans="7:7" ht="12.75">
      <c r="G66" s="29" t="s">
        <v>303</v>
      </c>
    </row>
    <row r="67" spans="7:7" ht="12.75">
      <c r="G67" s="29" t="s">
        <v>254</v>
      </c>
    </row>
    <row r="68" spans="7:7" ht="12.75">
      <c r="G68" s="29" t="s">
        <v>325</v>
      </c>
    </row>
    <row r="69" spans="7:7" ht="12.75">
      <c r="G69" s="29" t="s">
        <v>329</v>
      </c>
    </row>
    <row r="70" spans="7:7" ht="12.75">
      <c r="G70" s="29" t="s">
        <v>330</v>
      </c>
    </row>
    <row r="71" spans="7:7" ht="12.75">
      <c r="G71" s="29" t="s">
        <v>248</v>
      </c>
    </row>
    <row r="72" spans="7:7" ht="12.75">
      <c r="G72" s="29" t="s">
        <v>328</v>
      </c>
    </row>
    <row r="73" spans="7:7" ht="12.75">
      <c r="G73" s="29" t="s">
        <v>328</v>
      </c>
    </row>
    <row r="74" spans="7:7" ht="12.75">
      <c r="G74" s="29" t="s">
        <v>309</v>
      </c>
    </row>
    <row r="75" spans="7:7" ht="12.75">
      <c r="G75" s="29" t="s">
        <v>325</v>
      </c>
    </row>
    <row r="76" spans="7:7" ht="12.75">
      <c r="G76" s="29" t="s">
        <v>331</v>
      </c>
    </row>
    <row r="77" spans="7:7" ht="12.75">
      <c r="G77" s="29" t="s">
        <v>248</v>
      </c>
    </row>
    <row r="78" spans="7:7" ht="12.75">
      <c r="G78" s="29" t="s">
        <v>248</v>
      </c>
    </row>
    <row r="79" spans="7:7" ht="12.75">
      <c r="G79" s="29" t="s">
        <v>332</v>
      </c>
    </row>
    <row r="80" spans="7:7" ht="12.75">
      <c r="G80" s="29" t="s">
        <v>289</v>
      </c>
    </row>
    <row r="81" spans="7:7" ht="12.75">
      <c r="G81" s="29" t="s">
        <v>325</v>
      </c>
    </row>
    <row r="82" spans="7:7" ht="12.75">
      <c r="G82" s="29" t="s">
        <v>331</v>
      </c>
    </row>
    <row r="83" spans="7:7" ht="12.75">
      <c r="G83" s="29" t="s">
        <v>325</v>
      </c>
    </row>
    <row r="84" spans="7:7" ht="12.75">
      <c r="G84" s="29" t="s">
        <v>320</v>
      </c>
    </row>
    <row r="85" spans="7:7" ht="12.75">
      <c r="G85" s="29" t="s">
        <v>333</v>
      </c>
    </row>
    <row r="86" spans="7:7" ht="12.75">
      <c r="G86" s="29" t="s">
        <v>309</v>
      </c>
    </row>
    <row r="87" spans="7:7" ht="12.75">
      <c r="G87" s="29" t="s">
        <v>309</v>
      </c>
    </row>
    <row r="88" spans="7:7" ht="12.75">
      <c r="G88" s="29" t="s">
        <v>248</v>
      </c>
    </row>
    <row r="89" spans="7:7" ht="12.75">
      <c r="G89" s="29" t="s">
        <v>334</v>
      </c>
    </row>
  </sheetData>
  <mergeCells count="1">
    <mergeCell ref="A1:C1"/>
  </mergeCells>
  <printOptions horizontalCentered="1" gridLines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S6A-DRAFT</vt:lpstr>
      <vt:lpstr>S9A-DRAFT</vt:lpstr>
      <vt:lpstr>S4A</vt:lpstr>
      <vt:lpstr>S6A</vt:lpstr>
      <vt:lpstr>S9A</vt:lpstr>
      <vt:lpstr>S7</vt:lpstr>
      <vt:lpstr>S8Ep</vt:lpstr>
      <vt:lpstr>Lista adresów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pol-6694</dc:creator>
  <cp:lastModifiedBy>Windows User</cp:lastModifiedBy>
  <dcterms:created xsi:type="dcterms:W3CDTF">2018-06-05T19:08:45Z</dcterms:created>
  <dcterms:modified xsi:type="dcterms:W3CDTF">2018-06-05T19:10:56Z</dcterms:modified>
</cp:coreProperties>
</file>